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57F8501E-FDDA-6143-B503-4736A9136FDD}" xr6:coauthVersionLast="47" xr6:coauthVersionMax="47" xr10:uidLastSave="{3100C06D-2AA8-1142-B400-FBFDC5241635}"/>
  <bookViews>
    <workbookView xWindow="4120" yWindow="3980" windowWidth="27640" windowHeight="16940" xr2:uid="{272F6D65-50AC-E440-8EAE-D375422B3892}"/>
  </bookViews>
  <sheets>
    <sheet name="1994"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2" i="1"/>
  <c r="S2" i="1" l="1"/>
  <c r="U2" i="1"/>
  <c r="AM2" i="1" s="1"/>
  <c r="AV2" i="1" s="1"/>
  <c r="S3" i="1"/>
  <c r="U3" i="1"/>
  <c r="AM3" i="1" s="1"/>
  <c r="S4" i="1"/>
  <c r="U4" i="1"/>
  <c r="AM4" i="1"/>
  <c r="AU4" i="1"/>
  <c r="S5" i="1"/>
  <c r="U5" i="1"/>
  <c r="AM5" i="1"/>
  <c r="AW5" i="1" s="1"/>
  <c r="S6" i="1"/>
  <c r="U6" i="1"/>
  <c r="AM6" i="1" s="1"/>
  <c r="S7" i="1"/>
  <c r="U7" i="1"/>
  <c r="AM7" i="1" s="1"/>
  <c r="S8" i="1"/>
  <c r="U8" i="1"/>
  <c r="AM8" i="1"/>
  <c r="AV8" i="1"/>
  <c r="S9" i="1"/>
  <c r="U9" i="1"/>
  <c r="AM9" i="1"/>
  <c r="S10" i="1"/>
  <c r="U10" i="1"/>
  <c r="AM10" i="1"/>
  <c r="AV10" i="1" s="1"/>
  <c r="S11" i="1"/>
  <c r="U11" i="1"/>
  <c r="AM11" i="1" s="1"/>
  <c r="S12" i="1"/>
  <c r="U12" i="1"/>
  <c r="AM12" i="1" s="1"/>
  <c r="AV12" i="1" s="1"/>
  <c r="S13" i="1"/>
  <c r="U13" i="1"/>
  <c r="AM13" i="1" s="1"/>
  <c r="AU13" i="1" s="1"/>
  <c r="S14" i="1"/>
  <c r="U14" i="1"/>
  <c r="AM14" i="1" s="1"/>
  <c r="S15" i="1"/>
  <c r="U15" i="1"/>
  <c r="AM15" i="1" s="1"/>
  <c r="S16" i="1"/>
  <c r="U16" i="1"/>
  <c r="AM16" i="1" s="1"/>
  <c r="AV16" i="1" s="1"/>
  <c r="S17" i="1"/>
  <c r="U17" i="1"/>
  <c r="AW17" i="1"/>
  <c r="AM17" i="1"/>
  <c r="S18" i="1"/>
  <c r="U18" i="1"/>
  <c r="AM18" i="1" s="1"/>
  <c r="S19" i="1"/>
  <c r="U19" i="1"/>
  <c r="AM19" i="1" s="1"/>
  <c r="AU19" i="1"/>
  <c r="S20" i="1"/>
  <c r="U20" i="1"/>
  <c r="AM20" i="1"/>
  <c r="S21" i="1"/>
  <c r="U21" i="1"/>
  <c r="AM21" i="1"/>
  <c r="S22" i="1"/>
  <c r="U22" i="1"/>
  <c r="AM22" i="1" s="1"/>
  <c r="AW22" i="1" s="1"/>
  <c r="S23" i="1"/>
  <c r="U23" i="1"/>
  <c r="AM23" i="1" s="1"/>
  <c r="AV23" i="1"/>
  <c r="S24" i="1"/>
  <c r="U24" i="1"/>
  <c r="AM24" i="1" s="1"/>
  <c r="AU24" i="1"/>
  <c r="S25" i="1"/>
  <c r="U25" i="1"/>
  <c r="AM25" i="1" s="1"/>
  <c r="S26" i="1"/>
  <c r="U26" i="1"/>
  <c r="AM26" i="1"/>
  <c r="S27" i="1"/>
  <c r="U27" i="1"/>
  <c r="AM27" i="1"/>
  <c r="S28" i="1"/>
  <c r="U28" i="1"/>
  <c r="AM28" i="1" s="1"/>
  <c r="S29" i="1"/>
  <c r="U29" i="1"/>
  <c r="AM29" i="1" s="1"/>
  <c r="S30" i="1"/>
  <c r="U30" i="1"/>
  <c r="AM30" i="1" s="1"/>
  <c r="AU30" i="1" s="1"/>
  <c r="S31" i="1"/>
  <c r="U31" i="1"/>
  <c r="AM31" i="1"/>
  <c r="S32" i="1"/>
  <c r="U32" i="1"/>
  <c r="AM32" i="1" s="1"/>
  <c r="S33" i="1"/>
  <c r="U33" i="1"/>
  <c r="AM33" i="1" s="1"/>
  <c r="AV33" i="1" s="1"/>
  <c r="S34" i="1"/>
  <c r="U34" i="1"/>
  <c r="AM34" i="1" s="1"/>
  <c r="AV34" i="1" s="1"/>
  <c r="S35" i="1"/>
  <c r="U35" i="1"/>
  <c r="AM35" i="1" s="1"/>
  <c r="S36" i="1"/>
  <c r="U36" i="1"/>
  <c r="AM36" i="1"/>
  <c r="S37" i="1"/>
  <c r="U37" i="1"/>
  <c r="AM37" i="1" s="1"/>
  <c r="S38" i="1"/>
  <c r="U38" i="1"/>
  <c r="AM38" i="1" s="1"/>
  <c r="S39" i="1"/>
  <c r="U39" i="1"/>
  <c r="AM39" i="1" s="1"/>
  <c r="S40" i="1"/>
  <c r="U40" i="1"/>
  <c r="AM40" i="1"/>
  <c r="AU40" i="1" s="1"/>
  <c r="S41" i="1"/>
  <c r="U41" i="1"/>
  <c r="AM41" i="1" s="1"/>
  <c r="S42" i="1"/>
  <c r="U42" i="1"/>
  <c r="AM42" i="1"/>
  <c r="S43" i="1"/>
  <c r="U43" i="1"/>
  <c r="AM43" i="1" s="1"/>
  <c r="AV43" i="1"/>
  <c r="S44" i="1"/>
  <c r="U44" i="1"/>
  <c r="AM44" i="1" s="1"/>
  <c r="AW44" i="1"/>
  <c r="S45" i="1"/>
  <c r="U45" i="1"/>
  <c r="AM45" i="1" s="1"/>
  <c r="S46" i="1"/>
  <c r="U46" i="1"/>
  <c r="AM46" i="1" s="1"/>
  <c r="S47" i="1"/>
  <c r="U47" i="1"/>
  <c r="AM47" i="1"/>
  <c r="AV47" i="1" s="1"/>
  <c r="S48" i="1"/>
  <c r="U48" i="1"/>
  <c r="AM48" i="1" s="1"/>
  <c r="AV48" i="1"/>
  <c r="S49" i="1"/>
  <c r="U49" i="1"/>
  <c r="AM49" i="1" s="1"/>
  <c r="S50" i="1"/>
  <c r="U50" i="1"/>
  <c r="AM50" i="1" s="1"/>
  <c r="AU50" i="1" s="1"/>
  <c r="S51" i="1"/>
  <c r="U51" i="1"/>
  <c r="AM51" i="1"/>
  <c r="S52" i="1"/>
  <c r="U52" i="1"/>
  <c r="AM52" i="1" s="1"/>
  <c r="S53" i="1"/>
  <c r="U53" i="1"/>
  <c r="AM53" i="1" s="1"/>
  <c r="S54" i="1"/>
  <c r="U54" i="1"/>
  <c r="AM54" i="1" s="1"/>
  <c r="S55" i="1"/>
  <c r="U55" i="1"/>
  <c r="AM55" i="1" s="1"/>
  <c r="AU55" i="1"/>
  <c r="S56" i="1"/>
  <c r="U56" i="1"/>
  <c r="AM56" i="1" s="1"/>
  <c r="AV56" i="1" s="1"/>
  <c r="S57" i="1"/>
  <c r="U57" i="1"/>
  <c r="AM57" i="1" s="1"/>
  <c r="S58" i="1"/>
  <c r="U58" i="1"/>
  <c r="AM58" i="1" s="1"/>
  <c r="S59" i="1"/>
  <c r="U59" i="1"/>
  <c r="AM59" i="1" s="1"/>
  <c r="S60" i="1"/>
  <c r="U60" i="1"/>
  <c r="AM60" i="1"/>
  <c r="S61" i="1"/>
  <c r="U61" i="1"/>
  <c r="AM61" i="1"/>
  <c r="S62" i="1"/>
  <c r="U62" i="1"/>
  <c r="AM62" i="1" s="1"/>
  <c r="S63" i="1"/>
  <c r="U63" i="1"/>
  <c r="AM63" i="1" s="1"/>
  <c r="AV63" i="1"/>
  <c r="S64" i="1"/>
  <c r="U64" i="1"/>
  <c r="AM64" i="1" s="1"/>
  <c r="S65" i="1"/>
  <c r="U65" i="1"/>
  <c r="AM65" i="1" s="1"/>
  <c r="S66" i="1"/>
  <c r="U66" i="1"/>
  <c r="AM66" i="1"/>
  <c r="AV66" i="1" s="1"/>
  <c r="S67" i="1"/>
  <c r="U67" i="1"/>
  <c r="AM67" i="1" s="1"/>
  <c r="S68" i="1"/>
  <c r="U68" i="1"/>
  <c r="AM68" i="1" s="1"/>
  <c r="S69" i="1"/>
  <c r="U69" i="1"/>
  <c r="AM69" i="1" s="1"/>
  <c r="S70" i="1"/>
  <c r="U70" i="1"/>
  <c r="AM70" i="1"/>
  <c r="S71" i="1"/>
  <c r="U71" i="1"/>
  <c r="AM71" i="1"/>
  <c r="S72" i="1"/>
  <c r="U72" i="1"/>
  <c r="AM72" i="1" s="1"/>
  <c r="S73" i="1"/>
  <c r="U73" i="1"/>
  <c r="AM73" i="1" s="1"/>
  <c r="AV73" i="1" s="1"/>
  <c r="S74" i="1"/>
  <c r="U74" i="1"/>
  <c r="AM74" i="1" s="1"/>
  <c r="S75" i="1"/>
  <c r="U75" i="1"/>
  <c r="AM75" i="1" s="1"/>
  <c r="AU75" i="1" s="1"/>
  <c r="S76" i="1"/>
  <c r="U76" i="1"/>
  <c r="AM76" i="1" s="1"/>
  <c r="S77" i="1"/>
  <c r="U77" i="1"/>
  <c r="AM77" i="1" s="1"/>
  <c r="S78" i="1"/>
  <c r="U78" i="1"/>
  <c r="AM78" i="1" s="1"/>
  <c r="AV78" i="1"/>
  <c r="S79" i="1"/>
  <c r="U79" i="1"/>
  <c r="AM79" i="1" s="1"/>
  <c r="S80" i="1"/>
  <c r="U80" i="1"/>
  <c r="AM80" i="1" s="1"/>
  <c r="S81" i="1"/>
  <c r="U81" i="1"/>
  <c r="AM81" i="1" s="1"/>
  <c r="S82" i="1"/>
  <c r="U82" i="1"/>
  <c r="AM82" i="1"/>
  <c r="S83" i="1"/>
  <c r="U83" i="1"/>
  <c r="AM83" i="1" s="1"/>
  <c r="S84" i="1"/>
  <c r="U84" i="1"/>
  <c r="AM84" i="1" s="1"/>
  <c r="S85" i="1"/>
  <c r="U85" i="1"/>
  <c r="AM85" i="1" s="1"/>
  <c r="S86" i="1"/>
  <c r="U86" i="1"/>
  <c r="AM86" i="1"/>
  <c r="AU86" i="1" s="1"/>
  <c r="S87" i="1"/>
  <c r="U87" i="1"/>
  <c r="AM87" i="1" s="1"/>
  <c r="AU87" i="1" s="1"/>
  <c r="S88" i="1"/>
  <c r="U88" i="1"/>
  <c r="AM88" i="1" s="1"/>
  <c r="AV88" i="1"/>
  <c r="S89" i="1"/>
  <c r="U89" i="1"/>
  <c r="AM89" i="1" s="1"/>
  <c r="S90" i="1"/>
  <c r="U90" i="1"/>
  <c r="AM90" i="1"/>
  <c r="AU90" i="1" s="1"/>
  <c r="S91" i="1"/>
  <c r="U91" i="1"/>
  <c r="AM91" i="1" s="1"/>
  <c r="S92" i="1"/>
  <c r="U92" i="1"/>
  <c r="AM92" i="1" s="1"/>
  <c r="S93" i="1"/>
  <c r="U93" i="1"/>
  <c r="AM93" i="1" s="1"/>
  <c r="AV93" i="1"/>
  <c r="S94" i="1"/>
  <c r="U94" i="1"/>
  <c r="AM94" i="1" s="1"/>
  <c r="S95" i="1"/>
  <c r="U95" i="1"/>
  <c r="AM95" i="1" s="1"/>
  <c r="S96" i="1"/>
  <c r="U96" i="1"/>
  <c r="AM96" i="1"/>
  <c r="S97" i="1"/>
  <c r="U97" i="1"/>
  <c r="AM97" i="1" s="1"/>
  <c r="S98" i="1"/>
  <c r="U98" i="1"/>
  <c r="AM98" i="1" s="1"/>
  <c r="S99" i="1"/>
  <c r="U99" i="1"/>
  <c r="AM99" i="1"/>
  <c r="S100" i="1"/>
  <c r="U100" i="1"/>
  <c r="AM100" i="1" s="1"/>
  <c r="AU100" i="1" s="1"/>
  <c r="S101" i="1"/>
  <c r="U101" i="1"/>
  <c r="AM101" i="1" s="1"/>
  <c r="S102" i="1"/>
  <c r="U102" i="1"/>
  <c r="AM102" i="1" s="1"/>
  <c r="S103" i="1"/>
  <c r="U103" i="1"/>
  <c r="AM103" i="1" s="1"/>
  <c r="S104" i="1"/>
  <c r="U104" i="1"/>
  <c r="AM104" i="1" s="1"/>
  <c r="S105" i="1"/>
  <c r="U105" i="1"/>
  <c r="AM105" i="1" s="1"/>
  <c r="S106" i="1"/>
  <c r="U106" i="1"/>
  <c r="AM106" i="1" s="1"/>
  <c r="AU106" i="1" s="1"/>
  <c r="S107" i="1"/>
  <c r="U107" i="1"/>
  <c r="AM107" i="1" s="1"/>
  <c r="S108" i="1"/>
  <c r="U108" i="1"/>
  <c r="AM108" i="1" s="1"/>
  <c r="AV108" i="1"/>
  <c r="S109" i="1"/>
  <c r="U109" i="1"/>
  <c r="AM109" i="1" s="1"/>
  <c r="S110" i="1"/>
  <c r="U110" i="1"/>
  <c r="AM110" i="1"/>
  <c r="S111" i="1"/>
  <c r="U111" i="1"/>
  <c r="AM111" i="1" s="1"/>
  <c r="AW111" i="1" s="1"/>
  <c r="S112" i="1"/>
  <c r="U112" i="1"/>
  <c r="AM112" i="1" s="1"/>
  <c r="S113" i="1"/>
  <c r="U113" i="1"/>
  <c r="AM113" i="1" s="1"/>
  <c r="S114" i="1"/>
  <c r="U114" i="1"/>
  <c r="AM114" i="1" s="1"/>
  <c r="S115" i="1"/>
  <c r="U115" i="1"/>
  <c r="AM115" i="1" s="1"/>
  <c r="S116" i="1"/>
  <c r="U116" i="1"/>
  <c r="AM116" i="1" s="1"/>
  <c r="S117" i="1"/>
  <c r="U117" i="1"/>
  <c r="AM117" i="1" s="1"/>
  <c r="AU117" i="1" s="1"/>
  <c r="AV117" i="1"/>
  <c r="S118" i="1"/>
  <c r="U118" i="1"/>
  <c r="AM118" i="1" s="1"/>
  <c r="AU118" i="1" s="1"/>
  <c r="S119" i="1"/>
  <c r="U119" i="1"/>
  <c r="AM119" i="1" s="1"/>
  <c r="S120" i="1"/>
  <c r="U120" i="1"/>
  <c r="AM120" i="1" s="1"/>
  <c r="AU120" i="1" s="1"/>
  <c r="S121" i="1"/>
  <c r="U121" i="1"/>
  <c r="AM121" i="1" s="1"/>
  <c r="S122" i="1"/>
  <c r="U122" i="1"/>
  <c r="AM122" i="1" s="1"/>
  <c r="S123" i="1"/>
  <c r="U123" i="1"/>
  <c r="AM123" i="1" s="1"/>
  <c r="AU123" i="1" s="1"/>
  <c r="AW123" i="1"/>
  <c r="S124" i="1"/>
  <c r="U124" i="1"/>
  <c r="AM124" i="1" s="1"/>
  <c r="S125" i="1"/>
  <c r="U125" i="1"/>
  <c r="AM125" i="1"/>
  <c r="AU125" i="1" s="1"/>
  <c r="S126" i="1"/>
  <c r="U126" i="1"/>
  <c r="AM126" i="1"/>
  <c r="AU126" i="1"/>
  <c r="S127" i="1"/>
  <c r="U127" i="1"/>
  <c r="AM127" i="1" s="1"/>
  <c r="AU127" i="1"/>
  <c r="S128" i="1"/>
  <c r="U128" i="1"/>
  <c r="AM128" i="1" s="1"/>
  <c r="AU128" i="1" s="1"/>
  <c r="S129" i="1"/>
  <c r="U129" i="1"/>
  <c r="AM129" i="1"/>
  <c r="S130" i="1"/>
  <c r="U130" i="1"/>
  <c r="AM130" i="1" s="1"/>
  <c r="S131" i="1"/>
  <c r="U131" i="1"/>
  <c r="AM131" i="1" s="1"/>
  <c r="S132" i="1"/>
  <c r="U132" i="1"/>
  <c r="AM132" i="1" s="1"/>
  <c r="S133" i="1"/>
  <c r="U133" i="1"/>
  <c r="AM133" i="1" s="1"/>
  <c r="S134" i="1"/>
  <c r="U134" i="1"/>
  <c r="AM134" i="1" s="1"/>
  <c r="S135" i="1"/>
  <c r="U135" i="1"/>
  <c r="AM135" i="1" s="1"/>
  <c r="AU135" i="1" s="1"/>
  <c r="S136" i="1"/>
  <c r="U136" i="1"/>
  <c r="AM136" i="1"/>
  <c r="AU136" i="1" s="1"/>
  <c r="S137" i="1"/>
  <c r="U137" i="1"/>
  <c r="AM137" i="1"/>
  <c r="S138" i="1"/>
  <c r="U138" i="1"/>
  <c r="AM138" i="1" s="1"/>
  <c r="S139" i="1"/>
  <c r="U139" i="1"/>
  <c r="AM139" i="1" s="1"/>
  <c r="AU139" i="1" s="1"/>
  <c r="S140" i="1"/>
  <c r="U140" i="1"/>
  <c r="AM140" i="1"/>
  <c r="AU140" i="1" s="1"/>
  <c r="S141" i="1"/>
  <c r="U141" i="1"/>
  <c r="AM141" i="1"/>
  <c r="S142" i="1"/>
  <c r="U142" i="1"/>
  <c r="AM142" i="1" s="1"/>
  <c r="S143" i="1"/>
  <c r="U143" i="1"/>
  <c r="AM143" i="1" s="1"/>
  <c r="S144" i="1"/>
  <c r="U144" i="1"/>
  <c r="AM144" i="1"/>
  <c r="S145" i="1"/>
  <c r="U145" i="1"/>
  <c r="AM145" i="1" s="1"/>
  <c r="S146" i="1"/>
  <c r="U146" i="1"/>
  <c r="AM146" i="1" s="1"/>
  <c r="S147" i="1"/>
  <c r="U147" i="1"/>
  <c r="AM147" i="1" s="1"/>
  <c r="S148" i="1"/>
  <c r="U148" i="1"/>
  <c r="AM148" i="1" s="1"/>
  <c r="S149" i="1"/>
  <c r="U149" i="1"/>
  <c r="AM149" i="1"/>
  <c r="S150" i="1"/>
  <c r="U150" i="1"/>
  <c r="AM150" i="1" s="1"/>
  <c r="AU150" i="1" s="1"/>
  <c r="S151" i="1"/>
  <c r="U151" i="1"/>
  <c r="AM151" i="1" s="1"/>
  <c r="S152" i="1"/>
  <c r="U152" i="1"/>
  <c r="AM152" i="1" s="1"/>
  <c r="S153" i="1"/>
  <c r="U153" i="1"/>
  <c r="AM153" i="1" s="1"/>
  <c r="S154" i="1"/>
  <c r="U154" i="1"/>
  <c r="AM154" i="1"/>
  <c r="AU154" i="1"/>
  <c r="S155" i="1"/>
  <c r="U155" i="1"/>
  <c r="AM155" i="1" s="1"/>
  <c r="S156" i="1"/>
  <c r="U156" i="1"/>
  <c r="AM156" i="1" s="1"/>
  <c r="S157" i="1"/>
  <c r="U157" i="1"/>
  <c r="AM157" i="1"/>
  <c r="S158" i="1"/>
  <c r="U158" i="1"/>
  <c r="AM158" i="1"/>
  <c r="AU158" i="1" s="1"/>
  <c r="S159" i="1"/>
  <c r="U159" i="1"/>
  <c r="AM159" i="1"/>
  <c r="S160" i="1"/>
  <c r="U160" i="1"/>
  <c r="AM160" i="1" s="1"/>
  <c r="S161" i="1"/>
  <c r="U161" i="1"/>
  <c r="AM161" i="1" s="1"/>
  <c r="S162" i="1"/>
  <c r="U162" i="1"/>
  <c r="AM162" i="1"/>
  <c r="S163" i="1"/>
  <c r="U163" i="1"/>
  <c r="AM163" i="1"/>
  <c r="AU163" i="1" s="1"/>
  <c r="S164" i="1"/>
  <c r="U164" i="1"/>
  <c r="AM164" i="1" s="1"/>
  <c r="S165" i="1"/>
  <c r="U165" i="1"/>
  <c r="AM165" i="1"/>
  <c r="S166" i="1"/>
  <c r="U166" i="1"/>
  <c r="AM166" i="1" s="1"/>
  <c r="AU166" i="1" s="1"/>
  <c r="S167" i="1"/>
  <c r="U167" i="1"/>
  <c r="AM167" i="1" s="1"/>
  <c r="S168" i="1"/>
  <c r="U168" i="1"/>
  <c r="AM168" i="1" s="1"/>
  <c r="S169" i="1"/>
  <c r="U169" i="1"/>
  <c r="AM169" i="1" s="1"/>
  <c r="S170" i="1"/>
  <c r="U170" i="1"/>
  <c r="AM170" i="1"/>
  <c r="S171" i="1"/>
  <c r="U171" i="1"/>
  <c r="AM171" i="1" s="1"/>
  <c r="AU171" i="1" s="1"/>
  <c r="S172" i="1"/>
  <c r="U172" i="1"/>
  <c r="AM172" i="1"/>
  <c r="AV172" i="1" s="1"/>
  <c r="S173" i="1"/>
  <c r="U173" i="1"/>
  <c r="AM173" i="1" s="1"/>
  <c r="AU173" i="1" s="1"/>
  <c r="S174" i="1"/>
  <c r="U174" i="1"/>
  <c r="AM174" i="1"/>
  <c r="AU174" i="1" s="1"/>
  <c r="S175" i="1"/>
  <c r="U175" i="1"/>
  <c r="AM175" i="1" s="1"/>
  <c r="S176" i="1"/>
  <c r="U176" i="1"/>
  <c r="AM176" i="1" s="1"/>
  <c r="S177" i="1"/>
  <c r="U177" i="1"/>
  <c r="AM177" i="1" s="1"/>
  <c r="AV177" i="1" s="1"/>
  <c r="S178" i="1"/>
  <c r="U178" i="1"/>
  <c r="AM178" i="1" s="1"/>
  <c r="AU178" i="1" s="1"/>
  <c r="S179" i="1"/>
  <c r="U179" i="1"/>
  <c r="AM179" i="1"/>
  <c r="AU179" i="1" s="1"/>
  <c r="S180" i="1"/>
  <c r="U180" i="1"/>
  <c r="AM180" i="1"/>
  <c r="S181" i="1"/>
  <c r="U181" i="1"/>
  <c r="AM181" i="1" s="1"/>
  <c r="AW181" i="1"/>
  <c r="S182" i="1"/>
  <c r="U182" i="1"/>
  <c r="AM182" i="1" s="1"/>
  <c r="AV182" i="1" s="1"/>
  <c r="S183" i="1"/>
  <c r="U183" i="1"/>
  <c r="AM183" i="1" s="1"/>
  <c r="AU183" i="1" s="1"/>
  <c r="S184" i="1"/>
  <c r="U184" i="1"/>
  <c r="AM184" i="1" s="1"/>
  <c r="S185" i="1"/>
  <c r="U185" i="1"/>
  <c r="AM185" i="1" s="1"/>
  <c r="S186" i="1"/>
  <c r="U186" i="1"/>
  <c r="AM186" i="1"/>
  <c r="AU186" i="1" s="1"/>
  <c r="S187" i="1"/>
  <c r="U187" i="1"/>
  <c r="AM187" i="1" s="1"/>
  <c r="S188" i="1"/>
  <c r="U188" i="1"/>
  <c r="AM188" i="1" s="1"/>
  <c r="AU188" i="1" s="1"/>
  <c r="S189" i="1"/>
  <c r="U189" i="1"/>
  <c r="AM189" i="1" s="1"/>
  <c r="AU189" i="1" s="1"/>
  <c r="S190" i="1"/>
  <c r="U190" i="1"/>
  <c r="AM190" i="1"/>
  <c r="S191" i="1"/>
  <c r="U191" i="1"/>
  <c r="AM191" i="1" s="1"/>
  <c r="AU191" i="1" s="1"/>
  <c r="S192" i="1"/>
  <c r="U192" i="1"/>
  <c r="AM192" i="1" s="1"/>
  <c r="AV192" i="1" s="1"/>
  <c r="S193" i="1"/>
  <c r="U193" i="1"/>
  <c r="AM193" i="1" s="1"/>
  <c r="AU193" i="1" s="1"/>
  <c r="S194" i="1"/>
  <c r="U194" i="1"/>
  <c r="AM194" i="1"/>
  <c r="AU194" i="1" s="1"/>
  <c r="S195" i="1"/>
  <c r="U195" i="1"/>
  <c r="AM195" i="1" s="1"/>
  <c r="S196" i="1"/>
  <c r="U196" i="1"/>
  <c r="AM196" i="1" s="1"/>
  <c r="S197" i="1"/>
  <c r="U197" i="1"/>
  <c r="AM197" i="1" s="1"/>
  <c r="AV197" i="1" s="1"/>
  <c r="S198" i="1"/>
  <c r="U198" i="1"/>
  <c r="AM198" i="1" s="1"/>
  <c r="S199" i="1"/>
  <c r="U199" i="1"/>
  <c r="AM199" i="1" s="1"/>
  <c r="S200" i="1"/>
  <c r="U200" i="1"/>
  <c r="AM200" i="1"/>
  <c r="S201" i="1"/>
  <c r="U201" i="1"/>
  <c r="AM201" i="1"/>
  <c r="AU201" i="1" s="1"/>
  <c r="S202" i="1"/>
  <c r="U202" i="1"/>
  <c r="AM202" i="1" s="1"/>
  <c r="AV202" i="1" s="1"/>
  <c r="S203" i="1"/>
  <c r="U203" i="1"/>
  <c r="AM203" i="1" s="1"/>
  <c r="S204" i="1"/>
  <c r="U204" i="1"/>
  <c r="AM204" i="1" s="1"/>
  <c r="AU204" i="1" s="1"/>
  <c r="S205" i="1"/>
  <c r="U205" i="1"/>
  <c r="AM205" i="1" s="1"/>
  <c r="S206" i="1"/>
  <c r="U206" i="1"/>
  <c r="AM206" i="1" s="1"/>
  <c r="AU206" i="1" s="1"/>
  <c r="S207" i="1"/>
  <c r="U207" i="1"/>
  <c r="AM207" i="1"/>
  <c r="AV207" i="1" s="1"/>
  <c r="S208" i="1"/>
  <c r="U208" i="1"/>
  <c r="AM208" i="1"/>
  <c r="AU208" i="1" s="1"/>
  <c r="S209" i="1"/>
  <c r="U209" i="1"/>
  <c r="AM209" i="1" s="1"/>
  <c r="AU209" i="1" s="1"/>
  <c r="S210" i="1"/>
  <c r="U210" i="1"/>
  <c r="AM210" i="1" s="1"/>
  <c r="S211" i="1"/>
  <c r="U211" i="1"/>
  <c r="AW211" i="1"/>
  <c r="AM211" i="1"/>
  <c r="AU211" i="1"/>
  <c r="S212" i="1"/>
  <c r="U212" i="1"/>
  <c r="AM212" i="1"/>
  <c r="AV212" i="1" s="1"/>
  <c r="S213" i="1"/>
  <c r="U213" i="1"/>
  <c r="AM213" i="1" s="1"/>
  <c r="S214" i="1"/>
  <c r="U214" i="1"/>
  <c r="AM214" i="1"/>
  <c r="S215" i="1"/>
  <c r="U215" i="1"/>
  <c r="AM215" i="1" s="1"/>
  <c r="S216" i="1"/>
  <c r="U216" i="1"/>
  <c r="AM216" i="1" s="1"/>
  <c r="AU216" i="1" s="1"/>
  <c r="S217" i="1"/>
  <c r="U217" i="1"/>
  <c r="AM217" i="1" s="1"/>
  <c r="S218" i="1"/>
  <c r="U218" i="1"/>
  <c r="AM218" i="1" s="1"/>
  <c r="AU218" i="1" s="1"/>
  <c r="S219" i="1"/>
  <c r="U219" i="1"/>
  <c r="AM219" i="1" s="1"/>
  <c r="AU219" i="1" s="1"/>
  <c r="S220" i="1"/>
  <c r="U220" i="1"/>
  <c r="AM220" i="1" s="1"/>
  <c r="S221" i="1"/>
  <c r="U221" i="1"/>
  <c r="AM221" i="1"/>
  <c r="AU221" i="1" s="1"/>
  <c r="S222" i="1"/>
  <c r="U222" i="1"/>
  <c r="AM222" i="1"/>
  <c r="S223" i="1"/>
  <c r="U223" i="1"/>
  <c r="AM223" i="1" s="1"/>
  <c r="AU223" i="1" s="1"/>
  <c r="S224" i="1"/>
  <c r="U224" i="1"/>
  <c r="AM224" i="1"/>
  <c r="AU224" i="1" s="1"/>
  <c r="S225" i="1"/>
  <c r="U225" i="1"/>
  <c r="AM225" i="1" s="1"/>
  <c r="S226" i="1"/>
  <c r="U226" i="1"/>
  <c r="AM226" i="1"/>
  <c r="S227" i="1"/>
  <c r="U227" i="1"/>
  <c r="AM227" i="1" s="1"/>
  <c r="S228" i="1"/>
  <c r="U228" i="1"/>
  <c r="AM228" i="1" s="1"/>
  <c r="AU228" i="1" s="1"/>
  <c r="S229" i="1"/>
  <c r="U229" i="1"/>
  <c r="AM229" i="1" s="1"/>
  <c r="AU229" i="1" s="1"/>
  <c r="S230" i="1"/>
  <c r="U230" i="1"/>
  <c r="AM230" i="1" s="1"/>
  <c r="S231" i="1"/>
  <c r="U231" i="1"/>
  <c r="AM231" i="1"/>
  <c r="AU231" i="1" s="1"/>
  <c r="S232" i="1"/>
  <c r="U232" i="1"/>
  <c r="AM232" i="1"/>
  <c r="AV232" i="1" s="1"/>
  <c r="S233" i="1"/>
  <c r="U233" i="1"/>
  <c r="AM233" i="1" s="1"/>
  <c r="S234" i="1"/>
  <c r="U234" i="1"/>
  <c r="AM234" i="1" s="1"/>
  <c r="AU234" i="1" s="1"/>
  <c r="S235" i="1"/>
  <c r="U235" i="1"/>
  <c r="AM235" i="1" s="1"/>
  <c r="S236" i="1"/>
  <c r="U236" i="1"/>
  <c r="AM236" i="1" s="1"/>
  <c r="AW236" i="1"/>
  <c r="S237" i="1"/>
  <c r="U237" i="1"/>
  <c r="AM237" i="1"/>
  <c r="AV237" i="1" s="1"/>
  <c r="S238" i="1"/>
  <c r="U238" i="1"/>
  <c r="AM238" i="1" s="1"/>
  <c r="S239" i="1"/>
  <c r="U239" i="1"/>
  <c r="AM239" i="1"/>
  <c r="S240" i="1"/>
  <c r="U240" i="1"/>
  <c r="AM240" i="1"/>
  <c r="S241" i="1"/>
  <c r="U241" i="1"/>
  <c r="AM241" i="1" s="1"/>
  <c r="S242" i="1"/>
  <c r="U242" i="1"/>
  <c r="AM242" i="1" s="1"/>
  <c r="S243" i="1"/>
  <c r="U243" i="1"/>
  <c r="AM243" i="1" s="1"/>
  <c r="S244" i="1"/>
  <c r="U244" i="1"/>
  <c r="AM244" i="1" s="1"/>
  <c r="AV244" i="1" s="1"/>
  <c r="S245" i="1"/>
  <c r="U245" i="1"/>
  <c r="AM245" i="1" s="1"/>
  <c r="S246" i="1"/>
  <c r="U246" i="1"/>
  <c r="AM246" i="1" s="1"/>
  <c r="AU246" i="1" s="1"/>
  <c r="S247" i="1"/>
  <c r="U247" i="1"/>
  <c r="AM247" i="1" s="1"/>
  <c r="S248" i="1"/>
  <c r="U248" i="1"/>
  <c r="AM248" i="1" s="1"/>
  <c r="S249" i="1"/>
  <c r="U249" i="1"/>
  <c r="AM249" i="1" s="1"/>
  <c r="AU249" i="1"/>
  <c r="S250" i="1"/>
  <c r="U250" i="1"/>
  <c r="AM250" i="1"/>
  <c r="S251" i="1"/>
  <c r="U251" i="1"/>
  <c r="AM251" i="1" s="1"/>
  <c r="S252" i="1"/>
  <c r="U252" i="1"/>
  <c r="AM252" i="1" s="1"/>
  <c r="S253" i="1"/>
  <c r="U253" i="1"/>
  <c r="AM253" i="1" s="1"/>
  <c r="S254" i="1"/>
  <c r="U254" i="1"/>
  <c r="AM254" i="1" s="1"/>
  <c r="S255" i="1"/>
  <c r="U255" i="1"/>
  <c r="AM255" i="1" s="1"/>
  <c r="AU255" i="1"/>
  <c r="S256" i="1"/>
  <c r="U256" i="1"/>
  <c r="AM256" i="1" s="1"/>
  <c r="S257" i="1"/>
  <c r="U257" i="1"/>
  <c r="AM257" i="1"/>
  <c r="S258" i="1"/>
  <c r="U258" i="1"/>
  <c r="AM258" i="1" s="1"/>
  <c r="AU258" i="1" s="1"/>
  <c r="S259" i="1"/>
  <c r="U259" i="1"/>
  <c r="AM259" i="1" s="1"/>
  <c r="S260" i="1"/>
  <c r="U260" i="1"/>
  <c r="AM260" i="1"/>
  <c r="S261" i="1"/>
  <c r="U261" i="1"/>
  <c r="AM261" i="1" s="1"/>
  <c r="AU261" i="1" s="1"/>
  <c r="S262" i="1"/>
  <c r="U262" i="1"/>
  <c r="AM262" i="1" s="1"/>
  <c r="S263" i="1"/>
  <c r="U263" i="1"/>
  <c r="AM263" i="1" s="1"/>
  <c r="AU263" i="1" s="1"/>
  <c r="S264" i="1"/>
  <c r="U264" i="1"/>
  <c r="AM264" i="1"/>
  <c r="S265" i="1"/>
  <c r="U265" i="1"/>
  <c r="AM265" i="1" s="1"/>
  <c r="S266" i="1"/>
  <c r="U266" i="1"/>
  <c r="AM266" i="1"/>
  <c r="S267" i="1"/>
  <c r="U267" i="1"/>
  <c r="AM267" i="1" s="1"/>
  <c r="S268" i="1"/>
  <c r="U268" i="1"/>
  <c r="AM268" i="1" s="1"/>
  <c r="AU268" i="1" s="1"/>
  <c r="S269" i="1"/>
  <c r="U269" i="1"/>
  <c r="AM269" i="1" s="1"/>
  <c r="S270" i="1"/>
  <c r="U270" i="1"/>
  <c r="AM270" i="1" s="1"/>
  <c r="S271" i="1"/>
  <c r="U271" i="1"/>
  <c r="AM271" i="1"/>
  <c r="S272" i="1"/>
  <c r="U272" i="1"/>
  <c r="AM272" i="1" s="1"/>
  <c r="S273" i="1"/>
  <c r="U273" i="1"/>
  <c r="AM273" i="1" s="1"/>
  <c r="S274" i="1"/>
  <c r="U274" i="1"/>
  <c r="AM274" i="1"/>
  <c r="AV274" i="1"/>
  <c r="S275" i="1"/>
  <c r="U275" i="1"/>
  <c r="AM275" i="1" s="1"/>
  <c r="S276" i="1"/>
  <c r="U276" i="1"/>
  <c r="AV276" i="1"/>
  <c r="AM276" i="1"/>
  <c r="S277" i="1"/>
  <c r="U277" i="1"/>
  <c r="AM277" i="1" s="1"/>
  <c r="S278" i="1"/>
  <c r="U278" i="1"/>
  <c r="AM278" i="1"/>
  <c r="AU278" i="1" s="1"/>
  <c r="S279" i="1"/>
  <c r="U279" i="1"/>
  <c r="AM279" i="1"/>
  <c r="AV279" i="1" s="1"/>
  <c r="S280" i="1"/>
  <c r="U280" i="1"/>
  <c r="AM280" i="1" s="1"/>
  <c r="S281" i="1"/>
  <c r="U281" i="1"/>
  <c r="AM281" i="1" s="1"/>
  <c r="AV281" i="1"/>
  <c r="S282" i="1"/>
  <c r="U282" i="1"/>
  <c r="AM282" i="1"/>
  <c r="S283" i="1"/>
  <c r="U283" i="1"/>
  <c r="AM283" i="1" s="1"/>
  <c r="S284" i="1"/>
  <c r="U284" i="1"/>
  <c r="AM284" i="1"/>
  <c r="AV284" i="1" s="1"/>
  <c r="S285" i="1"/>
  <c r="U285" i="1"/>
  <c r="AM285" i="1" s="1"/>
  <c r="S286" i="1"/>
  <c r="U286" i="1"/>
  <c r="AM286" i="1"/>
  <c r="S287" i="1"/>
  <c r="U287" i="1"/>
  <c r="AM287" i="1" s="1"/>
  <c r="S288" i="1"/>
  <c r="U288" i="1"/>
  <c r="AM288" i="1" s="1"/>
  <c r="AU288" i="1" s="1"/>
  <c r="S289" i="1"/>
  <c r="U289" i="1"/>
  <c r="AM289" i="1"/>
  <c r="S290" i="1"/>
  <c r="U290" i="1"/>
  <c r="AM290" i="1" s="1"/>
  <c r="S291" i="1"/>
  <c r="U291" i="1"/>
  <c r="AM291" i="1" s="1"/>
  <c r="AU291" i="1" s="1"/>
  <c r="S292" i="1"/>
  <c r="U292" i="1"/>
  <c r="AM292" i="1"/>
  <c r="S293" i="1"/>
  <c r="U293" i="1"/>
  <c r="AM293" i="1" s="1"/>
  <c r="AU293" i="1" s="1"/>
  <c r="S294" i="1"/>
  <c r="U294" i="1"/>
  <c r="AM294" i="1" s="1"/>
  <c r="S295" i="1"/>
  <c r="U295" i="1"/>
  <c r="AM295" i="1" s="1"/>
  <c r="S296" i="1"/>
  <c r="U296" i="1"/>
  <c r="AM296" i="1" s="1"/>
  <c r="S297" i="1"/>
  <c r="U297" i="1"/>
  <c r="AM297" i="1" s="1"/>
  <c r="S298" i="1"/>
  <c r="U298" i="1"/>
  <c r="AM298" i="1" s="1"/>
  <c r="S299" i="1"/>
  <c r="U299" i="1"/>
  <c r="AM299" i="1" s="1"/>
  <c r="S300" i="1"/>
  <c r="U300" i="1"/>
  <c r="AM300" i="1" s="1"/>
  <c r="S301" i="1"/>
  <c r="U301" i="1"/>
  <c r="AM301" i="1" s="1"/>
  <c r="S302" i="1"/>
  <c r="U302" i="1"/>
  <c r="AM302" i="1"/>
  <c r="S303" i="1"/>
  <c r="U303" i="1"/>
  <c r="AM303" i="1" s="1"/>
  <c r="S304" i="1"/>
  <c r="U304" i="1"/>
  <c r="AM304" i="1" s="1"/>
  <c r="AW304" i="1" s="1"/>
  <c r="S305" i="1"/>
  <c r="U305" i="1"/>
  <c r="AM305" i="1" s="1"/>
  <c r="S306" i="1"/>
  <c r="U306" i="1"/>
  <c r="AM306" i="1" s="1"/>
  <c r="AU306" i="1" s="1"/>
  <c r="S307" i="1"/>
  <c r="U307" i="1"/>
  <c r="AM307" i="1" s="1"/>
  <c r="S308" i="1"/>
  <c r="U308" i="1"/>
  <c r="AM308" i="1" s="1"/>
  <c r="S309" i="1"/>
  <c r="U309" i="1"/>
  <c r="AM309" i="1" s="1"/>
  <c r="S310" i="1"/>
  <c r="U310" i="1"/>
  <c r="AM310" i="1" s="1"/>
  <c r="S311" i="1"/>
  <c r="U311" i="1"/>
  <c r="AM311" i="1"/>
  <c r="AU311" i="1" s="1"/>
  <c r="S312" i="1"/>
  <c r="U312" i="1"/>
  <c r="AM312" i="1" s="1"/>
  <c r="AV312" i="1"/>
  <c r="S313" i="1"/>
  <c r="U313" i="1"/>
  <c r="AM313" i="1"/>
  <c r="AU313" i="1" s="1"/>
  <c r="S314" i="1"/>
  <c r="U314" i="1"/>
  <c r="AM314" i="1" s="1"/>
  <c r="S315" i="1"/>
  <c r="U315" i="1"/>
  <c r="AM315" i="1" s="1"/>
  <c r="S316" i="1"/>
  <c r="U316" i="1"/>
  <c r="AM316" i="1" s="1"/>
  <c r="AV316" i="1"/>
  <c r="S317" i="1"/>
  <c r="U317" i="1"/>
  <c r="AM317" i="1"/>
  <c r="AV317" i="1" s="1"/>
  <c r="S318" i="1"/>
  <c r="U318" i="1"/>
  <c r="AM318" i="1" s="1"/>
  <c r="S319" i="1"/>
  <c r="U319" i="1"/>
  <c r="AM319" i="1"/>
  <c r="AW319" i="1" s="1"/>
  <c r="S320" i="1"/>
  <c r="U320" i="1"/>
  <c r="AM320" i="1" s="1"/>
  <c r="S321" i="1"/>
  <c r="U321" i="1"/>
  <c r="AM321" i="1" s="1"/>
  <c r="S322" i="1"/>
  <c r="U322" i="1"/>
  <c r="AM322" i="1" s="1"/>
  <c r="AV322" i="1" s="1"/>
  <c r="S323" i="1"/>
  <c r="U323" i="1"/>
  <c r="AM323" i="1" s="1"/>
  <c r="S324" i="1"/>
  <c r="U324" i="1"/>
  <c r="AM324" i="1" s="1"/>
  <c r="S325" i="1"/>
  <c r="U325" i="1"/>
  <c r="AM325" i="1" s="1"/>
  <c r="S326" i="1"/>
  <c r="U326" i="1"/>
  <c r="AM326" i="1"/>
  <c r="S327" i="1"/>
  <c r="U327" i="1"/>
  <c r="AM327" i="1"/>
  <c r="S328" i="1"/>
  <c r="U328" i="1"/>
  <c r="AM328" i="1" s="1"/>
  <c r="S329" i="1"/>
  <c r="U329" i="1"/>
  <c r="AM329" i="1"/>
  <c r="AW329" i="1"/>
  <c r="S330" i="1"/>
  <c r="U330" i="1"/>
  <c r="AM330" i="1" s="1"/>
  <c r="S331" i="1"/>
  <c r="U331" i="1"/>
  <c r="AM331" i="1"/>
  <c r="AU331" i="1" s="1"/>
  <c r="S332" i="1"/>
  <c r="U332" i="1"/>
  <c r="AM332" i="1"/>
  <c r="S333" i="1"/>
  <c r="U333" i="1"/>
  <c r="AM333" i="1" s="1"/>
  <c r="S334" i="1"/>
  <c r="U334" i="1"/>
  <c r="AM334" i="1"/>
  <c r="AV334" i="1"/>
  <c r="S335" i="1"/>
  <c r="U335" i="1"/>
  <c r="AM335" i="1" s="1"/>
  <c r="S336" i="1"/>
  <c r="U336" i="1"/>
  <c r="AM336" i="1" s="1"/>
  <c r="S337" i="1"/>
  <c r="U337" i="1"/>
  <c r="AM337" i="1"/>
  <c r="AV337" i="1"/>
  <c r="S338" i="1"/>
  <c r="U338" i="1"/>
  <c r="AM338" i="1"/>
  <c r="S339" i="1"/>
  <c r="U339" i="1"/>
  <c r="AM339" i="1" s="1"/>
  <c r="S340" i="1"/>
  <c r="U340" i="1"/>
  <c r="AM340" i="1" s="1"/>
  <c r="S341" i="1"/>
  <c r="U341" i="1"/>
  <c r="AM341" i="1"/>
  <c r="S342" i="1"/>
  <c r="U342" i="1"/>
  <c r="AM342" i="1" s="1"/>
  <c r="S343" i="1"/>
  <c r="U343" i="1"/>
  <c r="AM343" i="1" s="1"/>
  <c r="S344" i="1"/>
  <c r="U344" i="1"/>
  <c r="AM344" i="1"/>
  <c r="S345" i="1"/>
  <c r="U345" i="1"/>
  <c r="AM345" i="1" s="1"/>
  <c r="S346" i="1"/>
  <c r="U346" i="1"/>
  <c r="AM346" i="1" s="1"/>
  <c r="AV346" i="1" s="1"/>
  <c r="S347" i="1"/>
  <c r="U347" i="1"/>
  <c r="AM347" i="1" s="1"/>
  <c r="AV347" i="1" s="1"/>
  <c r="S348" i="1"/>
  <c r="U348" i="1"/>
  <c r="AM348" i="1" s="1"/>
  <c r="S349" i="1"/>
  <c r="U349" i="1"/>
  <c r="AM349" i="1" s="1"/>
  <c r="S350" i="1"/>
  <c r="U350" i="1"/>
  <c r="AM350" i="1" s="1"/>
  <c r="S351" i="1"/>
  <c r="U351" i="1"/>
  <c r="AM351" i="1" s="1"/>
  <c r="S352" i="1"/>
  <c r="U352" i="1"/>
  <c r="AM352" i="1"/>
  <c r="S353" i="1"/>
  <c r="U353" i="1"/>
  <c r="AM353" i="1" s="1"/>
  <c r="S354" i="1"/>
  <c r="U354" i="1"/>
  <c r="AM354" i="1" s="1"/>
  <c r="S355" i="1"/>
  <c r="U355" i="1"/>
  <c r="AM355" i="1" s="1"/>
  <c r="S356" i="1"/>
  <c r="U356" i="1"/>
  <c r="AM356" i="1" s="1"/>
  <c r="AW356" i="1" s="1"/>
  <c r="AV356" i="1"/>
  <c r="S357" i="1"/>
  <c r="U357" i="1"/>
  <c r="AM357" i="1"/>
  <c r="S358" i="1"/>
  <c r="U358" i="1"/>
  <c r="AM358" i="1" s="1"/>
  <c r="S359" i="1"/>
  <c r="U359" i="1"/>
  <c r="AM359" i="1" s="1"/>
  <c r="AU359" i="1"/>
  <c r="S360" i="1"/>
  <c r="U360" i="1"/>
  <c r="AM360" i="1" s="1"/>
  <c r="S361" i="1"/>
  <c r="U361" i="1"/>
  <c r="AM361" i="1" s="1"/>
  <c r="AV361" i="1"/>
  <c r="S362" i="1"/>
  <c r="U362" i="1"/>
  <c r="AM362" i="1" s="1"/>
  <c r="AV362" i="1" s="1"/>
  <c r="S363" i="1"/>
  <c r="U363" i="1"/>
  <c r="AM363" i="1" s="1"/>
  <c r="S364" i="1"/>
  <c r="U364" i="1"/>
  <c r="AM364" i="1" s="1"/>
  <c r="AV364" i="1" s="1"/>
  <c r="AW364" i="1"/>
  <c r="S365" i="1"/>
  <c r="U365" i="1"/>
  <c r="AM365" i="1" s="1"/>
  <c r="S366" i="1"/>
  <c r="U366" i="1"/>
  <c r="AM366" i="1" s="1"/>
  <c r="AW366" i="1"/>
  <c r="AV366" i="1"/>
  <c r="S367" i="1"/>
  <c r="U367" i="1"/>
  <c r="AM367" i="1" s="1"/>
  <c r="S368" i="1"/>
  <c r="U368" i="1"/>
  <c r="AM368" i="1" s="1"/>
  <c r="S369" i="1"/>
  <c r="U369" i="1"/>
  <c r="AM369" i="1" s="1"/>
  <c r="S370" i="1"/>
  <c r="U370" i="1"/>
  <c r="AM370" i="1" s="1"/>
  <c r="S371" i="1"/>
  <c r="U371" i="1"/>
  <c r="AM371" i="1" s="1"/>
  <c r="S372" i="1"/>
  <c r="U372" i="1"/>
  <c r="AM372" i="1" s="1"/>
  <c r="S373" i="1"/>
  <c r="U373" i="1"/>
  <c r="AM373" i="1" s="1"/>
  <c r="S374" i="1"/>
  <c r="U374" i="1"/>
  <c r="AM374" i="1"/>
  <c r="S375" i="1"/>
  <c r="U375" i="1"/>
  <c r="AM375" i="1" s="1"/>
  <c r="S376" i="1"/>
  <c r="U376" i="1"/>
  <c r="AM376" i="1"/>
  <c r="AV376" i="1"/>
  <c r="S377" i="1"/>
  <c r="U377" i="1"/>
  <c r="AM377" i="1" s="1"/>
  <c r="S378" i="1"/>
  <c r="U378" i="1"/>
  <c r="AM378" i="1" s="1"/>
  <c r="S379" i="1"/>
  <c r="U379" i="1"/>
  <c r="AM379" i="1" s="1"/>
  <c r="S380" i="1"/>
  <c r="U380" i="1"/>
  <c r="AM380" i="1" s="1"/>
  <c r="S381" i="1"/>
  <c r="U381" i="1"/>
  <c r="AM381" i="1" s="1"/>
  <c r="S382" i="1"/>
  <c r="U382" i="1"/>
  <c r="AM382" i="1" s="1"/>
  <c r="S383" i="1"/>
  <c r="U383" i="1"/>
  <c r="AM383" i="1" s="1"/>
  <c r="AV383" i="1" s="1"/>
  <c r="S384" i="1"/>
  <c r="U384" i="1"/>
  <c r="AM384" i="1" s="1"/>
  <c r="S385" i="1"/>
  <c r="U385" i="1"/>
  <c r="AM385" i="1"/>
  <c r="S386" i="1"/>
  <c r="U386" i="1"/>
  <c r="AM386" i="1"/>
  <c r="S387" i="1"/>
  <c r="U387" i="1"/>
  <c r="AM387" i="1"/>
  <c r="S388" i="1"/>
  <c r="U388" i="1"/>
  <c r="AM388" i="1" s="1"/>
  <c r="AV388" i="1" s="1"/>
  <c r="S389" i="1"/>
  <c r="U389" i="1"/>
  <c r="AM389" i="1"/>
  <c r="S390" i="1"/>
  <c r="U390" i="1"/>
  <c r="AM390" i="1" s="1"/>
  <c r="S391" i="1"/>
  <c r="U391" i="1"/>
  <c r="AM391" i="1"/>
  <c r="AV391" i="1" s="1"/>
  <c r="S392" i="1"/>
  <c r="U392" i="1"/>
  <c r="AM392" i="1"/>
  <c r="S393" i="1"/>
  <c r="U393" i="1"/>
  <c r="AM393" i="1" s="1"/>
  <c r="S394" i="1"/>
  <c r="U394" i="1"/>
  <c r="AM394" i="1" s="1"/>
  <c r="AU394" i="1" s="1"/>
  <c r="S395" i="1"/>
  <c r="U395" i="1"/>
  <c r="AM395" i="1" s="1"/>
  <c r="S396" i="1"/>
  <c r="U396" i="1"/>
  <c r="AM396" i="1" s="1"/>
  <c r="AW396" i="1"/>
  <c r="S397" i="1"/>
  <c r="U397" i="1"/>
  <c r="AM397" i="1"/>
  <c r="AU397" i="1"/>
  <c r="S398" i="1"/>
  <c r="U398" i="1"/>
  <c r="AM398" i="1" s="1"/>
  <c r="S399" i="1"/>
  <c r="U399" i="1"/>
  <c r="AM399" i="1"/>
  <c r="S400" i="1"/>
  <c r="U400" i="1"/>
  <c r="AM400" i="1" s="1"/>
  <c r="S401" i="1"/>
  <c r="U401" i="1"/>
  <c r="AM401" i="1"/>
  <c r="S402" i="1"/>
  <c r="U402" i="1"/>
  <c r="AM402" i="1" s="1"/>
  <c r="S403" i="1"/>
  <c r="U403" i="1"/>
  <c r="AM403" i="1" s="1"/>
  <c r="AV403" i="1" s="1"/>
  <c r="S404" i="1"/>
  <c r="U404" i="1"/>
  <c r="AM404" i="1"/>
  <c r="S405" i="1"/>
  <c r="U405" i="1"/>
  <c r="AM405" i="1" s="1"/>
  <c r="S406" i="1"/>
  <c r="U406" i="1"/>
  <c r="AM406" i="1"/>
  <c r="AV406" i="1" s="1"/>
  <c r="S407" i="1"/>
  <c r="U407" i="1"/>
  <c r="AM407" i="1"/>
  <c r="S408" i="1"/>
  <c r="U408" i="1"/>
  <c r="AM408" i="1" s="1"/>
  <c r="AV408" i="1"/>
  <c r="S409" i="1"/>
  <c r="U409" i="1"/>
  <c r="AM409" i="1"/>
  <c r="AU409" i="1"/>
  <c r="S410" i="1"/>
  <c r="U410" i="1"/>
  <c r="AM410" i="1"/>
  <c r="S411" i="1"/>
  <c r="U411" i="1"/>
  <c r="AM411" i="1"/>
  <c r="AU411" i="1" s="1"/>
  <c r="S412" i="1"/>
  <c r="U412" i="1"/>
  <c r="AM412" i="1" s="1"/>
  <c r="S413" i="1"/>
  <c r="U413" i="1"/>
  <c r="AM413" i="1" s="1"/>
  <c r="AV413" i="1"/>
  <c r="S414" i="1"/>
  <c r="U414" i="1"/>
  <c r="AM414" i="1" s="1"/>
  <c r="S415" i="1"/>
  <c r="U415" i="1"/>
  <c r="AM415" i="1" s="1"/>
  <c r="S416" i="1"/>
  <c r="U416" i="1"/>
  <c r="AM416" i="1" s="1"/>
  <c r="AW416" i="1" s="1"/>
  <c r="S417" i="1"/>
  <c r="U417" i="1"/>
  <c r="AM417" i="1" s="1"/>
  <c r="S418" i="1"/>
  <c r="U418" i="1"/>
  <c r="AM418" i="1" s="1"/>
  <c r="AU418" i="1" s="1"/>
  <c r="S419" i="1"/>
  <c r="U419" i="1"/>
  <c r="AM419" i="1"/>
  <c r="S420" i="1"/>
  <c r="U420" i="1"/>
  <c r="AM420" i="1" s="1"/>
  <c r="S421" i="1"/>
  <c r="U421" i="1"/>
  <c r="AM421" i="1" s="1"/>
  <c r="AV421" i="1" s="1"/>
  <c r="S422" i="1"/>
  <c r="U422" i="1"/>
  <c r="AM422" i="1"/>
  <c r="S423" i="1"/>
  <c r="U423" i="1"/>
  <c r="AM423" i="1" s="1"/>
  <c r="AW423" i="1"/>
  <c r="AV423" i="1"/>
  <c r="S424" i="1"/>
  <c r="U424" i="1"/>
  <c r="AM424" i="1"/>
  <c r="AW424" i="1" s="1"/>
  <c r="S425" i="1"/>
  <c r="U425" i="1"/>
  <c r="AM425" i="1" s="1"/>
  <c r="S426" i="1"/>
  <c r="U426" i="1"/>
  <c r="AM426" i="1" s="1"/>
  <c r="AV426" i="1" s="1"/>
  <c r="S427" i="1"/>
  <c r="U427" i="1"/>
  <c r="AM427" i="1" s="1"/>
  <c r="AW427" i="1" s="1"/>
  <c r="S428" i="1"/>
  <c r="U428" i="1"/>
  <c r="AM428" i="1" s="1"/>
  <c r="S429" i="1"/>
  <c r="U429" i="1"/>
  <c r="AM429" i="1" s="1"/>
  <c r="AU429" i="1" s="1"/>
  <c r="S430" i="1"/>
  <c r="U430" i="1"/>
  <c r="AM430" i="1" s="1"/>
  <c r="S431" i="1"/>
  <c r="U431" i="1"/>
  <c r="AM431" i="1"/>
  <c r="S432" i="1"/>
  <c r="U432" i="1"/>
  <c r="AM432" i="1"/>
  <c r="AU432" i="1"/>
  <c r="S433" i="1"/>
  <c r="U433" i="1"/>
  <c r="AM433" i="1" s="1"/>
  <c r="S434" i="1"/>
  <c r="U434" i="1"/>
  <c r="AM434" i="1" s="1"/>
  <c r="S435" i="1"/>
  <c r="U435" i="1"/>
  <c r="AM435" i="1" s="1"/>
  <c r="S436" i="1"/>
  <c r="U436" i="1"/>
  <c r="AM436" i="1" s="1"/>
  <c r="S437" i="1"/>
  <c r="U437" i="1"/>
  <c r="AM437" i="1" s="1"/>
  <c r="S438" i="1"/>
  <c r="U438" i="1"/>
  <c r="AM438" i="1"/>
  <c r="S439" i="1"/>
  <c r="U439" i="1"/>
  <c r="AM439" i="1"/>
  <c r="S440" i="1"/>
  <c r="U440" i="1"/>
  <c r="AM440" i="1" s="1"/>
  <c r="S441" i="1"/>
  <c r="U441" i="1"/>
  <c r="AM441" i="1"/>
  <c r="S442" i="1"/>
  <c r="U442" i="1"/>
  <c r="AM442" i="1" s="1"/>
  <c r="S443" i="1"/>
  <c r="U443" i="1"/>
  <c r="AM443" i="1" s="1"/>
  <c r="AU443" i="1"/>
  <c r="S444" i="1"/>
  <c r="U444" i="1"/>
  <c r="AM444" i="1" s="1"/>
  <c r="S445" i="1"/>
  <c r="U445" i="1"/>
  <c r="AM445" i="1" s="1"/>
  <c r="S446" i="1"/>
  <c r="U446" i="1"/>
  <c r="AM446" i="1"/>
  <c r="S447" i="1"/>
  <c r="U447" i="1"/>
  <c r="AM447" i="1"/>
  <c r="AU447" i="1" s="1"/>
  <c r="S448" i="1"/>
  <c r="U448" i="1"/>
  <c r="AM448" i="1" s="1"/>
  <c r="AV448" i="1"/>
  <c r="S449" i="1"/>
  <c r="U449" i="1"/>
  <c r="AM449" i="1"/>
  <c r="AU449" i="1" s="1"/>
  <c r="S450" i="1"/>
  <c r="U450" i="1"/>
  <c r="AM450" i="1" s="1"/>
  <c r="S451" i="1"/>
  <c r="U451" i="1"/>
  <c r="AM451" i="1"/>
  <c r="S452" i="1"/>
  <c r="U452" i="1"/>
  <c r="AM452" i="1" s="1"/>
  <c r="AU452" i="1" s="1"/>
  <c r="S453" i="1"/>
  <c r="U453" i="1"/>
  <c r="AM453" i="1" s="1"/>
  <c r="S454" i="1"/>
  <c r="U454" i="1"/>
  <c r="AM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s="1"/>
  <c r="AU464" i="1" s="1"/>
  <c r="S465" i="1"/>
  <c r="U465" i="1"/>
  <c r="AM465" i="1"/>
  <c r="S466" i="1"/>
  <c r="U466" i="1"/>
  <c r="AM466" i="1" s="1"/>
  <c r="S467" i="1"/>
  <c r="U467" i="1"/>
  <c r="AM467" i="1" s="1"/>
  <c r="S468" i="1"/>
  <c r="U468" i="1"/>
  <c r="AM468" i="1" s="1"/>
  <c r="S469" i="1"/>
  <c r="U469" i="1"/>
  <c r="AM469" i="1" s="1"/>
  <c r="AU469" i="1" s="1"/>
  <c r="S470" i="1"/>
  <c r="U470" i="1"/>
  <c r="AM470" i="1" s="1"/>
  <c r="S471" i="1"/>
  <c r="U471" i="1"/>
  <c r="AM471" i="1" s="1"/>
  <c r="S472" i="1"/>
  <c r="U472" i="1"/>
  <c r="AM472" i="1" s="1"/>
  <c r="S473" i="1"/>
  <c r="U473" i="1"/>
  <c r="AM473" i="1" s="1"/>
  <c r="S474" i="1"/>
  <c r="U474" i="1"/>
  <c r="AM474" i="1"/>
  <c r="S475" i="1"/>
  <c r="U475" i="1"/>
  <c r="AM475" i="1" s="1"/>
  <c r="S476" i="1"/>
  <c r="U476" i="1"/>
  <c r="AM476" i="1" s="1"/>
  <c r="S477" i="1"/>
  <c r="U477" i="1"/>
  <c r="AM477" i="1" s="1"/>
  <c r="S478" i="1"/>
  <c r="U478" i="1"/>
  <c r="AM478" i="1" s="1"/>
  <c r="S479" i="1"/>
  <c r="U479" i="1"/>
  <c r="AM479" i="1" s="1"/>
  <c r="AU479" i="1" s="1"/>
  <c r="S480" i="1"/>
  <c r="U480" i="1"/>
  <c r="AM480" i="1" s="1"/>
  <c r="S481" i="1"/>
  <c r="U481" i="1"/>
  <c r="AM481" i="1" s="1"/>
  <c r="S482" i="1"/>
  <c r="U482" i="1"/>
  <c r="AM482" i="1" s="1"/>
  <c r="S483" i="1"/>
  <c r="U483" i="1"/>
  <c r="AM483" i="1" s="1"/>
  <c r="S484" i="1"/>
  <c r="U484" i="1"/>
  <c r="AM484" i="1"/>
  <c r="AU484" i="1" s="1"/>
  <c r="S485" i="1"/>
  <c r="U485" i="1"/>
  <c r="AM485" i="1" s="1"/>
  <c r="S486" i="1"/>
  <c r="U486" i="1"/>
  <c r="AM486" i="1" s="1"/>
  <c r="S487" i="1"/>
  <c r="U487" i="1"/>
  <c r="AM487" i="1" s="1"/>
  <c r="S488" i="1"/>
  <c r="U488" i="1"/>
  <c r="AM488" i="1" s="1"/>
  <c r="S489" i="1"/>
  <c r="U489" i="1"/>
  <c r="AM489" i="1" s="1"/>
  <c r="AU489" i="1" s="1"/>
  <c r="S490" i="1"/>
  <c r="U490" i="1"/>
  <c r="AM490" i="1" s="1"/>
  <c r="S491" i="1"/>
  <c r="U491" i="1"/>
  <c r="AM491" i="1" s="1"/>
  <c r="S492" i="1"/>
  <c r="U492" i="1"/>
  <c r="AM492" i="1" s="1"/>
  <c r="S493" i="1"/>
  <c r="U493" i="1"/>
  <c r="AM493" i="1" s="1"/>
  <c r="S494" i="1"/>
  <c r="U494" i="1"/>
  <c r="AM494" i="1" s="1"/>
  <c r="AU494" i="1" s="1"/>
  <c r="S495" i="1"/>
  <c r="U495" i="1"/>
  <c r="AM495" i="1" s="1"/>
  <c r="S496" i="1"/>
  <c r="U496" i="1"/>
  <c r="AM496" i="1" s="1"/>
  <c r="S497" i="1"/>
  <c r="U497" i="1"/>
  <c r="AM497" i="1" s="1"/>
  <c r="S498" i="1"/>
  <c r="U498" i="1"/>
  <c r="AM498" i="1" s="1"/>
  <c r="S499" i="1"/>
  <c r="U499" i="1"/>
  <c r="AM499" i="1" s="1"/>
  <c r="AU499" i="1"/>
  <c r="S500" i="1"/>
  <c r="U500" i="1"/>
  <c r="AM500" i="1" s="1"/>
  <c r="S501" i="1"/>
  <c r="U501" i="1"/>
  <c r="AM501" i="1" s="1"/>
  <c r="AU501" i="1"/>
  <c r="S502" i="1"/>
  <c r="U502" i="1"/>
  <c r="AM502" i="1" s="1"/>
  <c r="S503" i="1"/>
  <c r="U503" i="1"/>
  <c r="AM503" i="1" s="1"/>
  <c r="S504" i="1"/>
  <c r="U504" i="1"/>
  <c r="AM504" i="1" s="1"/>
  <c r="AU504" i="1" s="1"/>
  <c r="S505" i="1"/>
  <c r="U505" i="1"/>
  <c r="AV505" i="1"/>
  <c r="AM505" i="1"/>
  <c r="AW505" i="1"/>
  <c r="S506" i="1"/>
  <c r="U506" i="1"/>
  <c r="AM506" i="1" s="1"/>
  <c r="S507" i="1"/>
  <c r="U507" i="1"/>
  <c r="AM507" i="1" s="1"/>
  <c r="S508" i="1"/>
  <c r="U508" i="1"/>
  <c r="AM508" i="1" s="1"/>
  <c r="S509" i="1"/>
  <c r="U509" i="1"/>
  <c r="AM509" i="1" s="1"/>
  <c r="AU509" i="1" s="1"/>
  <c r="S510" i="1"/>
  <c r="U510" i="1"/>
  <c r="AM510" i="1" s="1"/>
  <c r="S511" i="1"/>
  <c r="U511" i="1"/>
  <c r="AM511" i="1" s="1"/>
  <c r="S512" i="1"/>
  <c r="U512" i="1"/>
  <c r="AM512" i="1" s="1"/>
  <c r="S513" i="1"/>
  <c r="U513" i="1"/>
  <c r="AM513" i="1" s="1"/>
  <c r="S514" i="1"/>
  <c r="U514" i="1"/>
  <c r="AM514" i="1" s="1"/>
  <c r="S515" i="1"/>
  <c r="U515" i="1"/>
  <c r="AM515" i="1" s="1"/>
  <c r="S516" i="1"/>
  <c r="U516" i="1"/>
  <c r="AM516" i="1" s="1"/>
  <c r="S517" i="1"/>
  <c r="U517" i="1"/>
  <c r="AM517" i="1" s="1"/>
  <c r="S518" i="1"/>
  <c r="U518" i="1"/>
  <c r="AM518" i="1" s="1"/>
  <c r="AV518" i="1"/>
  <c r="S519" i="1"/>
  <c r="U519" i="1"/>
  <c r="AM519" i="1"/>
  <c r="AU519" i="1" s="1"/>
  <c r="S520" i="1"/>
  <c r="U520" i="1"/>
  <c r="AM520" i="1" s="1"/>
  <c r="S521" i="1"/>
  <c r="U521" i="1"/>
  <c r="AM521" i="1" s="1"/>
  <c r="S522" i="1"/>
  <c r="U522" i="1"/>
  <c r="AM522" i="1" s="1"/>
  <c r="S523" i="1"/>
  <c r="U523" i="1"/>
  <c r="AM523" i="1" s="1"/>
  <c r="S524" i="1"/>
  <c r="U524" i="1"/>
  <c r="AM524" i="1" s="1"/>
  <c r="AU524" i="1" s="1"/>
  <c r="S525" i="1"/>
  <c r="U525" i="1"/>
  <c r="AM525" i="1" s="1"/>
  <c r="S526" i="1"/>
  <c r="U526" i="1"/>
  <c r="AM526" i="1" s="1"/>
  <c r="S527" i="1"/>
  <c r="U527" i="1"/>
  <c r="AM527" i="1" s="1"/>
  <c r="S528" i="1"/>
  <c r="U528" i="1"/>
  <c r="AM528" i="1" s="1"/>
  <c r="AV528" i="1"/>
  <c r="S529" i="1"/>
  <c r="U529" i="1"/>
  <c r="AM529" i="1"/>
  <c r="S530" i="1"/>
  <c r="U530" i="1"/>
  <c r="AM530" i="1" s="1"/>
  <c r="S531" i="1"/>
  <c r="U531" i="1"/>
  <c r="AM531" i="1" s="1"/>
  <c r="S532" i="1"/>
  <c r="U532" i="1"/>
  <c r="AM532" i="1" s="1"/>
  <c r="S533" i="1"/>
  <c r="U533" i="1"/>
  <c r="AM533" i="1" s="1"/>
  <c r="AV533" i="1"/>
  <c r="S534" i="1"/>
  <c r="U534" i="1"/>
  <c r="AM534" i="1"/>
  <c r="S535" i="1"/>
  <c r="U535" i="1"/>
  <c r="AM535" i="1" s="1"/>
  <c r="S536" i="1"/>
  <c r="U536" i="1"/>
  <c r="AM536" i="1" s="1"/>
  <c r="S537" i="1"/>
  <c r="U537" i="1"/>
  <c r="AM537" i="1" s="1"/>
  <c r="S538" i="1"/>
  <c r="U538" i="1"/>
  <c r="AM538" i="1" s="1"/>
  <c r="S539" i="1"/>
  <c r="U539" i="1"/>
  <c r="AM539" i="1" s="1"/>
  <c r="AU539" i="1" s="1"/>
  <c r="S540" i="1"/>
  <c r="U540" i="1"/>
  <c r="AM540" i="1" s="1"/>
  <c r="S541" i="1"/>
  <c r="U541" i="1"/>
  <c r="AM541" i="1" s="1"/>
  <c r="S542" i="1"/>
  <c r="U542" i="1"/>
  <c r="AM542" i="1" s="1"/>
  <c r="S543" i="1"/>
  <c r="U543" i="1"/>
  <c r="AM543" i="1" s="1"/>
  <c r="AV543" i="1"/>
  <c r="S544" i="1"/>
  <c r="U544" i="1"/>
  <c r="AM544" i="1"/>
  <c r="S545" i="1"/>
  <c r="U545" i="1"/>
  <c r="AM545" i="1" s="1"/>
  <c r="AW545" i="1" s="1"/>
  <c r="S546" i="1"/>
  <c r="U546" i="1"/>
  <c r="AM546" i="1" s="1"/>
  <c r="S547" i="1"/>
  <c r="U547" i="1"/>
  <c r="AM547" i="1" s="1"/>
  <c r="AU547" i="1"/>
  <c r="S548" i="1"/>
  <c r="U548" i="1"/>
  <c r="AM548" i="1" s="1"/>
  <c r="AV548" i="1" s="1"/>
  <c r="S549" i="1"/>
  <c r="U549" i="1"/>
  <c r="AM549" i="1" s="1"/>
  <c r="S550" i="1"/>
  <c r="U550" i="1"/>
  <c r="AM550" i="1" s="1"/>
  <c r="S551" i="1"/>
  <c r="U551" i="1"/>
  <c r="AM551" i="1" s="1"/>
  <c r="S552" i="1"/>
  <c r="U552" i="1"/>
  <c r="AM552" i="1" s="1"/>
  <c r="S553" i="1"/>
  <c r="U553" i="1"/>
  <c r="AM553" i="1" s="1"/>
  <c r="AV553" i="1"/>
  <c r="S554" i="1"/>
  <c r="U554" i="1"/>
  <c r="AM554" i="1" s="1"/>
  <c r="AU554" i="1" s="1"/>
  <c r="S555" i="1"/>
  <c r="U555" i="1"/>
  <c r="AM555" i="1" s="1"/>
  <c r="S556" i="1"/>
  <c r="U556" i="1"/>
  <c r="AM556" i="1" s="1"/>
  <c r="AV556" i="1"/>
  <c r="S557" i="1"/>
  <c r="U557" i="1"/>
  <c r="AM557" i="1" s="1"/>
  <c r="AU557" i="1"/>
  <c r="S558" i="1"/>
  <c r="U558" i="1"/>
  <c r="AM558" i="1" s="1"/>
  <c r="AV558" i="1"/>
  <c r="S559" i="1"/>
  <c r="U559" i="1"/>
  <c r="AM559" i="1" s="1"/>
  <c r="AU559" i="1" s="1"/>
  <c r="S560" i="1"/>
  <c r="U560" i="1"/>
  <c r="AM560" i="1" s="1"/>
  <c r="S561" i="1"/>
  <c r="U561" i="1"/>
  <c r="AM561" i="1" s="1"/>
  <c r="AV561" i="1"/>
  <c r="S562" i="1"/>
  <c r="U562" i="1"/>
  <c r="AM562" i="1" s="1"/>
  <c r="S563" i="1"/>
  <c r="U563" i="1"/>
  <c r="AM563" i="1" s="1"/>
  <c r="AV563" i="1"/>
  <c r="S564" i="1"/>
  <c r="U564" i="1"/>
  <c r="AM564" i="1" s="1"/>
  <c r="AU564" i="1" s="1"/>
  <c r="S565" i="1"/>
  <c r="U565" i="1"/>
  <c r="AM565" i="1" s="1"/>
  <c r="AU565" i="1"/>
  <c r="S566" i="1"/>
  <c r="U566" i="1"/>
  <c r="AM566" i="1" s="1"/>
  <c r="S567" i="1"/>
  <c r="U567" i="1"/>
  <c r="AM567" i="1" s="1"/>
  <c r="AU567" i="1"/>
  <c r="S568" i="1"/>
  <c r="U568" i="1"/>
  <c r="AM568" i="1" s="1"/>
  <c r="AV568" i="1"/>
  <c r="S569" i="1"/>
  <c r="U569" i="1"/>
  <c r="AM569" i="1"/>
  <c r="S570" i="1"/>
  <c r="U570" i="1"/>
  <c r="AM570" i="1" s="1"/>
  <c r="S571" i="1"/>
  <c r="U571" i="1"/>
  <c r="AM571" i="1" s="1"/>
  <c r="AU571" i="1"/>
  <c r="S572" i="1"/>
  <c r="U572" i="1"/>
  <c r="AM572" i="1" s="1"/>
  <c r="S573" i="1"/>
  <c r="U573" i="1"/>
  <c r="AM573" i="1" s="1"/>
  <c r="AV573" i="1"/>
  <c r="S574" i="1"/>
  <c r="U574" i="1"/>
  <c r="AM574" i="1" s="1"/>
  <c r="S575" i="1"/>
  <c r="U575" i="1"/>
  <c r="AM575" i="1" s="1"/>
  <c r="S576" i="1"/>
  <c r="U576" i="1"/>
  <c r="AM576" i="1" s="1"/>
  <c r="AW576" i="1"/>
  <c r="S577" i="1"/>
  <c r="U577" i="1"/>
  <c r="AM577" i="1" s="1"/>
  <c r="S578" i="1"/>
  <c r="U578" i="1"/>
  <c r="AM578" i="1" s="1"/>
  <c r="AU578" i="1"/>
  <c r="S579" i="1"/>
  <c r="U579" i="1"/>
  <c r="AM579" i="1"/>
  <c r="AU579" i="1" s="1"/>
  <c r="S580" i="1"/>
  <c r="U580" i="1"/>
  <c r="AM580" i="1" s="1"/>
  <c r="S581" i="1"/>
  <c r="U581" i="1"/>
  <c r="AM581" i="1" s="1"/>
  <c r="AV581" i="1"/>
  <c r="S582" i="1"/>
  <c r="U582" i="1"/>
  <c r="AM582" i="1" s="1"/>
  <c r="S583" i="1"/>
  <c r="U583" i="1"/>
  <c r="AM583" i="1" s="1"/>
  <c r="AW583" i="1" s="1"/>
  <c r="S584" i="1"/>
  <c r="U584" i="1"/>
  <c r="AM584" i="1" s="1"/>
  <c r="S585" i="1"/>
  <c r="U585" i="1"/>
  <c r="AM585" i="1" s="1"/>
  <c r="S586" i="1"/>
  <c r="U586" i="1"/>
  <c r="AM586" i="1" s="1"/>
  <c r="AU586" i="1"/>
  <c r="AW586" i="1"/>
  <c r="S587" i="1"/>
  <c r="U587" i="1"/>
  <c r="AM587" i="1" s="1"/>
  <c r="S588" i="1"/>
  <c r="U588" i="1"/>
  <c r="AM588" i="1" s="1"/>
  <c r="S589" i="1"/>
  <c r="U589" i="1"/>
  <c r="AM589" i="1" s="1"/>
  <c r="S590" i="1"/>
  <c r="U590" i="1"/>
  <c r="AM590" i="1" s="1"/>
  <c r="S591" i="1"/>
  <c r="U591" i="1"/>
  <c r="AM591" i="1" s="1"/>
  <c r="S592" i="1"/>
  <c r="U592" i="1"/>
  <c r="AM592" i="1" s="1"/>
  <c r="S593" i="1"/>
  <c r="U593" i="1"/>
  <c r="AM593" i="1" s="1"/>
  <c r="AU593" i="1"/>
  <c r="S594" i="1"/>
  <c r="U594" i="1"/>
  <c r="AM594" i="1" s="1"/>
  <c r="AV594" i="1" s="1"/>
  <c r="S595" i="1"/>
  <c r="U595" i="1"/>
  <c r="AM595" i="1" s="1"/>
  <c r="AV595" i="1" s="1"/>
  <c r="S596" i="1"/>
  <c r="U596" i="1"/>
  <c r="AM596" i="1" s="1"/>
  <c r="S597" i="1"/>
  <c r="U597" i="1"/>
  <c r="AM597" i="1" s="1"/>
  <c r="S598" i="1"/>
  <c r="U598" i="1"/>
  <c r="AM598" i="1" s="1"/>
  <c r="AU598" i="1"/>
  <c r="S599" i="1"/>
  <c r="U599" i="1"/>
  <c r="AM599" i="1" s="1"/>
  <c r="S600" i="1"/>
  <c r="U600" i="1"/>
  <c r="AM600" i="1" s="1"/>
  <c r="S601" i="1"/>
  <c r="U601" i="1"/>
  <c r="AM601" i="1" s="1"/>
  <c r="AU601" i="1" s="1"/>
  <c r="AV601" i="1"/>
  <c r="AW601" i="1"/>
  <c r="S602" i="1"/>
  <c r="U602" i="1"/>
  <c r="AM602" i="1" s="1"/>
  <c r="S603" i="1"/>
  <c r="U603" i="1"/>
  <c r="AM603" i="1" s="1"/>
  <c r="S604" i="1"/>
  <c r="U604" i="1"/>
  <c r="AM604" i="1" s="1"/>
  <c r="S605" i="1"/>
  <c r="U605" i="1"/>
  <c r="AM605" i="1" s="1"/>
  <c r="S606" i="1"/>
  <c r="U606" i="1"/>
  <c r="AM606" i="1" s="1"/>
  <c r="S607" i="1"/>
  <c r="U607" i="1"/>
  <c r="AM607" i="1" s="1"/>
  <c r="S608" i="1"/>
  <c r="U608" i="1"/>
  <c r="AM608" i="1" s="1"/>
  <c r="S609" i="1"/>
  <c r="U609" i="1"/>
  <c r="AM609" i="1" s="1"/>
  <c r="S610" i="1"/>
  <c r="U610" i="1"/>
  <c r="AM610" i="1" s="1"/>
  <c r="S611" i="1"/>
  <c r="U611" i="1"/>
  <c r="AV611" i="1"/>
  <c r="AM611" i="1"/>
  <c r="S612" i="1"/>
  <c r="U612" i="1"/>
  <c r="AM612" i="1" s="1"/>
  <c r="S613" i="1"/>
  <c r="U613" i="1"/>
  <c r="AM613" i="1" s="1"/>
  <c r="S614" i="1"/>
  <c r="U614" i="1"/>
  <c r="AM614" i="1" s="1"/>
  <c r="S615" i="1"/>
  <c r="U615" i="1"/>
  <c r="AM615" i="1" s="1"/>
  <c r="S616" i="1"/>
  <c r="U616" i="1"/>
  <c r="AM616" i="1"/>
  <c r="S617" i="1"/>
  <c r="U617" i="1"/>
  <c r="AM617" i="1" s="1"/>
  <c r="S618" i="1"/>
  <c r="U618" i="1"/>
  <c r="AM618" i="1" s="1"/>
  <c r="S619" i="1"/>
  <c r="U619" i="1"/>
  <c r="AM619" i="1" s="1"/>
  <c r="S620" i="1"/>
  <c r="U620" i="1"/>
  <c r="AM620" i="1"/>
  <c r="S621" i="1"/>
  <c r="U621" i="1"/>
  <c r="AM621" i="1" s="1"/>
  <c r="S622" i="1"/>
  <c r="U622" i="1"/>
  <c r="AM622" i="1" s="1"/>
  <c r="S623" i="1"/>
  <c r="U623" i="1"/>
  <c r="AM623" i="1" s="1"/>
  <c r="S624" i="1"/>
  <c r="U624" i="1"/>
  <c r="AM624" i="1" s="1"/>
  <c r="S625" i="1"/>
  <c r="U625" i="1"/>
  <c r="AM625" i="1" s="1"/>
  <c r="S626" i="1"/>
  <c r="U626" i="1"/>
  <c r="AM626" i="1" s="1"/>
  <c r="S627" i="1"/>
  <c r="U627" i="1"/>
  <c r="AM627" i="1" s="1"/>
  <c r="S628" i="1"/>
  <c r="U628" i="1"/>
  <c r="AM628" i="1" s="1"/>
  <c r="S629" i="1"/>
  <c r="U629" i="1"/>
  <c r="AM629" i="1" s="1"/>
  <c r="AU629" i="1" s="1"/>
  <c r="S630" i="1"/>
  <c r="U630" i="1"/>
  <c r="AM630" i="1" s="1"/>
  <c r="AW630" i="1" s="1"/>
  <c r="AV630" i="1"/>
  <c r="S631" i="1"/>
  <c r="U631" i="1"/>
  <c r="AM631" i="1" s="1"/>
  <c r="S632" i="1"/>
  <c r="U632" i="1"/>
  <c r="AM632" i="1" s="1"/>
  <c r="S633" i="1"/>
  <c r="U633" i="1"/>
  <c r="AM633" i="1" s="1"/>
  <c r="AU633" i="1" s="1"/>
  <c r="S634" i="1"/>
  <c r="U634" i="1"/>
  <c r="AM634" i="1"/>
  <c r="S635" i="1"/>
  <c r="U635" i="1"/>
  <c r="AM635" i="1" s="1"/>
  <c r="AU635" i="1"/>
  <c r="S636" i="1"/>
  <c r="U636" i="1"/>
  <c r="AM636" i="1" s="1"/>
  <c r="S637" i="1"/>
  <c r="U637" i="1"/>
  <c r="AM637" i="1" s="1"/>
  <c r="S638" i="1"/>
  <c r="U638" i="1"/>
  <c r="AM638" i="1" s="1"/>
  <c r="S639" i="1"/>
  <c r="U639" i="1"/>
  <c r="AM639" i="1" s="1"/>
  <c r="S640" i="1"/>
  <c r="U640" i="1"/>
  <c r="AM640" i="1" s="1"/>
  <c r="S641" i="1"/>
  <c r="U641" i="1"/>
  <c r="AM641" i="1" s="1"/>
  <c r="S642" i="1"/>
  <c r="U642" i="1"/>
  <c r="AM642" i="1" s="1"/>
  <c r="S643" i="1"/>
  <c r="U643" i="1"/>
  <c r="AM643" i="1" s="1"/>
  <c r="AV643" i="1"/>
  <c r="S644" i="1"/>
  <c r="U644" i="1"/>
  <c r="AM644" i="1"/>
  <c r="AU644" i="1" s="1"/>
  <c r="S645" i="1"/>
  <c r="U645" i="1"/>
  <c r="AM645" i="1" s="1"/>
  <c r="AV645" i="1" s="1"/>
  <c r="S646" i="1"/>
  <c r="U646" i="1"/>
  <c r="AM646" i="1" s="1"/>
  <c r="S647" i="1"/>
  <c r="U647" i="1"/>
  <c r="AM647" i="1" s="1"/>
  <c r="S648" i="1"/>
  <c r="U648" i="1"/>
  <c r="AM648" i="1" s="1"/>
  <c r="S649" i="1"/>
  <c r="U649" i="1"/>
  <c r="AM649" i="1" s="1"/>
  <c r="S650" i="1"/>
  <c r="U650" i="1"/>
  <c r="AM650" i="1"/>
  <c r="AV650" i="1" s="1"/>
  <c r="S651" i="1"/>
  <c r="U651" i="1"/>
  <c r="AM651" i="1" s="1"/>
  <c r="S652" i="1"/>
  <c r="U652" i="1"/>
  <c r="AM652" i="1" s="1"/>
  <c r="S653" i="1"/>
  <c r="U653" i="1"/>
  <c r="AM653" i="1" s="1"/>
  <c r="S654" i="1"/>
  <c r="U654" i="1"/>
  <c r="AM654" i="1" s="1"/>
  <c r="S655" i="1"/>
  <c r="U655" i="1"/>
  <c r="AM655" i="1" s="1"/>
  <c r="S656" i="1"/>
  <c r="U656" i="1"/>
  <c r="AM656" i="1" s="1"/>
  <c r="S657" i="1"/>
  <c r="U657" i="1"/>
  <c r="AM657" i="1" s="1"/>
  <c r="S658" i="1"/>
  <c r="U658" i="1"/>
  <c r="AM658" i="1" s="1"/>
  <c r="S659" i="1"/>
  <c r="U659" i="1"/>
  <c r="AM659" i="1"/>
  <c r="AU659" i="1" s="1"/>
  <c r="S660" i="1"/>
  <c r="U660" i="1"/>
  <c r="AM660" i="1" s="1"/>
  <c r="S661" i="1"/>
  <c r="U661" i="1"/>
  <c r="AM661" i="1"/>
  <c r="AU661" i="1" s="1"/>
  <c r="S662" i="1"/>
  <c r="U662" i="1"/>
  <c r="AM662" i="1" s="1"/>
  <c r="S663" i="1"/>
  <c r="U663" i="1"/>
  <c r="AM663" i="1" s="1"/>
  <c r="S664" i="1"/>
  <c r="U664" i="1"/>
  <c r="AM664" i="1"/>
  <c r="S665" i="1"/>
  <c r="U665" i="1"/>
  <c r="AM665" i="1" s="1"/>
  <c r="AU665" i="1" s="1"/>
  <c r="S666" i="1"/>
  <c r="U666" i="1"/>
  <c r="AM666" i="1"/>
  <c r="AV666" i="1" s="1"/>
  <c r="S667" i="1"/>
  <c r="U667" i="1"/>
  <c r="AM667" i="1" s="1"/>
  <c r="S668" i="1"/>
  <c r="U668" i="1"/>
  <c r="AM668" i="1" s="1"/>
  <c r="S669" i="1"/>
  <c r="U669" i="1"/>
  <c r="AM669" i="1" s="1"/>
  <c r="AU669" i="1" s="1"/>
  <c r="S670" i="1"/>
  <c r="U670" i="1"/>
  <c r="AM670" i="1" s="1"/>
  <c r="AU670" i="1" s="1"/>
  <c r="S671" i="1"/>
  <c r="U671" i="1"/>
  <c r="AM671" i="1" s="1"/>
  <c r="AV671" i="1" s="1"/>
  <c r="S672" i="1"/>
  <c r="U672" i="1"/>
  <c r="AM672" i="1" s="1"/>
  <c r="S673" i="1"/>
  <c r="U673" i="1"/>
  <c r="AM673" i="1" s="1"/>
  <c r="S674" i="1"/>
  <c r="U674" i="1"/>
  <c r="AM674" i="1" s="1"/>
  <c r="S675" i="1"/>
  <c r="U675" i="1"/>
  <c r="AM675" i="1" s="1"/>
  <c r="AU675" i="1" s="1"/>
  <c r="S676" i="1"/>
  <c r="U676" i="1"/>
  <c r="AM676" i="1" s="1"/>
  <c r="AV676" i="1" s="1"/>
  <c r="S677" i="1"/>
  <c r="U677" i="1"/>
  <c r="AM677" i="1" s="1"/>
  <c r="S678" i="1"/>
  <c r="U678" i="1"/>
  <c r="AM678" i="1" s="1"/>
  <c r="S679" i="1"/>
  <c r="U679" i="1"/>
  <c r="AM679" i="1" s="1"/>
  <c r="S680" i="1"/>
  <c r="U680" i="1"/>
  <c r="AM680" i="1" s="1"/>
  <c r="AU680" i="1" s="1"/>
  <c r="S681" i="1"/>
  <c r="U681" i="1"/>
  <c r="AM681" i="1"/>
  <c r="S682" i="1"/>
  <c r="U682" i="1"/>
  <c r="AM682" i="1" s="1"/>
  <c r="S683" i="1"/>
  <c r="U683" i="1"/>
  <c r="AM683" i="1" s="1"/>
  <c r="S684" i="1"/>
  <c r="U684" i="1"/>
  <c r="AM684" i="1"/>
  <c r="AU684" i="1" s="1"/>
  <c r="S685" i="1"/>
  <c r="U685" i="1"/>
  <c r="AM685" i="1"/>
  <c r="AU685" i="1" s="1"/>
  <c r="S686" i="1"/>
  <c r="U686" i="1"/>
  <c r="AM686" i="1" s="1"/>
  <c r="AV686" i="1" s="1"/>
  <c r="S687" i="1"/>
  <c r="U687" i="1"/>
  <c r="AM687" i="1"/>
  <c r="S688" i="1"/>
  <c r="U688" i="1"/>
  <c r="AM688" i="1" s="1"/>
  <c r="S689" i="1"/>
  <c r="U689" i="1"/>
  <c r="AM689" i="1" s="1"/>
  <c r="S690" i="1"/>
  <c r="U690" i="1"/>
  <c r="AM690" i="1"/>
  <c r="AU690" i="1" s="1"/>
  <c r="S691" i="1"/>
  <c r="U691" i="1"/>
  <c r="AM691" i="1" s="1"/>
  <c r="AV691" i="1" s="1"/>
  <c r="S692" i="1"/>
  <c r="U692" i="1"/>
  <c r="AM692" i="1"/>
  <c r="S693" i="1"/>
  <c r="U693" i="1"/>
  <c r="AM693" i="1" s="1"/>
  <c r="S694" i="1"/>
  <c r="U694" i="1"/>
  <c r="AM694" i="1" s="1"/>
  <c r="S695" i="1"/>
  <c r="U695" i="1"/>
  <c r="AM695" i="1" s="1"/>
  <c r="AU695" i="1" s="1"/>
  <c r="S696" i="1"/>
  <c r="U696" i="1"/>
  <c r="AM696" i="1" s="1"/>
  <c r="AV696" i="1" s="1"/>
  <c r="S697" i="1"/>
  <c r="U697" i="1"/>
  <c r="AM697" i="1" s="1"/>
  <c r="S698" i="1"/>
  <c r="U698" i="1"/>
  <c r="AM698" i="1" s="1"/>
  <c r="S699" i="1"/>
  <c r="U699" i="1"/>
  <c r="AM699" i="1" s="1"/>
  <c r="S700" i="1"/>
  <c r="U700" i="1"/>
  <c r="AM700" i="1" s="1"/>
  <c r="S701" i="1"/>
  <c r="U701" i="1"/>
  <c r="AM701" i="1" s="1"/>
  <c r="AV701" i="1" s="1"/>
  <c r="S702" i="1"/>
  <c r="U702" i="1"/>
  <c r="AM702" i="1"/>
  <c r="S703" i="1"/>
  <c r="U703" i="1"/>
  <c r="AM703" i="1" s="1"/>
  <c r="S704" i="1"/>
  <c r="U704" i="1"/>
  <c r="AM704" i="1"/>
  <c r="S705" i="1"/>
  <c r="U705" i="1"/>
  <c r="AM705" i="1" s="1"/>
  <c r="AU705" i="1" s="1"/>
  <c r="S706" i="1"/>
  <c r="U706" i="1"/>
  <c r="AM706" i="1" s="1"/>
  <c r="AV706" i="1" s="1"/>
  <c r="S707" i="1"/>
  <c r="U707" i="1"/>
  <c r="AM707" i="1"/>
  <c r="S708" i="1"/>
  <c r="U708" i="1"/>
  <c r="AM708" i="1" s="1"/>
  <c r="S709" i="1"/>
  <c r="U709" i="1"/>
  <c r="AM709" i="1" s="1"/>
  <c r="S710" i="1"/>
  <c r="U710" i="1"/>
  <c r="AM710" i="1" s="1"/>
  <c r="AU710" i="1" s="1"/>
  <c r="S711" i="1"/>
  <c r="U711" i="1"/>
  <c r="AM711" i="1" s="1"/>
  <c r="AV711" i="1" s="1"/>
  <c r="S712" i="1"/>
  <c r="U712" i="1"/>
  <c r="AM712" i="1"/>
  <c r="S713" i="1"/>
  <c r="U713" i="1"/>
  <c r="AM713" i="1" s="1"/>
  <c r="S714" i="1"/>
  <c r="U714" i="1"/>
  <c r="AM714" i="1" s="1"/>
  <c r="AW714" i="1"/>
  <c r="S715" i="1"/>
  <c r="U715" i="1"/>
  <c r="AM715" i="1" s="1"/>
  <c r="AU715" i="1" s="1"/>
  <c r="S716" i="1"/>
  <c r="U716" i="1"/>
  <c r="AM716" i="1" s="1"/>
  <c r="AV716" i="1" s="1"/>
  <c r="S717" i="1"/>
  <c r="U717" i="1"/>
  <c r="AM717" i="1" s="1"/>
  <c r="S718" i="1"/>
  <c r="U718" i="1"/>
  <c r="AM718" i="1" s="1"/>
  <c r="S719" i="1"/>
  <c r="U719" i="1"/>
  <c r="AM719" i="1" s="1"/>
  <c r="AU719" i="1" s="1"/>
  <c r="S720" i="1"/>
  <c r="U720" i="1"/>
  <c r="AM720" i="1" s="1"/>
  <c r="AU720" i="1" s="1"/>
  <c r="S721" i="1"/>
  <c r="U721" i="1"/>
  <c r="AM721" i="1"/>
  <c r="S722" i="1"/>
  <c r="U722" i="1"/>
  <c r="AM722" i="1" s="1"/>
  <c r="S723" i="1"/>
  <c r="U723" i="1"/>
  <c r="AM723" i="1" s="1"/>
  <c r="S724" i="1"/>
  <c r="U724" i="1"/>
  <c r="AM724" i="1"/>
  <c r="AU724" i="1"/>
  <c r="S725" i="1"/>
  <c r="U725" i="1"/>
  <c r="AM725" i="1" s="1"/>
  <c r="AU725" i="1" s="1"/>
  <c r="S726" i="1"/>
  <c r="U726" i="1"/>
  <c r="AM726" i="1"/>
  <c r="S727" i="1"/>
  <c r="U727" i="1"/>
  <c r="AM727" i="1" s="1"/>
  <c r="S728" i="1"/>
  <c r="U728" i="1"/>
  <c r="AM728" i="1" s="1"/>
  <c r="S729" i="1"/>
  <c r="U729" i="1"/>
  <c r="AM729" i="1"/>
  <c r="S730" i="1"/>
  <c r="U730" i="1"/>
  <c r="AM730" i="1" s="1"/>
  <c r="AU730" i="1" s="1"/>
  <c r="S731" i="1"/>
  <c r="U731" i="1"/>
  <c r="AM731" i="1" s="1"/>
  <c r="S732" i="1"/>
  <c r="U732" i="1"/>
  <c r="AM732" i="1" s="1"/>
  <c r="S733" i="1"/>
  <c r="U733" i="1"/>
  <c r="AM733" i="1" s="1"/>
  <c r="S734" i="1"/>
  <c r="U734" i="1"/>
  <c r="AM734" i="1" s="1"/>
  <c r="S735" i="1"/>
  <c r="U735" i="1"/>
  <c r="AM735" i="1" s="1"/>
  <c r="S736" i="1"/>
  <c r="U736" i="1"/>
  <c r="AM736" i="1" s="1"/>
  <c r="AV736" i="1" s="1"/>
  <c r="S737" i="1"/>
  <c r="U737" i="1"/>
  <c r="AM737" i="1" s="1"/>
  <c r="S738" i="1"/>
  <c r="U738" i="1"/>
  <c r="AM738" i="1" s="1"/>
  <c r="S739" i="1"/>
  <c r="U739" i="1"/>
  <c r="AM739" i="1" s="1"/>
  <c r="S740" i="1"/>
  <c r="U740" i="1"/>
  <c r="AM740" i="1"/>
  <c r="S741" i="1"/>
  <c r="U741" i="1"/>
  <c r="AM741" i="1" s="1"/>
  <c r="S742" i="1"/>
  <c r="U742" i="1"/>
  <c r="AM742" i="1" s="1"/>
  <c r="S743" i="1"/>
  <c r="U743" i="1"/>
  <c r="AM743" i="1" s="1"/>
  <c r="S744" i="1"/>
  <c r="U744" i="1"/>
  <c r="AM744" i="1"/>
  <c r="S745" i="1"/>
  <c r="U745" i="1"/>
  <c r="AM745" i="1" s="1"/>
  <c r="AU745" i="1" s="1"/>
  <c r="S746" i="1"/>
  <c r="U746" i="1"/>
  <c r="AM746" i="1"/>
  <c r="AV746" i="1"/>
  <c r="S747" i="1"/>
  <c r="U747" i="1"/>
  <c r="AM747" i="1" s="1"/>
  <c r="S748" i="1"/>
  <c r="U748" i="1"/>
  <c r="AM748" i="1" s="1"/>
  <c r="S749" i="1"/>
  <c r="U749" i="1"/>
  <c r="AM749" i="1" s="1"/>
  <c r="AU749" i="1" s="1"/>
  <c r="S750" i="1"/>
  <c r="U750" i="1"/>
  <c r="AM750" i="1" s="1"/>
  <c r="AU750" i="1" s="1"/>
  <c r="S751" i="1"/>
  <c r="U751" i="1"/>
  <c r="AM751" i="1" s="1"/>
  <c r="S752" i="1"/>
  <c r="U752" i="1"/>
  <c r="AM752" i="1"/>
  <c r="S753" i="1"/>
  <c r="U753" i="1"/>
  <c r="AM753" i="1" s="1"/>
  <c r="S754" i="1"/>
  <c r="U754" i="1"/>
  <c r="AM754" i="1" s="1"/>
  <c r="AU754" i="1" s="1"/>
  <c r="S755" i="1"/>
  <c r="U755" i="1"/>
  <c r="AM755" i="1" s="1"/>
  <c r="S756" i="1"/>
  <c r="U756" i="1"/>
  <c r="AM756" i="1" s="1"/>
  <c r="AV756" i="1" s="1"/>
  <c r="S757" i="1"/>
  <c r="U757" i="1"/>
  <c r="AM757" i="1" s="1"/>
  <c r="S758" i="1"/>
  <c r="U758" i="1"/>
  <c r="AM758" i="1" s="1"/>
  <c r="S759" i="1"/>
  <c r="U759" i="1"/>
  <c r="AM759" i="1" s="1"/>
  <c r="S760" i="1"/>
  <c r="U760" i="1"/>
  <c r="AM760" i="1"/>
  <c r="AU760" i="1" s="1"/>
  <c r="S761" i="1"/>
  <c r="U761" i="1"/>
  <c r="AM761" i="1"/>
  <c r="AV761" i="1" s="1"/>
  <c r="S762" i="1"/>
  <c r="U762" i="1"/>
  <c r="AM762" i="1" s="1"/>
  <c r="S763" i="1"/>
  <c r="U763" i="1"/>
  <c r="AM763" i="1" s="1"/>
  <c r="AW763" i="1" s="1"/>
  <c r="S764" i="1"/>
  <c r="U764" i="1"/>
  <c r="AM764" i="1"/>
  <c r="S765" i="1"/>
  <c r="U765" i="1"/>
  <c r="AM765" i="1" s="1"/>
  <c r="AU765" i="1" s="1"/>
  <c r="S766" i="1"/>
  <c r="U766" i="1"/>
  <c r="AM766" i="1" s="1"/>
  <c r="AV766" i="1" s="1"/>
  <c r="S767" i="1"/>
  <c r="U767" i="1"/>
  <c r="AM767" i="1" s="1"/>
  <c r="S768" i="1"/>
  <c r="U768" i="1"/>
  <c r="AM768" i="1" s="1"/>
  <c r="AU768" i="1"/>
  <c r="S769" i="1"/>
  <c r="U769" i="1"/>
  <c r="AM769" i="1"/>
  <c r="AU769" i="1"/>
  <c r="S770" i="1"/>
  <c r="U770" i="1"/>
  <c r="AM770" i="1" s="1"/>
  <c r="AU770" i="1" s="1"/>
  <c r="S771" i="1"/>
  <c r="U771" i="1"/>
  <c r="AM771" i="1" s="1"/>
  <c r="S772" i="1"/>
  <c r="U772" i="1"/>
  <c r="AM772" i="1"/>
  <c r="S773" i="1"/>
  <c r="U773" i="1"/>
  <c r="AM773" i="1" s="1"/>
  <c r="S774" i="1"/>
  <c r="U774" i="1"/>
  <c r="AM774" i="1" s="1"/>
  <c r="S775" i="1"/>
  <c r="U775" i="1"/>
  <c r="AM775" i="1" s="1"/>
  <c r="AU775" i="1" s="1"/>
  <c r="S776" i="1"/>
  <c r="U776" i="1"/>
  <c r="AM776" i="1" s="1"/>
  <c r="AV776" i="1" s="1"/>
  <c r="S777" i="1"/>
  <c r="U777" i="1"/>
  <c r="AM777" i="1" s="1"/>
  <c r="S778" i="1"/>
  <c r="U778" i="1"/>
  <c r="AM778" i="1" s="1"/>
  <c r="AW778" i="1" s="1"/>
  <c r="S779" i="1"/>
  <c r="U779" i="1"/>
  <c r="AM779" i="1" s="1"/>
  <c r="S780" i="1"/>
  <c r="U780" i="1"/>
  <c r="AM780" i="1"/>
  <c r="AU780" i="1" s="1"/>
  <c r="S781" i="1"/>
  <c r="U781" i="1"/>
  <c r="AM781" i="1"/>
  <c r="S782" i="1"/>
  <c r="U782" i="1"/>
  <c r="AM782" i="1" s="1"/>
  <c r="S783" i="1"/>
  <c r="U783" i="1"/>
  <c r="AM783" i="1" s="1"/>
  <c r="AW783" i="1" s="1"/>
  <c r="S784" i="1"/>
  <c r="U784" i="1"/>
  <c r="AM784" i="1" s="1"/>
  <c r="AU784" i="1" s="1"/>
  <c r="S785" i="1"/>
  <c r="U785" i="1"/>
  <c r="AM785" i="1" s="1"/>
  <c r="AU785" i="1" s="1"/>
  <c r="S786" i="1"/>
  <c r="U786" i="1"/>
  <c r="AM786" i="1"/>
  <c r="AV786" i="1"/>
  <c r="S787" i="1"/>
  <c r="U787" i="1"/>
  <c r="AM787" i="1" s="1"/>
  <c r="S788" i="1"/>
  <c r="U788" i="1"/>
  <c r="AM788" i="1" s="1"/>
  <c r="S789" i="1"/>
  <c r="U789" i="1"/>
  <c r="AM789" i="1" s="1"/>
  <c r="AU789" i="1" s="1"/>
  <c r="S790" i="1"/>
  <c r="U790" i="1"/>
  <c r="AM790" i="1" s="1"/>
  <c r="AU790" i="1" s="1"/>
  <c r="S791" i="1"/>
  <c r="U791" i="1"/>
  <c r="AM791" i="1" s="1"/>
  <c r="S792" i="1"/>
  <c r="U792" i="1"/>
  <c r="AM792" i="1"/>
  <c r="S793" i="1"/>
  <c r="U793" i="1"/>
  <c r="AM793" i="1" s="1"/>
  <c r="S794" i="1"/>
  <c r="U794" i="1"/>
  <c r="AM794" i="1" s="1"/>
  <c r="S795" i="1"/>
  <c r="U795" i="1"/>
  <c r="AM795" i="1" s="1"/>
  <c r="AU795" i="1" s="1"/>
  <c r="S796" i="1"/>
  <c r="U796" i="1"/>
  <c r="AM796" i="1" s="1"/>
  <c r="S797" i="1"/>
  <c r="U797" i="1"/>
  <c r="AM797" i="1" s="1"/>
  <c r="S798" i="1"/>
  <c r="U798" i="1"/>
  <c r="AM798" i="1" s="1"/>
  <c r="S799" i="1"/>
  <c r="U799" i="1"/>
  <c r="AW799" i="1"/>
  <c r="AM799" i="1"/>
  <c r="AU799" i="1"/>
  <c r="S800" i="1"/>
  <c r="U800" i="1"/>
  <c r="AM800" i="1"/>
  <c r="S801" i="1"/>
  <c r="U801" i="1"/>
  <c r="AM801" i="1"/>
  <c r="S802" i="1"/>
  <c r="U802" i="1"/>
  <c r="AM802" i="1" s="1"/>
  <c r="S803" i="1"/>
  <c r="U803" i="1"/>
  <c r="AM803" i="1" s="1"/>
  <c r="AU803" i="1"/>
  <c r="S804" i="1"/>
  <c r="U804" i="1"/>
  <c r="AM804" i="1"/>
  <c r="S805" i="1"/>
  <c r="U805" i="1"/>
  <c r="AM805" i="1" s="1"/>
  <c r="AU805" i="1" s="1"/>
  <c r="S806" i="1"/>
  <c r="U806" i="1"/>
  <c r="AM806" i="1" s="1"/>
  <c r="AV806" i="1" s="1"/>
  <c r="S807" i="1"/>
  <c r="U807" i="1"/>
  <c r="AM807" i="1" s="1"/>
  <c r="S808" i="1"/>
  <c r="U808" i="1"/>
  <c r="AM808" i="1" s="1"/>
  <c r="AU808" i="1"/>
  <c r="S809" i="1"/>
  <c r="U809" i="1"/>
  <c r="AM809" i="1"/>
  <c r="S810" i="1"/>
  <c r="U810" i="1"/>
  <c r="AM810" i="1" s="1"/>
  <c r="S811" i="1"/>
  <c r="U811" i="1"/>
  <c r="AM811" i="1" s="1"/>
  <c r="S812" i="1"/>
  <c r="U812" i="1"/>
  <c r="AM812" i="1" s="1"/>
  <c r="S813" i="1"/>
  <c r="U813" i="1"/>
  <c r="AM813" i="1" s="1"/>
  <c r="S814" i="1"/>
  <c r="U814" i="1"/>
  <c r="AM814" i="1" s="1"/>
  <c r="S815" i="1"/>
  <c r="U815" i="1"/>
  <c r="AM815" i="1"/>
  <c r="AU815" i="1"/>
  <c r="S816" i="1"/>
  <c r="U816" i="1"/>
  <c r="AM816" i="1" s="1"/>
  <c r="AU816" i="1"/>
  <c r="S817" i="1"/>
  <c r="U817" i="1"/>
  <c r="AM817" i="1" s="1"/>
  <c r="S818" i="1"/>
  <c r="U818" i="1"/>
  <c r="AM818" i="1" s="1"/>
  <c r="S819" i="1"/>
  <c r="U819" i="1"/>
  <c r="AM819" i="1" s="1"/>
  <c r="AU819" i="1" s="1"/>
  <c r="S820" i="1"/>
  <c r="U820" i="1"/>
  <c r="AM820" i="1"/>
  <c r="AU820" i="1"/>
  <c r="S821" i="1"/>
  <c r="U821" i="1"/>
  <c r="AM821" i="1" s="1"/>
  <c r="S822" i="1"/>
  <c r="U822" i="1"/>
  <c r="AM822" i="1" s="1"/>
  <c r="S823" i="1"/>
  <c r="U823" i="1"/>
  <c r="AM823" i="1" s="1"/>
  <c r="S824" i="1"/>
  <c r="U824" i="1"/>
  <c r="AM824" i="1" s="1"/>
  <c r="AU824" i="1" s="1"/>
  <c r="S825" i="1"/>
  <c r="U825" i="1"/>
  <c r="AM825" i="1"/>
  <c r="AU825" i="1" s="1"/>
  <c r="S826" i="1"/>
  <c r="U826" i="1"/>
  <c r="AM826" i="1" s="1"/>
  <c r="S827" i="1"/>
  <c r="U827" i="1"/>
  <c r="AM827" i="1" s="1"/>
  <c r="S828" i="1"/>
  <c r="U828" i="1"/>
  <c r="AM828" i="1" s="1"/>
  <c r="S829" i="1"/>
  <c r="U829" i="1"/>
  <c r="AM829" i="1" s="1"/>
  <c r="S830" i="1"/>
  <c r="U830" i="1"/>
  <c r="AM830" i="1" s="1"/>
  <c r="AU830" i="1" s="1"/>
  <c r="S831" i="1"/>
  <c r="U831" i="1"/>
  <c r="AM831" i="1" s="1"/>
  <c r="S832" i="1"/>
  <c r="U832" i="1"/>
  <c r="AM832" i="1"/>
  <c r="S833" i="1"/>
  <c r="U833" i="1"/>
  <c r="AM833" i="1" s="1"/>
  <c r="S834" i="1"/>
  <c r="U834" i="1"/>
  <c r="AM834" i="1" s="1"/>
  <c r="AU834" i="1" s="1"/>
  <c r="S835" i="1"/>
  <c r="U835" i="1"/>
  <c r="AM835" i="1" s="1"/>
  <c r="AU835" i="1" s="1"/>
  <c r="S836" i="1"/>
  <c r="U836" i="1"/>
  <c r="AM836" i="1" s="1"/>
  <c r="S837" i="1"/>
  <c r="U837" i="1"/>
  <c r="AM837" i="1" s="1"/>
  <c r="S838" i="1"/>
  <c r="U838" i="1"/>
  <c r="AM838" i="1" s="1"/>
  <c r="S839" i="1"/>
  <c r="U839" i="1"/>
  <c r="AM839" i="1" s="1"/>
  <c r="AV839" i="1" s="1"/>
  <c r="S840" i="1"/>
  <c r="U840" i="1"/>
  <c r="AM840" i="1"/>
  <c r="S841" i="1"/>
  <c r="U841" i="1"/>
  <c r="AM841" i="1" s="1"/>
  <c r="S842" i="1"/>
  <c r="U842" i="1"/>
  <c r="AM842" i="1"/>
  <c r="S843" i="1"/>
  <c r="U843" i="1"/>
  <c r="AM843" i="1" s="1"/>
  <c r="S844" i="1"/>
  <c r="U844" i="1"/>
  <c r="AM844" i="1" s="1"/>
  <c r="AU844" i="1" s="1"/>
  <c r="S845" i="1"/>
  <c r="U845" i="1"/>
  <c r="AM845" i="1" s="1"/>
  <c r="AU845" i="1" s="1"/>
  <c r="S846" i="1"/>
  <c r="U846" i="1"/>
  <c r="AM846" i="1" s="1"/>
  <c r="S847" i="1"/>
  <c r="U847" i="1"/>
  <c r="AM847" i="1" s="1"/>
  <c r="S848" i="1"/>
  <c r="U848" i="1"/>
  <c r="AM848" i="1" s="1"/>
  <c r="S849" i="1"/>
  <c r="U849" i="1"/>
  <c r="AM849" i="1" s="1"/>
  <c r="S850" i="1"/>
  <c r="U850" i="1"/>
  <c r="AM850" i="1" s="1"/>
  <c r="AU850" i="1" s="1"/>
  <c r="S851" i="1"/>
  <c r="U851" i="1"/>
  <c r="AM851" i="1" s="1"/>
  <c r="S852" i="1"/>
  <c r="U852" i="1"/>
  <c r="AM852" i="1" s="1"/>
  <c r="S853" i="1"/>
  <c r="U853" i="1"/>
  <c r="AM853" i="1" s="1"/>
  <c r="AU853" i="1"/>
  <c r="S854" i="1"/>
  <c r="U854" i="1"/>
  <c r="AM854" i="1"/>
  <c r="S855" i="1"/>
  <c r="U855" i="1"/>
  <c r="AM855" i="1" s="1"/>
  <c r="S856" i="1"/>
  <c r="U856" i="1"/>
  <c r="AM856" i="1" s="1"/>
  <c r="S857" i="1"/>
  <c r="U857" i="1"/>
  <c r="AM857" i="1" s="1"/>
  <c r="S858" i="1"/>
  <c r="U858" i="1"/>
  <c r="AM858" i="1" s="1"/>
  <c r="AV858" i="1" s="1"/>
  <c r="S859" i="1"/>
  <c r="U859" i="1"/>
  <c r="AM859" i="1" s="1"/>
  <c r="S860" i="1"/>
  <c r="U860" i="1"/>
  <c r="AM860" i="1" s="1"/>
  <c r="S861" i="1"/>
  <c r="U861" i="1"/>
  <c r="AM861" i="1" s="1"/>
  <c r="AU861" i="1"/>
  <c r="S862" i="1"/>
  <c r="U862" i="1"/>
  <c r="AM862" i="1" s="1"/>
  <c r="S863" i="1"/>
  <c r="U863" i="1"/>
  <c r="AM863" i="1" s="1"/>
  <c r="S864" i="1"/>
  <c r="U864" i="1"/>
  <c r="AM864" i="1"/>
  <c r="AW864" i="1" s="1"/>
  <c r="S865" i="1"/>
  <c r="U865" i="1"/>
  <c r="AM865" i="1" s="1"/>
  <c r="AU865" i="1" s="1"/>
  <c r="S866" i="1"/>
  <c r="U866" i="1"/>
  <c r="AM866" i="1" s="1"/>
  <c r="S867" i="1"/>
  <c r="U867" i="1"/>
  <c r="AM867" i="1" s="1"/>
  <c r="S868" i="1"/>
  <c r="U868" i="1"/>
  <c r="AM868" i="1" s="1"/>
  <c r="S869" i="1"/>
  <c r="U869" i="1"/>
  <c r="AM869" i="1" s="1"/>
  <c r="AW869" i="1" s="1"/>
  <c r="S870" i="1"/>
  <c r="U870" i="1"/>
  <c r="AM870" i="1" s="1"/>
  <c r="AU870" i="1" s="1"/>
  <c r="S871" i="1"/>
  <c r="U871" i="1"/>
  <c r="AM871" i="1" s="1"/>
  <c r="S872" i="1"/>
  <c r="U872" i="1"/>
  <c r="AM872" i="1"/>
  <c r="S873" i="1"/>
  <c r="U873" i="1"/>
  <c r="AM873" i="1" s="1"/>
  <c r="S874" i="1"/>
  <c r="U874" i="1"/>
  <c r="AM874" i="1" s="1"/>
  <c r="S875" i="1"/>
  <c r="U875" i="1"/>
  <c r="AM875" i="1"/>
  <c r="AU875" i="1" s="1"/>
  <c r="S876" i="1"/>
  <c r="U876" i="1"/>
  <c r="AM876" i="1" s="1"/>
  <c r="S877" i="1"/>
  <c r="U877" i="1"/>
  <c r="AM877" i="1" s="1"/>
  <c r="AV877" i="1"/>
  <c r="S878" i="1"/>
  <c r="U878" i="1"/>
  <c r="AM878" i="1" s="1"/>
  <c r="S879" i="1"/>
  <c r="U879" i="1"/>
  <c r="AM879" i="1" s="1"/>
  <c r="AV879" i="1" s="1"/>
  <c r="S880" i="1"/>
  <c r="U880" i="1"/>
  <c r="AM880" i="1" s="1"/>
  <c r="S881" i="1"/>
  <c r="U881" i="1"/>
  <c r="AM881" i="1" s="1"/>
  <c r="S882" i="1"/>
  <c r="U882" i="1"/>
  <c r="AM882" i="1"/>
  <c r="AV882" i="1" s="1"/>
  <c r="S883" i="1"/>
  <c r="U883" i="1"/>
  <c r="AM883" i="1" s="1"/>
  <c r="S884" i="1"/>
  <c r="U884" i="1"/>
  <c r="AM884" i="1"/>
  <c r="AV884" i="1" s="1"/>
  <c r="S885" i="1"/>
  <c r="U885" i="1"/>
  <c r="AM885" i="1" s="1"/>
  <c r="AU885" i="1" s="1"/>
  <c r="S886" i="1"/>
  <c r="U886" i="1"/>
  <c r="AM886" i="1" s="1"/>
  <c r="S887" i="1"/>
  <c r="U887" i="1"/>
  <c r="AM887" i="1" s="1"/>
  <c r="S888" i="1"/>
  <c r="U888" i="1"/>
  <c r="AM888" i="1" s="1"/>
  <c r="S889" i="1"/>
  <c r="U889" i="1"/>
  <c r="AM889" i="1"/>
  <c r="S890" i="1"/>
  <c r="U890" i="1"/>
  <c r="AM890" i="1" s="1"/>
  <c r="AU890" i="1" s="1"/>
  <c r="S891" i="1"/>
  <c r="U891" i="1"/>
  <c r="AM891" i="1" s="1"/>
  <c r="S892" i="1"/>
  <c r="U892" i="1"/>
  <c r="AM892" i="1" s="1"/>
  <c r="S893" i="1"/>
  <c r="U893" i="1"/>
  <c r="AM893" i="1" s="1"/>
  <c r="S894" i="1"/>
  <c r="U894" i="1"/>
  <c r="AM894" i="1" s="1"/>
  <c r="S895" i="1"/>
  <c r="U895" i="1"/>
  <c r="AM895" i="1" s="1"/>
  <c r="S896" i="1"/>
  <c r="U896" i="1"/>
  <c r="AM896" i="1" s="1"/>
  <c r="AV896" i="1" s="1"/>
  <c r="S897" i="1"/>
  <c r="U897" i="1"/>
  <c r="AM897" i="1"/>
  <c r="S898" i="1"/>
  <c r="U898" i="1"/>
  <c r="AM898" i="1" s="1"/>
  <c r="S899" i="1"/>
  <c r="U899" i="1"/>
  <c r="AM899" i="1" s="1"/>
  <c r="S900" i="1"/>
  <c r="U900" i="1"/>
  <c r="AM900" i="1" s="1"/>
  <c r="AU900" i="1" s="1"/>
  <c r="S901" i="1"/>
  <c r="U901" i="1"/>
  <c r="AM901" i="1" s="1"/>
  <c r="AV901" i="1" s="1"/>
  <c r="S902" i="1"/>
  <c r="U902" i="1"/>
  <c r="AM902" i="1" s="1"/>
  <c r="AV902" i="1"/>
  <c r="S903" i="1"/>
  <c r="U903" i="1"/>
  <c r="AM903" i="1" s="1"/>
  <c r="S904" i="1"/>
  <c r="U904" i="1"/>
  <c r="AM904" i="1" s="1"/>
  <c r="AV904" i="1"/>
  <c r="S905" i="1"/>
  <c r="U905" i="1"/>
  <c r="AM905" i="1" s="1"/>
  <c r="S906" i="1"/>
  <c r="U906" i="1"/>
  <c r="AM906" i="1" s="1"/>
  <c r="AV906" i="1"/>
  <c r="S907" i="1"/>
  <c r="U907" i="1"/>
  <c r="AM907" i="1" s="1"/>
  <c r="S908" i="1"/>
  <c r="U908" i="1"/>
  <c r="AM908" i="1" s="1"/>
  <c r="AU908" i="1"/>
  <c r="S909" i="1"/>
  <c r="U909" i="1"/>
  <c r="AM909" i="1" s="1"/>
  <c r="AV909" i="1" s="1"/>
  <c r="S910" i="1"/>
  <c r="U910" i="1"/>
  <c r="AM910" i="1" s="1"/>
  <c r="S911" i="1"/>
  <c r="U911" i="1"/>
  <c r="AM911" i="1" s="1"/>
  <c r="AV911" i="1" s="1"/>
  <c r="S912" i="1"/>
  <c r="U912" i="1"/>
  <c r="AM912" i="1" s="1"/>
  <c r="S913" i="1"/>
  <c r="U913" i="1"/>
  <c r="AM913" i="1" s="1"/>
  <c r="S914" i="1"/>
  <c r="U914" i="1"/>
  <c r="AM914" i="1" s="1"/>
  <c r="AV914" i="1" s="1"/>
  <c r="AW914" i="1"/>
  <c r="S915" i="1"/>
  <c r="U915" i="1"/>
  <c r="AM915" i="1" s="1"/>
  <c r="S916" i="1"/>
  <c r="U916" i="1"/>
  <c r="AM916" i="1" s="1"/>
  <c r="AV916" i="1" s="1"/>
  <c r="S917" i="1"/>
  <c r="U917" i="1"/>
  <c r="AM917" i="1" s="1"/>
  <c r="S918" i="1"/>
  <c r="U918" i="1"/>
  <c r="AM918" i="1" s="1"/>
  <c r="S919" i="1"/>
  <c r="U919" i="1"/>
  <c r="AM919" i="1" s="1"/>
  <c r="AV919" i="1" s="1"/>
  <c r="S920" i="1"/>
  <c r="U920" i="1"/>
  <c r="AM920" i="1"/>
  <c r="S921" i="1"/>
  <c r="U921" i="1"/>
  <c r="AM921" i="1" s="1"/>
  <c r="S922" i="1"/>
  <c r="U922" i="1"/>
  <c r="AM922" i="1" s="1"/>
  <c r="S923" i="1"/>
  <c r="U923" i="1"/>
  <c r="AM923" i="1" s="1"/>
  <c r="S924" i="1"/>
  <c r="U924" i="1"/>
  <c r="AM924" i="1" s="1"/>
  <c r="AV924" i="1"/>
  <c r="AW924" i="1"/>
  <c r="S925" i="1"/>
  <c r="U925" i="1"/>
  <c r="AM925" i="1" s="1"/>
  <c r="AU925" i="1" s="1"/>
  <c r="S926" i="1"/>
  <c r="U926" i="1"/>
  <c r="AM926" i="1" s="1"/>
  <c r="AV926" i="1" s="1"/>
  <c r="S927" i="1"/>
  <c r="U927" i="1"/>
  <c r="AM927" i="1" s="1"/>
  <c r="AV927" i="1" s="1"/>
  <c r="S928" i="1"/>
  <c r="U928" i="1"/>
  <c r="AM928" i="1" s="1"/>
  <c r="S929" i="1"/>
  <c r="U929" i="1"/>
  <c r="AM929" i="1" s="1"/>
  <c r="S930" i="1"/>
  <c r="U930" i="1"/>
  <c r="AM930" i="1" s="1"/>
  <c r="S931" i="1"/>
  <c r="U931" i="1"/>
  <c r="AM931" i="1" s="1"/>
  <c r="S932" i="1"/>
  <c r="U932" i="1"/>
  <c r="AM932" i="1" s="1"/>
  <c r="AW932" i="1"/>
  <c r="S933" i="1"/>
  <c r="U933" i="1"/>
  <c r="AM933" i="1" s="1"/>
  <c r="S934" i="1"/>
  <c r="U934" i="1"/>
  <c r="AM934" i="1" s="1"/>
  <c r="S935" i="1"/>
  <c r="U935" i="1"/>
  <c r="AM935" i="1"/>
  <c r="S936" i="1"/>
  <c r="U936" i="1"/>
  <c r="AM936" i="1" s="1"/>
  <c r="S937" i="1"/>
  <c r="U937" i="1"/>
  <c r="AM937" i="1" s="1"/>
  <c r="S938" i="1"/>
  <c r="U938" i="1"/>
  <c r="AM938" i="1" s="1"/>
  <c r="S939" i="1"/>
  <c r="U939" i="1"/>
  <c r="AM939" i="1" s="1"/>
  <c r="S940" i="1"/>
  <c r="U940" i="1"/>
  <c r="AM940" i="1" s="1"/>
  <c r="S941" i="1"/>
  <c r="U941" i="1"/>
  <c r="AM941" i="1" s="1"/>
  <c r="S942" i="1"/>
  <c r="U942" i="1"/>
  <c r="AM942" i="1" s="1"/>
  <c r="S943" i="1"/>
  <c r="U943" i="1"/>
  <c r="AM943" i="1" s="1"/>
  <c r="S944" i="1"/>
  <c r="U944" i="1"/>
  <c r="AM944" i="1" s="1"/>
  <c r="S945" i="1"/>
  <c r="U945" i="1"/>
  <c r="AM945" i="1"/>
  <c r="S946" i="1"/>
  <c r="U946" i="1"/>
  <c r="AM946" i="1" s="1"/>
  <c r="S947" i="1"/>
  <c r="U947" i="1"/>
  <c r="AM947" i="1" s="1"/>
  <c r="S948" i="1"/>
  <c r="U948" i="1"/>
  <c r="AM948" i="1" s="1"/>
  <c r="S949" i="1"/>
  <c r="U949" i="1"/>
  <c r="AM949" i="1" s="1"/>
  <c r="S950" i="1"/>
  <c r="U950" i="1"/>
  <c r="AM950" i="1" s="1"/>
  <c r="S951" i="1"/>
  <c r="U951" i="1"/>
  <c r="AM951" i="1" s="1"/>
  <c r="S952" i="1"/>
  <c r="U952" i="1"/>
  <c r="AM952" i="1" s="1"/>
  <c r="S953" i="1"/>
  <c r="U953" i="1"/>
  <c r="AM953" i="1" s="1"/>
  <c r="S954" i="1"/>
  <c r="U954" i="1"/>
  <c r="AM954" i="1" s="1"/>
  <c r="S955" i="1"/>
  <c r="U955" i="1"/>
  <c r="AM955" i="1" s="1"/>
  <c r="S956" i="1"/>
  <c r="U956" i="1"/>
  <c r="AM956" i="1" s="1"/>
  <c r="S957" i="1"/>
  <c r="U957" i="1"/>
  <c r="AM957" i="1" s="1"/>
  <c r="AU957" i="1"/>
  <c r="S958" i="1"/>
  <c r="U958" i="1"/>
  <c r="AM958" i="1" s="1"/>
  <c r="S959" i="1"/>
  <c r="U959" i="1"/>
  <c r="AM959" i="1" s="1"/>
  <c r="S960" i="1"/>
  <c r="U960" i="1"/>
  <c r="AM960" i="1" s="1"/>
  <c r="S961" i="1"/>
  <c r="U961" i="1"/>
  <c r="AM961" i="1" s="1"/>
  <c r="AV961" i="1"/>
  <c r="S962" i="1"/>
  <c r="U962" i="1"/>
  <c r="AM962" i="1"/>
  <c r="S963" i="1"/>
  <c r="U963" i="1"/>
  <c r="AM963" i="1" s="1"/>
  <c r="S964" i="1"/>
  <c r="U964" i="1"/>
  <c r="AM964" i="1" s="1"/>
  <c r="S965" i="1"/>
  <c r="U965" i="1"/>
  <c r="AM965" i="1"/>
  <c r="S966" i="1"/>
  <c r="U966" i="1"/>
  <c r="AM966" i="1" s="1"/>
  <c r="S967" i="1"/>
  <c r="U967" i="1"/>
  <c r="AM967" i="1" s="1"/>
  <c r="S968" i="1"/>
  <c r="U968" i="1"/>
  <c r="AM968" i="1" s="1"/>
  <c r="S969" i="1"/>
  <c r="U969" i="1"/>
  <c r="AM969" i="1"/>
  <c r="S970" i="1"/>
  <c r="U970" i="1"/>
  <c r="AM970" i="1" s="1"/>
  <c r="S971" i="1"/>
  <c r="U971" i="1"/>
  <c r="AM971" i="1"/>
  <c r="S972" i="1"/>
  <c r="U972" i="1"/>
  <c r="AM972" i="1" s="1"/>
  <c r="S973" i="1"/>
  <c r="U973" i="1"/>
  <c r="AM973" i="1" s="1"/>
  <c r="S974" i="1"/>
  <c r="U974" i="1"/>
  <c r="AM974" i="1"/>
  <c r="S975" i="1"/>
  <c r="U975" i="1"/>
  <c r="AM975" i="1"/>
  <c r="S976" i="1"/>
  <c r="U976" i="1"/>
  <c r="AM976" i="1"/>
  <c r="S977" i="1"/>
  <c r="U977" i="1"/>
  <c r="AM977" i="1" s="1"/>
  <c r="S978" i="1"/>
  <c r="U978" i="1"/>
  <c r="AM978" i="1" s="1"/>
  <c r="S979" i="1"/>
  <c r="U979" i="1"/>
  <c r="AM979" i="1" s="1"/>
  <c r="S980" i="1"/>
  <c r="U980" i="1"/>
  <c r="AM980" i="1" s="1"/>
  <c r="S981" i="1"/>
  <c r="U981" i="1"/>
  <c r="AM981" i="1"/>
  <c r="AU981" i="1"/>
  <c r="S982" i="1"/>
  <c r="U982" i="1"/>
  <c r="AM982" i="1" s="1"/>
  <c r="S983" i="1"/>
  <c r="U983" i="1"/>
  <c r="AM983" i="1" s="1"/>
  <c r="S984" i="1"/>
  <c r="U984" i="1"/>
  <c r="AM984" i="1" s="1"/>
  <c r="S985" i="1"/>
  <c r="U985" i="1"/>
  <c r="AM985" i="1" s="1"/>
  <c r="S986" i="1"/>
  <c r="U986" i="1"/>
  <c r="AM986" i="1" s="1"/>
  <c r="S987" i="1"/>
  <c r="U987" i="1"/>
  <c r="AM987" i="1" s="1"/>
  <c r="S988" i="1"/>
  <c r="U988" i="1"/>
  <c r="AM988" i="1" s="1"/>
  <c r="S989" i="1"/>
  <c r="U989" i="1"/>
  <c r="AM989" i="1"/>
  <c r="S990" i="1"/>
  <c r="U990" i="1"/>
  <c r="AM990" i="1" s="1"/>
  <c r="S991" i="1"/>
  <c r="U991" i="1"/>
  <c r="AM991" i="1" s="1"/>
  <c r="AU991" i="1" s="1"/>
  <c r="S992" i="1"/>
  <c r="U992" i="1"/>
  <c r="AM992" i="1" s="1"/>
  <c r="AU992" i="1"/>
  <c r="S993" i="1"/>
  <c r="U993" i="1"/>
  <c r="AM993" i="1" s="1"/>
  <c r="S994" i="1"/>
  <c r="U994" i="1"/>
  <c r="AM994" i="1" s="1"/>
  <c r="S995" i="1"/>
  <c r="U995" i="1"/>
  <c r="AM995" i="1" s="1"/>
  <c r="S996" i="1"/>
  <c r="U996" i="1"/>
  <c r="AM996" i="1"/>
  <c r="AU996" i="1" s="1"/>
  <c r="S997" i="1"/>
  <c r="U997" i="1"/>
  <c r="AM997" i="1" s="1"/>
  <c r="S998" i="1"/>
  <c r="U998" i="1"/>
  <c r="AM998" i="1" s="1"/>
  <c r="S999" i="1"/>
  <c r="U999" i="1"/>
  <c r="AM999" i="1" s="1"/>
  <c r="S1000" i="1"/>
  <c r="U1000" i="1"/>
  <c r="AM1000" i="1" s="1"/>
  <c r="S1001" i="1"/>
  <c r="U1001" i="1"/>
  <c r="AM1001" i="1" s="1"/>
  <c r="AU1001" i="1" s="1"/>
  <c r="S1002" i="1"/>
  <c r="U1002" i="1"/>
  <c r="AM1002" i="1" s="1"/>
  <c r="AV1002" i="1" s="1"/>
  <c r="S1003" i="1"/>
  <c r="U1003" i="1"/>
  <c r="AM1003" i="1" s="1"/>
  <c r="S1004" i="1"/>
  <c r="U1004" i="1"/>
  <c r="AM1004" i="1"/>
  <c r="S1005" i="1"/>
  <c r="U1005" i="1"/>
  <c r="AM1005" i="1"/>
  <c r="S1006" i="1"/>
  <c r="U1006" i="1"/>
  <c r="AM1006" i="1" s="1"/>
  <c r="S1007" i="1"/>
  <c r="U1007" i="1"/>
  <c r="AM1007" i="1" s="1"/>
  <c r="AV1007" i="1" s="1"/>
  <c r="S1008" i="1"/>
  <c r="U1008" i="1"/>
  <c r="AM1008" i="1" s="1"/>
  <c r="S1009" i="1"/>
  <c r="U1009" i="1"/>
  <c r="AM1009" i="1" s="1"/>
  <c r="S1010" i="1"/>
  <c r="U1010" i="1"/>
  <c r="AM1010" i="1" s="1"/>
  <c r="S1011" i="1"/>
  <c r="U1011" i="1"/>
  <c r="AM1011" i="1"/>
  <c r="AU1011" i="1" s="1"/>
  <c r="S1012" i="1"/>
  <c r="U1012" i="1"/>
  <c r="AM1012" i="1" s="1"/>
  <c r="S1013" i="1"/>
  <c r="U1013" i="1"/>
  <c r="AM1013" i="1" s="1"/>
  <c r="S1014" i="1"/>
  <c r="U1014" i="1"/>
  <c r="AM1014" i="1"/>
  <c r="S1015" i="1"/>
  <c r="U1015" i="1"/>
  <c r="AM1015" i="1"/>
  <c r="S1016" i="1"/>
  <c r="U1016" i="1"/>
  <c r="AM1016" i="1" s="1"/>
  <c r="S1017" i="1"/>
  <c r="U1017" i="1"/>
  <c r="AM1017" i="1" s="1"/>
  <c r="S1018" i="1"/>
  <c r="U1018" i="1"/>
  <c r="AM1018" i="1" s="1"/>
  <c r="S1019" i="1"/>
  <c r="U1019" i="1"/>
  <c r="AM1019" i="1" s="1"/>
  <c r="S1020" i="1"/>
  <c r="U1020" i="1"/>
  <c r="AM1020" i="1" s="1"/>
  <c r="S1021" i="1"/>
  <c r="U1021" i="1"/>
  <c r="AM1021" i="1" s="1"/>
  <c r="S1022" i="1"/>
  <c r="U1022" i="1"/>
  <c r="AM1022" i="1" s="1"/>
  <c r="AV1022" i="1" s="1"/>
  <c r="S1023" i="1"/>
  <c r="U1023" i="1"/>
  <c r="AM1023" i="1" s="1"/>
  <c r="S1024" i="1"/>
  <c r="U1024" i="1"/>
  <c r="AM1024" i="1" s="1"/>
  <c r="S1025" i="1"/>
  <c r="U1025" i="1"/>
  <c r="AM1025" i="1" s="1"/>
  <c r="S1026" i="1"/>
  <c r="U1026" i="1"/>
  <c r="AM1026" i="1" s="1"/>
  <c r="AU1026" i="1" s="1"/>
  <c r="S1027" i="1"/>
  <c r="U1027" i="1"/>
  <c r="AM1027" i="1" s="1"/>
  <c r="S1028" i="1"/>
  <c r="U1028" i="1"/>
  <c r="AM1028" i="1" s="1"/>
  <c r="S1029" i="1"/>
  <c r="U1029" i="1"/>
  <c r="AM1029" i="1"/>
  <c r="S1030" i="1"/>
  <c r="U1030" i="1"/>
  <c r="AM1030" i="1"/>
  <c r="S1031" i="1"/>
  <c r="U1031" i="1"/>
  <c r="AM1031" i="1"/>
  <c r="AU1031" i="1" s="1"/>
  <c r="S1032" i="1"/>
  <c r="U1032" i="1"/>
  <c r="AM1032" i="1" s="1"/>
  <c r="S1033" i="1"/>
  <c r="U1033" i="1"/>
  <c r="AM1033" i="1" s="1"/>
  <c r="S1034" i="1"/>
  <c r="U1034" i="1"/>
  <c r="AM1034" i="1" s="1"/>
  <c r="S1035" i="1"/>
  <c r="U1035" i="1"/>
  <c r="AM1035" i="1" s="1"/>
  <c r="S1036" i="1"/>
  <c r="U1036" i="1"/>
  <c r="AM1036" i="1" s="1"/>
  <c r="AU1036" i="1" s="1"/>
  <c r="S1037" i="1"/>
  <c r="U1037" i="1"/>
  <c r="AM1037" i="1" s="1"/>
  <c r="S1038" i="1"/>
  <c r="U1038" i="1"/>
  <c r="AM1038" i="1" s="1"/>
  <c r="S1039" i="1"/>
  <c r="U1039" i="1"/>
  <c r="AM1039" i="1" s="1"/>
  <c r="S1040" i="1"/>
  <c r="U1040" i="1"/>
  <c r="AM1040" i="1"/>
  <c r="S1041" i="1"/>
  <c r="U1041" i="1"/>
  <c r="AM1041" i="1" s="1"/>
  <c r="AU1041" i="1" s="1"/>
  <c r="S1042" i="1"/>
  <c r="U1042" i="1"/>
  <c r="AM1042" i="1" s="1"/>
  <c r="S1043" i="1"/>
  <c r="U1043" i="1"/>
  <c r="AM1043" i="1" s="1"/>
  <c r="S1044" i="1"/>
  <c r="U1044" i="1"/>
  <c r="AM1044" i="1" s="1"/>
  <c r="S1045" i="1"/>
  <c r="U1045" i="1"/>
  <c r="AM1045" i="1" s="1"/>
  <c r="S1046" i="1"/>
  <c r="U1046" i="1"/>
  <c r="AM1046" i="1" s="1"/>
  <c r="S1047" i="1"/>
  <c r="U1047" i="1"/>
  <c r="AM1047" i="1" s="1"/>
  <c r="S1048" i="1"/>
  <c r="U1048" i="1"/>
  <c r="AM1048" i="1" s="1"/>
  <c r="S1049" i="1"/>
  <c r="U1049" i="1"/>
  <c r="AM1049" i="1"/>
  <c r="AV1049" i="1" s="1"/>
  <c r="S1050" i="1"/>
  <c r="U1050" i="1"/>
  <c r="AM1050" i="1" s="1"/>
  <c r="S1051" i="1"/>
  <c r="U1051" i="1"/>
  <c r="AM1051" i="1" s="1"/>
  <c r="S1052" i="1"/>
  <c r="U1052" i="1"/>
  <c r="AM1052" i="1" s="1"/>
  <c r="S1053" i="1"/>
  <c r="U1053" i="1"/>
  <c r="AM1053" i="1" s="1"/>
  <c r="S1054" i="1"/>
  <c r="U1054" i="1"/>
  <c r="AM1054" i="1" s="1"/>
  <c r="AV1054" i="1" s="1"/>
  <c r="S1055" i="1"/>
  <c r="U1055" i="1"/>
  <c r="AM1055" i="1" s="1"/>
  <c r="S1056" i="1"/>
  <c r="U1056" i="1"/>
  <c r="AM1056" i="1"/>
  <c r="S1057" i="1"/>
  <c r="U1057" i="1"/>
  <c r="AM1057" i="1" s="1"/>
  <c r="AV1057" i="1" s="1"/>
  <c r="S1058" i="1"/>
  <c r="U1058" i="1"/>
  <c r="AM1058" i="1" s="1"/>
  <c r="AU1058" i="1"/>
  <c r="S1059" i="1"/>
  <c r="U1059" i="1"/>
  <c r="AM1059" i="1" s="1"/>
  <c r="AV1059" i="1" s="1"/>
  <c r="S1060" i="1"/>
  <c r="U1060" i="1"/>
  <c r="AM1060" i="1" s="1"/>
  <c r="S1061" i="1"/>
  <c r="U1061" i="1"/>
  <c r="AM1061" i="1" s="1"/>
  <c r="AU1061" i="1" s="1"/>
  <c r="S1062" i="1"/>
  <c r="U1062" i="1"/>
  <c r="AM1062" i="1" s="1"/>
  <c r="AV1062" i="1" s="1"/>
  <c r="S1063" i="1"/>
  <c r="U1063" i="1"/>
  <c r="AM1063" i="1" s="1"/>
  <c r="S1064" i="1"/>
  <c r="U1064" i="1"/>
  <c r="AM1064" i="1" s="1"/>
  <c r="AV1064" i="1" s="1"/>
  <c r="S1065" i="1"/>
  <c r="U1065" i="1"/>
  <c r="AM1065" i="1" s="1"/>
  <c r="S1066" i="1"/>
  <c r="U1066" i="1"/>
  <c r="AM1066" i="1" s="1"/>
  <c r="S1067" i="1"/>
  <c r="U1067" i="1"/>
  <c r="AM1067" i="1" s="1"/>
  <c r="S1068" i="1"/>
  <c r="U1068" i="1"/>
  <c r="AM1068" i="1" s="1"/>
  <c r="S1069" i="1"/>
  <c r="U1069" i="1"/>
  <c r="AM1069" i="1" s="1"/>
  <c r="S1070" i="1"/>
  <c r="U1070" i="1"/>
  <c r="AM1070" i="1"/>
  <c r="S1071" i="1"/>
  <c r="U1071" i="1"/>
  <c r="AM1071" i="1" s="1"/>
  <c r="S1072" i="1"/>
  <c r="U1072" i="1"/>
  <c r="AM1072" i="1" s="1"/>
  <c r="S1073" i="1"/>
  <c r="U1073" i="1"/>
  <c r="AM1073" i="1" s="1"/>
  <c r="S1074" i="1"/>
  <c r="U1074" i="1"/>
  <c r="AM1074" i="1"/>
  <c r="S1075" i="1"/>
  <c r="U1075" i="1"/>
  <c r="AM1075" i="1" s="1"/>
  <c r="S1076" i="1"/>
  <c r="U1076" i="1"/>
  <c r="AM1076" i="1"/>
  <c r="AU1076" i="1" s="1"/>
  <c r="S1077" i="1"/>
  <c r="U1077" i="1"/>
  <c r="AM1077" i="1"/>
  <c r="AV1077" i="1" s="1"/>
  <c r="S1078" i="1"/>
  <c r="U1078" i="1"/>
  <c r="AM1078" i="1" s="1"/>
  <c r="S1079" i="1"/>
  <c r="U1079" i="1"/>
  <c r="AM1079" i="1"/>
  <c r="AV1079" i="1" s="1"/>
  <c r="S1080" i="1"/>
  <c r="U1080" i="1"/>
  <c r="AM1080" i="1"/>
  <c r="S1081" i="1"/>
  <c r="U1081" i="1"/>
  <c r="AM1081" i="1" s="1"/>
  <c r="S1082" i="1"/>
  <c r="U1082" i="1"/>
  <c r="AM1082" i="1" s="1"/>
  <c r="AV1082" i="1" s="1"/>
  <c r="S1083" i="1"/>
  <c r="U1083" i="1"/>
  <c r="AM1083" i="1" s="1"/>
  <c r="S1084" i="1"/>
  <c r="U1084" i="1"/>
  <c r="AM1084" i="1"/>
  <c r="AV1084" i="1" s="1"/>
  <c r="S1085" i="1"/>
  <c r="U1085" i="1"/>
  <c r="AM1085" i="1" s="1"/>
  <c r="S1086" i="1"/>
  <c r="U1086" i="1"/>
  <c r="AM1086" i="1"/>
  <c r="S1087" i="1"/>
  <c r="U1087" i="1"/>
  <c r="AM1087" i="1" s="1"/>
  <c r="S1088" i="1"/>
  <c r="U1088" i="1"/>
  <c r="AM1088" i="1" s="1"/>
  <c r="AU1088" i="1"/>
  <c r="S1089" i="1"/>
  <c r="U1089" i="1"/>
  <c r="AM1089" i="1" s="1"/>
  <c r="S1090" i="1"/>
  <c r="U1090" i="1"/>
  <c r="AM1090" i="1"/>
  <c r="AV1090" i="1" s="1"/>
  <c r="S1091" i="1"/>
  <c r="U1091" i="1"/>
  <c r="AM1091" i="1" s="1"/>
  <c r="S1092" i="1"/>
  <c r="U1092" i="1"/>
  <c r="AM1092" i="1" s="1"/>
  <c r="S1093" i="1"/>
  <c r="U1093" i="1"/>
  <c r="AM1093" i="1" s="1"/>
  <c r="S1094" i="1"/>
  <c r="U1094" i="1"/>
  <c r="AM1094" i="1" s="1"/>
  <c r="AV1094" i="1" s="1"/>
  <c r="S1095" i="1"/>
  <c r="U1095" i="1"/>
  <c r="AM1095" i="1" s="1"/>
  <c r="S1096" i="1"/>
  <c r="U1096" i="1"/>
  <c r="AM1096" i="1" s="1"/>
  <c r="S1097" i="1"/>
  <c r="U1097" i="1"/>
  <c r="AM1097" i="1" s="1"/>
  <c r="S1098" i="1"/>
  <c r="U1098" i="1"/>
  <c r="AM1098" i="1" s="1"/>
  <c r="S1099" i="1"/>
  <c r="U1099" i="1"/>
  <c r="AM1099" i="1" s="1"/>
  <c r="S1100" i="1"/>
  <c r="U1100" i="1"/>
  <c r="AM1100" i="1" s="1"/>
  <c r="AV1100" i="1" s="1"/>
  <c r="S1101" i="1"/>
  <c r="U1101" i="1"/>
  <c r="AM1101" i="1" s="1"/>
  <c r="AU1101" i="1" s="1"/>
  <c r="S1102" i="1"/>
  <c r="U1102" i="1"/>
  <c r="AM1102" i="1"/>
  <c r="AV1102" i="1" s="1"/>
  <c r="S1103" i="1"/>
  <c r="U1103" i="1"/>
  <c r="AM1103" i="1" s="1"/>
  <c r="S1104" i="1"/>
  <c r="U1104" i="1"/>
  <c r="AM1104" i="1"/>
  <c r="S1105" i="1"/>
  <c r="U1105" i="1"/>
  <c r="AM1105" i="1" s="1"/>
  <c r="AU1105" i="1"/>
  <c r="S1106" i="1"/>
  <c r="U1106" i="1"/>
  <c r="AV1106" i="1"/>
  <c r="AM1106" i="1"/>
  <c r="S1107" i="1"/>
  <c r="U1107" i="1"/>
  <c r="AM1107" i="1" s="1"/>
  <c r="S1108" i="1"/>
  <c r="U1108" i="1"/>
  <c r="AM1108" i="1" s="1"/>
  <c r="S1109" i="1"/>
  <c r="U1109" i="1"/>
  <c r="AM1109" i="1"/>
  <c r="AV1109" i="1" s="1"/>
  <c r="S1110" i="1"/>
  <c r="U1110" i="1"/>
  <c r="AM1110" i="1" s="1"/>
  <c r="AU1110" i="1" s="1"/>
  <c r="S1111" i="1"/>
  <c r="U1111" i="1"/>
  <c r="AM1111" i="1" s="1"/>
  <c r="AU1111" i="1" s="1"/>
  <c r="S1112" i="1"/>
  <c r="U1112" i="1"/>
  <c r="AM1112" i="1" s="1"/>
  <c r="S1113" i="1"/>
  <c r="U1113" i="1"/>
  <c r="AM1113" i="1" s="1"/>
  <c r="S1114" i="1"/>
  <c r="U1114" i="1"/>
  <c r="AM1114" i="1" s="1"/>
  <c r="S1115" i="1"/>
  <c r="U1115" i="1"/>
  <c r="AM1115" i="1" s="1"/>
  <c r="AU1115" i="1" s="1"/>
  <c r="S1116" i="1"/>
  <c r="U1116" i="1"/>
  <c r="AM1116" i="1" s="1"/>
  <c r="AU1116" i="1" s="1"/>
  <c r="S1117" i="1"/>
  <c r="U1117" i="1"/>
  <c r="AM1117" i="1" s="1"/>
  <c r="AV1117" i="1"/>
  <c r="S1118" i="1"/>
  <c r="U1118" i="1"/>
  <c r="AM1118" i="1" s="1"/>
  <c r="S1119" i="1"/>
  <c r="U1119" i="1"/>
  <c r="AM1119" i="1" s="1"/>
  <c r="AV1119" i="1" s="1"/>
  <c r="S1120" i="1"/>
  <c r="U1120" i="1"/>
  <c r="AM1120" i="1" s="1"/>
  <c r="S1121" i="1"/>
  <c r="U1121" i="1"/>
  <c r="AM1121" i="1"/>
  <c r="S1122" i="1"/>
  <c r="U1122" i="1"/>
  <c r="AM1122" i="1"/>
  <c r="AV1122" i="1" s="1"/>
  <c r="S1123" i="1"/>
  <c r="U1123" i="1"/>
  <c r="AM1123" i="1" s="1"/>
  <c r="S1124" i="1"/>
  <c r="U1124" i="1"/>
  <c r="AM1124" i="1" s="1"/>
  <c r="S1125" i="1"/>
  <c r="U1125" i="1"/>
  <c r="AM1125" i="1"/>
  <c r="AU1125" i="1"/>
  <c r="S1126" i="1"/>
  <c r="U1126" i="1"/>
  <c r="AM1126" i="1" s="1"/>
  <c r="S1127" i="1"/>
  <c r="U1127" i="1"/>
  <c r="AM1127" i="1" s="1"/>
  <c r="S1128" i="1"/>
  <c r="U1128" i="1"/>
  <c r="AM1128" i="1" s="1"/>
  <c r="S1129" i="1"/>
  <c r="U1129" i="1"/>
  <c r="AM1129" i="1"/>
  <c r="AV1129" i="1" s="1"/>
  <c r="S1130" i="1"/>
  <c r="U1130" i="1"/>
  <c r="AM1130" i="1" s="1"/>
  <c r="S1131" i="1"/>
  <c r="U1131" i="1"/>
  <c r="AM1131" i="1" s="1"/>
  <c r="AU1131" i="1" s="1"/>
  <c r="S1132" i="1"/>
  <c r="U1132" i="1"/>
  <c r="AM1132" i="1" s="1"/>
  <c r="AV1132" i="1" s="1"/>
  <c r="S1133" i="1"/>
  <c r="U1133" i="1"/>
  <c r="AM1133" i="1" s="1"/>
  <c r="S1134" i="1"/>
  <c r="U1134" i="1"/>
  <c r="AM1134" i="1"/>
  <c r="S1135" i="1"/>
  <c r="U1135" i="1"/>
  <c r="AM1135" i="1"/>
  <c r="AU1135" i="1"/>
  <c r="S1136" i="1"/>
  <c r="U1136" i="1"/>
  <c r="AM1136" i="1" s="1"/>
  <c r="S1137" i="1"/>
  <c r="U1137" i="1"/>
  <c r="AM1137" i="1" s="1"/>
  <c r="S1138" i="1"/>
  <c r="U1138" i="1"/>
  <c r="AM1138" i="1" s="1"/>
  <c r="S1139" i="1"/>
  <c r="U1139" i="1"/>
  <c r="AM1139" i="1"/>
  <c r="S1140" i="1"/>
  <c r="U1140" i="1"/>
  <c r="AM1140" i="1" s="1"/>
  <c r="AV1140" i="1" s="1"/>
  <c r="S1141" i="1"/>
  <c r="U1141" i="1"/>
  <c r="AM1141" i="1" s="1"/>
  <c r="AU1141" i="1" s="1"/>
  <c r="S1142" i="1"/>
  <c r="U1142" i="1"/>
  <c r="AM1142" i="1" s="1"/>
  <c r="AV1142" i="1"/>
  <c r="S1143" i="1"/>
  <c r="U1143" i="1"/>
  <c r="AM1143" i="1" s="1"/>
  <c r="S1144" i="1"/>
  <c r="U1144" i="1"/>
  <c r="AM1144" i="1" s="1"/>
  <c r="S1145" i="1"/>
  <c r="U1145" i="1"/>
  <c r="AM1145" i="1"/>
  <c r="AU1145" i="1" s="1"/>
  <c r="S1146" i="1"/>
  <c r="U1146" i="1"/>
  <c r="AM1146" i="1" s="1"/>
  <c r="AV1146" i="1" s="1"/>
  <c r="S1147" i="1"/>
  <c r="U1147" i="1"/>
  <c r="AM1147" i="1"/>
  <c r="S1148" i="1"/>
  <c r="U1148" i="1"/>
  <c r="AM1148" i="1" s="1"/>
  <c r="S1149" i="1"/>
  <c r="U1149" i="1"/>
  <c r="AM1149" i="1" s="1"/>
  <c r="S1150" i="1"/>
  <c r="U1150" i="1"/>
  <c r="AM1150" i="1" s="1"/>
  <c r="S1151" i="1"/>
  <c r="U1151" i="1"/>
  <c r="AM1151" i="1"/>
  <c r="AV1151" i="1" s="1"/>
  <c r="S1152" i="1"/>
  <c r="U1152" i="1"/>
  <c r="AM1152" i="1" s="1"/>
  <c r="S1153" i="1"/>
  <c r="U1153" i="1"/>
  <c r="AM1153" i="1" s="1"/>
  <c r="S1154" i="1"/>
  <c r="U1154" i="1"/>
  <c r="AM1154" i="1" s="1"/>
  <c r="S1155" i="1"/>
  <c r="U1155" i="1"/>
  <c r="AM1155" i="1" s="1"/>
  <c r="AU1155" i="1" s="1"/>
  <c r="S1156" i="1"/>
  <c r="U1156" i="1"/>
  <c r="AM1156" i="1" s="1"/>
  <c r="S1157" i="1"/>
  <c r="U1157" i="1"/>
  <c r="AM1157" i="1" s="1"/>
  <c r="S1158" i="1"/>
  <c r="U1158" i="1"/>
  <c r="AM1158" i="1" s="1"/>
  <c r="S1159" i="1"/>
  <c r="U1159" i="1"/>
  <c r="AM1159" i="1" s="1"/>
  <c r="S1160" i="1"/>
  <c r="U1160" i="1"/>
  <c r="AM1160" i="1" s="1"/>
  <c r="S1161" i="1"/>
  <c r="U1161" i="1"/>
  <c r="AM1161" i="1" s="1"/>
  <c r="AV1161" i="1" s="1"/>
  <c r="S1162" i="1"/>
  <c r="U1162" i="1"/>
  <c r="AM1162" i="1" s="1"/>
  <c r="S1163" i="1"/>
  <c r="U1163" i="1"/>
  <c r="AM1163" i="1" s="1"/>
  <c r="S1164" i="1"/>
  <c r="U1164" i="1"/>
  <c r="AM1164" i="1"/>
  <c r="S1165" i="1"/>
  <c r="U1165" i="1"/>
  <c r="AM1165" i="1" s="1"/>
  <c r="AU1165" i="1" s="1"/>
  <c r="S1166" i="1"/>
  <c r="U1166" i="1"/>
  <c r="AM1166" i="1" s="1"/>
  <c r="S1167" i="1"/>
  <c r="U1167" i="1"/>
  <c r="AM1167" i="1" s="1"/>
  <c r="S1168" i="1"/>
  <c r="U1168" i="1"/>
  <c r="AM1168" i="1" s="1"/>
  <c r="S1169" i="1"/>
  <c r="U1169" i="1"/>
  <c r="AM1169" i="1" s="1"/>
  <c r="S1170" i="1"/>
  <c r="U1170" i="1"/>
  <c r="AM1170" i="1" s="1"/>
  <c r="S1171" i="1"/>
  <c r="U1171" i="1"/>
  <c r="AM1171" i="1" s="1"/>
  <c r="S1172" i="1"/>
  <c r="U1172" i="1"/>
  <c r="AM1172" i="1" s="1"/>
  <c r="S1173" i="1"/>
  <c r="U1173" i="1"/>
  <c r="AM1173" i="1" s="1"/>
  <c r="S1174" i="1"/>
  <c r="U1174" i="1"/>
  <c r="AM1174" i="1" s="1"/>
  <c r="S1175" i="1"/>
  <c r="U1175" i="1"/>
  <c r="AM1175" i="1" s="1"/>
  <c r="S1176" i="1"/>
  <c r="U1176" i="1"/>
  <c r="AM1176" i="1" s="1"/>
  <c r="AW1176" i="1"/>
  <c r="AV1176" i="1"/>
  <c r="S1177" i="1"/>
  <c r="U1177" i="1"/>
  <c r="AM1177" i="1"/>
  <c r="S1178" i="1"/>
  <c r="U1178" i="1"/>
  <c r="AM1178" i="1" s="1"/>
  <c r="S1179" i="1"/>
  <c r="U1179" i="1"/>
  <c r="AM1179" i="1"/>
  <c r="S1180" i="1"/>
  <c r="U1180" i="1"/>
  <c r="AM1180" i="1" s="1"/>
  <c r="AV1180" i="1"/>
  <c r="S1181" i="1"/>
  <c r="U1181" i="1"/>
  <c r="AM1181" i="1" s="1"/>
  <c r="AU1181" i="1" s="1"/>
  <c r="S1182" i="1"/>
  <c r="U1182" i="1"/>
  <c r="AM1182" i="1" s="1"/>
  <c r="S1183" i="1"/>
  <c r="U1183" i="1"/>
  <c r="AM1183" i="1" s="1"/>
  <c r="S1184" i="1"/>
  <c r="U1184" i="1"/>
  <c r="AM1184" i="1"/>
  <c r="AU1184" i="1" s="1"/>
  <c r="S1185" i="1"/>
  <c r="U1185" i="1"/>
  <c r="AM1185" i="1"/>
  <c r="AV1185" i="1"/>
  <c r="S1186" i="1"/>
  <c r="U1186" i="1"/>
  <c r="AM1186" i="1" s="1"/>
  <c r="AU1186" i="1" s="1"/>
  <c r="S1187" i="1"/>
  <c r="U1187" i="1"/>
  <c r="AM1187" i="1"/>
  <c r="S1188" i="1"/>
  <c r="U1188" i="1"/>
  <c r="AM1188" i="1" s="1"/>
  <c r="S1189" i="1"/>
  <c r="U1189" i="1"/>
  <c r="AM1189" i="1"/>
  <c r="AV1189" i="1" s="1"/>
  <c r="AU1189" i="1"/>
  <c r="S1190" i="1"/>
  <c r="U1190" i="1"/>
  <c r="AM1190" i="1" s="1"/>
  <c r="AU1190" i="1" s="1"/>
  <c r="S1191" i="1"/>
  <c r="U1191" i="1"/>
  <c r="AM1191" i="1" s="1"/>
  <c r="AU1191" i="1" s="1"/>
  <c r="S1192" i="1"/>
  <c r="U1192" i="1"/>
  <c r="AM1192" i="1" s="1"/>
  <c r="AU1192" i="1" s="1"/>
  <c r="S1193" i="1"/>
  <c r="U1193" i="1"/>
  <c r="AM1193" i="1" s="1"/>
  <c r="S1194" i="1"/>
  <c r="U1194" i="1"/>
  <c r="AM1194" i="1" s="1"/>
  <c r="S1195" i="1"/>
  <c r="U1195" i="1"/>
  <c r="AM1195" i="1"/>
  <c r="S1196" i="1"/>
  <c r="U1196" i="1"/>
  <c r="AM1196" i="1" s="1"/>
  <c r="AV1196" i="1" s="1"/>
  <c r="S1197" i="1"/>
  <c r="U1197" i="1"/>
  <c r="AM1197" i="1" s="1"/>
  <c r="S1198" i="1"/>
  <c r="U1198" i="1"/>
  <c r="AM1198" i="1" s="1"/>
  <c r="S1199" i="1"/>
  <c r="U1199" i="1"/>
  <c r="AM1199" i="1" s="1"/>
  <c r="S1200" i="1"/>
  <c r="U1200" i="1"/>
  <c r="AM1200" i="1" s="1"/>
  <c r="AV1200" i="1"/>
  <c r="S1201" i="1"/>
  <c r="U1201" i="1"/>
  <c r="AM1201" i="1" s="1"/>
  <c r="S1202" i="1"/>
  <c r="U1202" i="1"/>
  <c r="AM1202" i="1" s="1"/>
  <c r="S1203" i="1"/>
  <c r="U1203" i="1"/>
  <c r="AM1203" i="1" s="1"/>
  <c r="S1204" i="1"/>
  <c r="U1204" i="1"/>
  <c r="AM1204" i="1"/>
  <c r="S1205" i="1"/>
  <c r="U1205" i="1"/>
  <c r="AM1205" i="1" s="1"/>
  <c r="S1206" i="1"/>
  <c r="U1206" i="1"/>
  <c r="AM1206" i="1" s="1"/>
  <c r="S1207" i="1"/>
  <c r="U1207" i="1"/>
  <c r="AM1207" i="1"/>
  <c r="S1208" i="1"/>
  <c r="U1208" i="1"/>
  <c r="AM1208" i="1" s="1"/>
  <c r="S1209" i="1"/>
  <c r="U1209" i="1"/>
  <c r="AM1209" i="1" s="1"/>
  <c r="S1210" i="1"/>
  <c r="U1210" i="1"/>
  <c r="AM1210" i="1" s="1"/>
  <c r="AU1210" i="1" s="1"/>
  <c r="S1211" i="1"/>
  <c r="U1211" i="1"/>
  <c r="AM1211" i="1" s="1"/>
  <c r="S1212" i="1"/>
  <c r="U1212" i="1"/>
  <c r="AM1212" i="1"/>
  <c r="S1213" i="1"/>
  <c r="U1213" i="1"/>
  <c r="AM1213" i="1" s="1"/>
  <c r="S1214" i="1"/>
  <c r="U1214" i="1"/>
  <c r="AM1214" i="1"/>
  <c r="S1215" i="1"/>
  <c r="U1215" i="1"/>
  <c r="AM1215" i="1"/>
  <c r="S1216" i="1"/>
  <c r="U1216" i="1"/>
  <c r="AM1216" i="1" s="1"/>
  <c r="S1217" i="1"/>
  <c r="U1217" i="1"/>
  <c r="AM1217" i="1" s="1"/>
  <c r="S1218" i="1"/>
  <c r="U1218" i="1"/>
  <c r="AM1218" i="1" s="1"/>
  <c r="S1219" i="1"/>
  <c r="U1219" i="1"/>
  <c r="AM1219" i="1"/>
  <c r="AU1219" i="1" s="1"/>
  <c r="S1220" i="1"/>
  <c r="U1220" i="1"/>
  <c r="AM1220" i="1" s="1"/>
  <c r="S1221" i="1"/>
  <c r="U1221" i="1"/>
  <c r="AM1221" i="1" s="1"/>
  <c r="S1222" i="1"/>
  <c r="U1222" i="1"/>
  <c r="AM1222" i="1" s="1"/>
  <c r="S1223" i="1"/>
  <c r="U1223" i="1"/>
  <c r="AM1223" i="1" s="1"/>
  <c r="S1224" i="1"/>
  <c r="U1224" i="1"/>
  <c r="AM1224" i="1" s="1"/>
  <c r="AU1224" i="1" s="1"/>
  <c r="S1225" i="1"/>
  <c r="U1225" i="1"/>
  <c r="AM1225" i="1" s="1"/>
  <c r="AV1225" i="1" s="1"/>
  <c r="S1226" i="1"/>
  <c r="U1226" i="1"/>
  <c r="AM1226" i="1" s="1"/>
  <c r="S1227" i="1"/>
  <c r="U1227" i="1"/>
  <c r="AM1227" i="1" s="1"/>
  <c r="S1228" i="1"/>
  <c r="U1228" i="1"/>
  <c r="AM1228" i="1" s="1"/>
  <c r="S1229" i="1"/>
  <c r="U1229" i="1"/>
  <c r="AM1229" i="1" s="1"/>
  <c r="AU1229" i="1"/>
  <c r="S1230" i="1"/>
  <c r="U1230" i="1"/>
  <c r="AM1230" i="1" s="1"/>
  <c r="AV1230" i="1"/>
  <c r="S1231" i="1"/>
  <c r="U1231" i="1"/>
  <c r="AM1231" i="1" s="1"/>
  <c r="S1232" i="1"/>
  <c r="U1232" i="1"/>
  <c r="AM1232" i="1" s="1"/>
  <c r="S1233" i="1"/>
  <c r="U1233" i="1"/>
  <c r="AM1233" i="1" s="1"/>
  <c r="S1234" i="1"/>
  <c r="U1234" i="1"/>
  <c r="AM1234" i="1"/>
  <c r="S1235" i="1"/>
  <c r="U1235" i="1"/>
  <c r="AM1235" i="1" s="1"/>
  <c r="S1236" i="1"/>
  <c r="U1236" i="1"/>
  <c r="AM1236" i="1" s="1"/>
  <c r="AV1236" i="1" s="1"/>
  <c r="AW1236" i="1"/>
  <c r="AU1236" i="1"/>
  <c r="S1237" i="1"/>
  <c r="U1237" i="1"/>
  <c r="AM1237" i="1" s="1"/>
  <c r="AU1237" i="1" s="1"/>
  <c r="S1238" i="1"/>
  <c r="U1238" i="1"/>
  <c r="AM1238" i="1" s="1"/>
  <c r="S1239" i="1"/>
  <c r="U1239" i="1"/>
  <c r="AM1239" i="1" s="1"/>
  <c r="S1240" i="1"/>
  <c r="U1240" i="1"/>
  <c r="AM1240" i="1" s="1"/>
  <c r="S1241" i="1"/>
  <c r="U1241" i="1"/>
  <c r="AM1241" i="1" s="1"/>
  <c r="AU1241" i="1" s="1"/>
  <c r="AW1241" i="1"/>
  <c r="S1242" i="1"/>
  <c r="U1242" i="1"/>
  <c r="AM1242" i="1" s="1"/>
  <c r="S1243" i="1"/>
  <c r="U1243" i="1"/>
  <c r="AM1243" i="1" s="1"/>
  <c r="S1244" i="1"/>
  <c r="U1244" i="1"/>
  <c r="AM1244" i="1" s="1"/>
  <c r="AV1244" i="1"/>
  <c r="S1245" i="1"/>
  <c r="U1245" i="1"/>
  <c r="AM1245" i="1" s="1"/>
  <c r="S1246" i="1"/>
  <c r="U1246" i="1"/>
  <c r="AM1246" i="1" s="1"/>
  <c r="AV1246" i="1" s="1"/>
  <c r="S1247" i="1"/>
  <c r="U1247" i="1"/>
  <c r="AM1247" i="1" s="1"/>
  <c r="S1248" i="1"/>
  <c r="U1248" i="1"/>
  <c r="AM1248" i="1" s="1"/>
  <c r="S1249" i="1"/>
  <c r="U1249" i="1"/>
  <c r="AM1249" i="1" s="1"/>
  <c r="S1250" i="1"/>
  <c r="U1250" i="1"/>
  <c r="AM1250" i="1" s="1"/>
  <c r="AU1250" i="1" s="1"/>
  <c r="S1251" i="1"/>
  <c r="U1251" i="1"/>
  <c r="AM1251" i="1"/>
  <c r="AW1251" i="1" s="1"/>
  <c r="S1252" i="1"/>
  <c r="U1252" i="1"/>
  <c r="AM1252" i="1" s="1"/>
  <c r="AU1252" i="1"/>
  <c r="S1253" i="1"/>
  <c r="U1253" i="1"/>
  <c r="AM1253" i="1" s="1"/>
  <c r="S1254" i="1"/>
  <c r="U1254" i="1"/>
  <c r="AM1254" i="1" s="1"/>
  <c r="AV1254" i="1"/>
  <c r="S1255" i="1"/>
  <c r="U1255" i="1"/>
  <c r="AM1255" i="1" s="1"/>
  <c r="S1256" i="1"/>
  <c r="U1256" i="1"/>
  <c r="AM1256" i="1" s="1"/>
  <c r="AU1256" i="1"/>
  <c r="AW1256" i="1"/>
  <c r="S1257" i="1"/>
  <c r="U1257" i="1"/>
  <c r="AM1257" i="1" s="1"/>
  <c r="S1258" i="1"/>
  <c r="U1258" i="1"/>
  <c r="AM1258" i="1" s="1"/>
  <c r="S1259" i="1"/>
  <c r="U1259" i="1"/>
  <c r="AM1259" i="1" s="1"/>
  <c r="S1260" i="1"/>
  <c r="U1260" i="1"/>
  <c r="AM1260" i="1"/>
  <c r="S1261" i="1"/>
  <c r="U1261" i="1"/>
  <c r="AU1261" i="1"/>
  <c r="AM1261" i="1"/>
  <c r="S1262" i="1"/>
  <c r="U1262" i="1"/>
  <c r="AM1262" i="1"/>
  <c r="S1263" i="1"/>
  <c r="U1263" i="1"/>
  <c r="AM1263" i="1" s="1"/>
  <c r="AW996" i="1" l="1"/>
  <c r="AU729" i="1"/>
  <c r="AW729" i="1"/>
  <c r="AV616" i="1"/>
  <c r="AU616" i="1"/>
  <c r="AW616" i="1"/>
  <c r="AW1191" i="1"/>
  <c r="AV1131" i="1"/>
  <c r="AU1121" i="1"/>
  <c r="AV1121" i="1"/>
  <c r="AU734" i="1"/>
  <c r="AV734" i="1"/>
  <c r="AV371" i="1"/>
  <c r="AW371" i="1"/>
  <c r="AV620" i="1"/>
  <c r="AU620" i="1"/>
  <c r="AV332" i="1"/>
  <c r="AU1056" i="1"/>
  <c r="AV1056" i="1"/>
  <c r="AU460" i="1"/>
  <c r="AV460" i="1"/>
  <c r="AW460" i="1"/>
  <c r="AW1257" i="1"/>
  <c r="AV61" i="1"/>
  <c r="AU266" i="1"/>
  <c r="AV266" i="1"/>
  <c r="AW266" i="1"/>
  <c r="AU1171" i="1"/>
  <c r="AV1171" i="1"/>
  <c r="AW991" i="1"/>
  <c r="AV625" i="1"/>
  <c r="AU1221" i="1"/>
  <c r="AW1221" i="1"/>
  <c r="AW625" i="1"/>
  <c r="AU625" i="1"/>
  <c r="AW336" i="1"/>
  <c r="AV336" i="1"/>
  <c r="AW1204" i="1"/>
  <c r="AU1106" i="1"/>
  <c r="AW962" i="1"/>
  <c r="AW927" i="1"/>
  <c r="AV921" i="1"/>
  <c r="AW904" i="1"/>
  <c r="AU840" i="1"/>
  <c r="AV801" i="1"/>
  <c r="AU614" i="1"/>
  <c r="AV608" i="1"/>
  <c r="AV578" i="1"/>
  <c r="AV566" i="1"/>
  <c r="AU505" i="1"/>
  <c r="AU95" i="1"/>
  <c r="AV864" i="1"/>
  <c r="AU459" i="1"/>
  <c r="AU34" i="1"/>
  <c r="AU1254" i="1"/>
  <c r="AV1159" i="1"/>
  <c r="AV1012" i="1"/>
  <c r="AU910" i="1"/>
  <c r="AV796" i="1"/>
  <c r="AV583" i="1"/>
  <c r="AW578" i="1"/>
  <c r="AU474" i="1"/>
  <c r="AV187" i="1"/>
  <c r="AV1111" i="1"/>
  <c r="AV1071" i="1"/>
  <c r="AU1047" i="1"/>
  <c r="AW1001" i="1"/>
  <c r="AU943" i="1"/>
  <c r="AV869" i="1"/>
  <c r="AU851" i="1"/>
  <c r="AU823" i="1"/>
  <c r="AV789" i="1"/>
  <c r="AV784" i="1"/>
  <c r="AV755" i="1"/>
  <c r="AW749" i="1"/>
  <c r="AV357" i="1"/>
  <c r="AV352" i="1"/>
  <c r="AU271" i="1"/>
  <c r="AU214" i="1"/>
  <c r="AU99" i="1"/>
  <c r="AW61" i="1"/>
  <c r="AV44" i="1"/>
  <c r="AV932" i="1"/>
  <c r="AV726" i="1"/>
  <c r="AV721" i="1"/>
  <c r="AV681" i="1"/>
  <c r="AU634" i="1"/>
  <c r="AU595" i="1"/>
  <c r="AU577" i="1"/>
  <c r="AW565" i="1"/>
  <c r="AU534" i="1"/>
  <c r="AU458" i="1"/>
  <c r="AU181" i="1"/>
  <c r="AU159" i="1"/>
  <c r="AU122" i="1"/>
  <c r="AV77" i="1"/>
  <c r="AW66" i="1"/>
  <c r="AV1087" i="1"/>
  <c r="AV1017" i="1"/>
  <c r="AV967" i="1"/>
  <c r="AW154" i="1"/>
  <c r="AU1142" i="1"/>
  <c r="AV1105" i="1"/>
  <c r="AV1147" i="1"/>
  <c r="AV1116" i="1"/>
  <c r="AV1110" i="1"/>
  <c r="AW1076" i="1"/>
  <c r="AU1052" i="1"/>
  <c r="AU983" i="1"/>
  <c r="AV897" i="1"/>
  <c r="AU880" i="1"/>
  <c r="AW874" i="1"/>
  <c r="AU811" i="1"/>
  <c r="AU788" i="1"/>
  <c r="AV771" i="1"/>
  <c r="AV754" i="1"/>
  <c r="AV731" i="1"/>
  <c r="AU623" i="1"/>
  <c r="AW588" i="1"/>
  <c r="AV540" i="1"/>
  <c r="AV239" i="1"/>
  <c r="AW186" i="1"/>
  <c r="AU467" i="1"/>
  <c r="AV393" i="1"/>
  <c r="AW121" i="1"/>
  <c r="AV1261" i="1"/>
  <c r="AV1186" i="1"/>
  <c r="AV1104" i="1"/>
  <c r="AV1092" i="1"/>
  <c r="AV936" i="1"/>
  <c r="AU587" i="1"/>
  <c r="AW581" i="1"/>
  <c r="AV576" i="1"/>
  <c r="AU552" i="1"/>
  <c r="AV351" i="1"/>
  <c r="AW314" i="1"/>
  <c r="AV98" i="1"/>
  <c r="AU32" i="1"/>
  <c r="AV1141" i="1"/>
  <c r="AV977" i="1"/>
  <c r="AW902" i="1"/>
  <c r="AV799" i="1"/>
  <c r="AU545" i="1"/>
  <c r="AU497" i="1"/>
  <c r="AU491" i="1"/>
  <c r="AU472" i="1"/>
  <c r="AV261" i="1"/>
  <c r="AU285" i="1"/>
  <c r="AW174" i="1"/>
  <c r="AV53" i="1"/>
  <c r="AV941" i="1"/>
  <c r="AU930" i="1"/>
  <c r="AU735" i="1"/>
  <c r="AW611" i="1"/>
  <c r="AU514" i="1"/>
  <c r="AV508" i="1"/>
  <c r="AV372" i="1"/>
  <c r="AW42" i="1"/>
  <c r="AU1235" i="1"/>
  <c r="AU1185" i="1"/>
  <c r="AV1156" i="1"/>
  <c r="AU1140" i="1"/>
  <c r="AV1074" i="1"/>
  <c r="AV1069" i="1"/>
  <c r="AV1027" i="1"/>
  <c r="AW981" i="1"/>
  <c r="AU976" i="1"/>
  <c r="AU935" i="1"/>
  <c r="AV781" i="1"/>
  <c r="AV741" i="1"/>
  <c r="AW724" i="1"/>
  <c r="AV719" i="1"/>
  <c r="AU638" i="1"/>
  <c r="AV586" i="1"/>
  <c r="AU544" i="1"/>
  <c r="AU496" i="1"/>
  <c r="AU423" i="1"/>
  <c r="AV307" i="1"/>
  <c r="AU168" i="1"/>
  <c r="AW1261" i="1"/>
  <c r="AV889" i="1"/>
  <c r="AU387" i="1"/>
  <c r="AU382" i="1"/>
  <c r="AV324" i="1"/>
  <c r="AV269" i="1"/>
  <c r="AV227" i="1"/>
  <c r="AV217" i="1"/>
  <c r="AW201" i="1"/>
  <c r="AW97" i="1"/>
  <c r="AU20" i="1"/>
  <c r="AV1114" i="1"/>
  <c r="AV1044" i="1"/>
  <c r="AV1032" i="1"/>
  <c r="AU940" i="1"/>
  <c r="AU895" i="1"/>
  <c r="AU444" i="1"/>
  <c r="AU264" i="1"/>
  <c r="AV58" i="1"/>
  <c r="AV1256" i="1"/>
  <c r="AV1194" i="1"/>
  <c r="AU1150" i="1"/>
  <c r="AV1124" i="1"/>
  <c r="AV987" i="1"/>
  <c r="AV981" i="1"/>
  <c r="AV912" i="1"/>
  <c r="AU860" i="1"/>
  <c r="AV724" i="1"/>
  <c r="AU643" i="1"/>
  <c r="AU603" i="1"/>
  <c r="AU574" i="1"/>
  <c r="AU401" i="1"/>
  <c r="AV381" i="1"/>
  <c r="AV349" i="1"/>
  <c r="AU301" i="1"/>
  <c r="AU289" i="1"/>
  <c r="AV254" i="1"/>
  <c r="AW231" i="1"/>
  <c r="AW206" i="1"/>
  <c r="AW189" i="1"/>
  <c r="AV167" i="1"/>
  <c r="AU146" i="1"/>
  <c r="AV118" i="1"/>
  <c r="AV41" i="1"/>
  <c r="AW3" i="1"/>
  <c r="AV416" i="1"/>
  <c r="AV306" i="1"/>
  <c r="AV101" i="1"/>
  <c r="AU96" i="1"/>
  <c r="AV79" i="1"/>
  <c r="AV46" i="1"/>
  <c r="AU1201" i="1"/>
  <c r="AV1134" i="1"/>
  <c r="AW1031" i="1"/>
  <c r="AV939" i="1"/>
  <c r="AV751" i="1"/>
  <c r="AV396" i="1"/>
  <c r="AV259" i="1"/>
  <c r="AW226" i="1"/>
  <c r="AW194" i="1"/>
  <c r="AV1144" i="1"/>
  <c r="AV1107" i="1"/>
  <c r="AV1067" i="1"/>
  <c r="AV922" i="1"/>
  <c r="AV791" i="1"/>
  <c r="AU549" i="1"/>
  <c r="AV530" i="1"/>
  <c r="AV342" i="1"/>
  <c r="AV311" i="1"/>
  <c r="AU273" i="1"/>
  <c r="AU236" i="1"/>
  <c r="AU85" i="1"/>
  <c r="AV24" i="1"/>
  <c r="AV1112" i="1"/>
  <c r="AV1072" i="1"/>
  <c r="AU1042" i="1"/>
  <c r="AW1036" i="1"/>
  <c r="AW956" i="1"/>
  <c r="AU584" i="1"/>
  <c r="AW475" i="1"/>
  <c r="AU305" i="1"/>
  <c r="AW166" i="1"/>
  <c r="AU145" i="1"/>
  <c r="AW106" i="1"/>
  <c r="AU45" i="1"/>
  <c r="AW34" i="1"/>
  <c r="AU29" i="1"/>
  <c r="AV18" i="1"/>
  <c r="AU1245" i="1"/>
  <c r="AV1245" i="1"/>
  <c r="AV1211" i="1"/>
  <c r="AW1211" i="1"/>
  <c r="AU1226" i="1"/>
  <c r="AU1260" i="1"/>
  <c r="AU1216" i="1"/>
  <c r="AW1216" i="1"/>
  <c r="AW971" i="1"/>
  <c r="AU849" i="1"/>
  <c r="AV849" i="1"/>
  <c r="AV804" i="1"/>
  <c r="AU764" i="1"/>
  <c r="AV764" i="1"/>
  <c r="AW764" i="1"/>
  <c r="AU714" i="1"/>
  <c r="AV714" i="1"/>
  <c r="AW520" i="1"/>
  <c r="AU520" i="1"/>
  <c r="AV520" i="1"/>
  <c r="AU1091" i="1"/>
  <c r="AV1091" i="1"/>
  <c r="AU854" i="1"/>
  <c r="AV854" i="1"/>
  <c r="AU809" i="1"/>
  <c r="AV809" i="1"/>
  <c r="AW809" i="1"/>
  <c r="AU804" i="1"/>
  <c r="AW804" i="1"/>
  <c r="AU1194" i="1"/>
  <c r="AW1194" i="1"/>
  <c r="AV1135" i="1"/>
  <c r="AU1021" i="1"/>
  <c r="AW1021" i="1"/>
  <c r="AV976" i="1"/>
  <c r="AV946" i="1"/>
  <c r="AU679" i="1"/>
  <c r="AV679" i="1"/>
  <c r="AW679" i="1"/>
  <c r="AU490" i="1"/>
  <c r="AV490" i="1"/>
  <c r="AW490" i="1"/>
  <c r="AU465" i="1"/>
  <c r="AV465" i="1"/>
  <c r="AW465" i="1"/>
  <c r="AU1174" i="1"/>
  <c r="AV1174" i="1"/>
  <c r="AW1174" i="1"/>
  <c r="AW580" i="1"/>
  <c r="AU580" i="1"/>
  <c r="AV580" i="1"/>
  <c r="AU1239" i="1"/>
  <c r="AV1239" i="1"/>
  <c r="AW1239" i="1"/>
  <c r="AU1204" i="1"/>
  <c r="AV1204" i="1"/>
  <c r="AW1184" i="1"/>
  <c r="AV684" i="1"/>
  <c r="AV610" i="1"/>
  <c r="AU610" i="1"/>
  <c r="AU495" i="1"/>
  <c r="AV495" i="1"/>
  <c r="AW495" i="1"/>
  <c r="AU470" i="1"/>
  <c r="AV470" i="1"/>
  <c r="AW470" i="1"/>
  <c r="AU674" i="1"/>
  <c r="AV674" i="1"/>
  <c r="AW674" i="1"/>
  <c r="AW1189" i="1"/>
  <c r="AU1167" i="1"/>
  <c r="AV1155" i="1"/>
  <c r="AV1061" i="1"/>
  <c r="AV1037" i="1"/>
  <c r="AV951" i="1"/>
  <c r="AW814" i="1"/>
  <c r="AU774" i="1"/>
  <c r="AV774" i="1"/>
  <c r="AW774" i="1"/>
  <c r="AU689" i="1"/>
  <c r="AV689" i="1"/>
  <c r="AW689" i="1"/>
  <c r="AU438" i="1"/>
  <c r="AV438" i="1"/>
  <c r="AW438" i="1"/>
  <c r="AU1195" i="1"/>
  <c r="AV1195" i="1"/>
  <c r="AU1200" i="1"/>
  <c r="AU1246" i="1"/>
  <c r="AV1139" i="1"/>
  <c r="AU1096" i="1"/>
  <c r="AV1096" i="1"/>
  <c r="AV986" i="1"/>
  <c r="AU951" i="1"/>
  <c r="AW951" i="1"/>
  <c r="AV894" i="1"/>
  <c r="AW894" i="1"/>
  <c r="AU814" i="1"/>
  <c r="AV814" i="1"/>
  <c r="AV1192" i="1"/>
  <c r="AV1089" i="1"/>
  <c r="AU986" i="1"/>
  <c r="AW986" i="1"/>
  <c r="AW859" i="1"/>
  <c r="AV859" i="1"/>
  <c r="AV819" i="1"/>
  <c r="AV609" i="1"/>
  <c r="AU609" i="1"/>
  <c r="AU1169" i="1"/>
  <c r="AU1244" i="1"/>
  <c r="AW1244" i="1"/>
  <c r="AV1260" i="1"/>
  <c r="AU1166" i="1"/>
  <c r="AV1166" i="1"/>
  <c r="AW1166" i="1"/>
  <c r="AU739" i="1"/>
  <c r="AV739" i="1"/>
  <c r="AW739" i="1"/>
  <c r="AU694" i="1"/>
  <c r="AV694" i="1"/>
  <c r="AW694" i="1"/>
  <c r="AW530" i="1"/>
  <c r="AU530" i="1"/>
  <c r="AU500" i="1"/>
  <c r="AV500" i="1"/>
  <c r="AW500" i="1"/>
  <c r="AU759" i="1"/>
  <c r="AV759" i="1"/>
  <c r="AW759" i="1"/>
  <c r="AV1177" i="1"/>
  <c r="AU1177" i="1"/>
  <c r="AV1154" i="1"/>
  <c r="AV1101" i="1"/>
  <c r="AU956" i="1"/>
  <c r="AV956" i="1"/>
  <c r="AV824" i="1"/>
  <c r="AU475" i="1"/>
  <c r="AV475" i="1"/>
  <c r="AU442" i="1"/>
  <c r="AV442" i="1"/>
  <c r="AV1235" i="1"/>
  <c r="AV1221" i="1"/>
  <c r="AU1066" i="1"/>
  <c r="AV1066" i="1"/>
  <c r="AW1066" i="1"/>
  <c r="AV962" i="1"/>
  <c r="AU779" i="1"/>
  <c r="AV779" i="1"/>
  <c r="AW779" i="1"/>
  <c r="AU744" i="1"/>
  <c r="AW744" i="1"/>
  <c r="AV619" i="1"/>
  <c r="AV1241" i="1"/>
  <c r="AU1259" i="1"/>
  <c r="AV1250" i="1"/>
  <c r="AU1231" i="1"/>
  <c r="AV1231" i="1"/>
  <c r="AW1231" i="1"/>
  <c r="AU1207" i="1"/>
  <c r="AW1207" i="1"/>
  <c r="AU1071" i="1"/>
  <c r="AW1071" i="1"/>
  <c r="AW1041" i="1"/>
  <c r="AU1006" i="1"/>
  <c r="AW1006" i="1"/>
  <c r="AV892" i="1"/>
  <c r="AV744" i="1"/>
  <c r="AU529" i="1"/>
  <c r="AU829" i="1"/>
  <c r="AV829" i="1"/>
  <c r="AW510" i="1"/>
  <c r="AU510" i="1"/>
  <c r="AV510" i="1"/>
  <c r="AV1115" i="1"/>
  <c r="AU1257" i="1"/>
  <c r="AU704" i="1"/>
  <c r="AW704" i="1"/>
  <c r="AU699" i="1"/>
  <c r="AV699" i="1"/>
  <c r="AW699" i="1"/>
  <c r="AU664" i="1"/>
  <c r="AV664" i="1"/>
  <c r="AW664" i="1"/>
  <c r="AV480" i="1"/>
  <c r="AW1254" i="1"/>
  <c r="AU1206" i="1"/>
  <c r="AU1176" i="1"/>
  <c r="AW1147" i="1"/>
  <c r="AW1011" i="1"/>
  <c r="AU961" i="1"/>
  <c r="AW961" i="1"/>
  <c r="AV704" i="1"/>
  <c r="AU658" i="1"/>
  <c r="AV640" i="1"/>
  <c r="AU640" i="1"/>
  <c r="AV458" i="1"/>
  <c r="AW458" i="1"/>
  <c r="AU326" i="1"/>
  <c r="AV326" i="1"/>
  <c r="AU971" i="1"/>
  <c r="AV971" i="1"/>
  <c r="AU1251" i="1"/>
  <c r="AV1251" i="1"/>
  <c r="AU1211" i="1"/>
  <c r="AV1201" i="1"/>
  <c r="AU1126" i="1"/>
  <c r="AV1126" i="1"/>
  <c r="AU1046" i="1"/>
  <c r="AV1046" i="1"/>
  <c r="AU709" i="1"/>
  <c r="AV709" i="1"/>
  <c r="AW709" i="1"/>
  <c r="AU1051" i="1"/>
  <c r="AV1051" i="1"/>
  <c r="AW1051" i="1"/>
  <c r="AU1209" i="1"/>
  <c r="AV1209" i="1"/>
  <c r="AW1209" i="1"/>
  <c r="AV1259" i="1"/>
  <c r="AW1259" i="1"/>
  <c r="AU1215" i="1"/>
  <c r="AV1099" i="1"/>
  <c r="AU1086" i="1"/>
  <c r="AV1086" i="1"/>
  <c r="AW1046" i="1"/>
  <c r="AU645" i="1"/>
  <c r="AW540" i="1"/>
  <c r="AU540" i="1"/>
  <c r="AU485" i="1"/>
  <c r="AW1226" i="1"/>
  <c r="AV1226" i="1"/>
  <c r="AW1249" i="1"/>
  <c r="AW1230" i="1"/>
  <c r="AU1180" i="1"/>
  <c r="AU1136" i="1"/>
  <c r="AV1136" i="1"/>
  <c r="AU1081" i="1"/>
  <c r="AV1081" i="1"/>
  <c r="AU1016" i="1"/>
  <c r="AW1016" i="1"/>
  <c r="AU966" i="1"/>
  <c r="AV966" i="1"/>
  <c r="AW966" i="1"/>
  <c r="AU794" i="1"/>
  <c r="AV794" i="1"/>
  <c r="AW794" i="1"/>
  <c r="AV633" i="1"/>
  <c r="AW515" i="1"/>
  <c r="AU515" i="1"/>
  <c r="AV515" i="1"/>
  <c r="AV1165" i="1"/>
  <c r="AV1076" i="1"/>
  <c r="AW1026" i="1"/>
  <c r="AW985" i="1"/>
  <c r="AU972" i="1"/>
  <c r="AU926" i="1"/>
  <c r="AU837" i="1"/>
  <c r="AU828" i="1"/>
  <c r="AV810" i="1"/>
  <c r="AU797" i="1"/>
  <c r="AU771" i="1"/>
  <c r="AU758" i="1"/>
  <c r="AV749" i="1"/>
  <c r="AV710" i="1"/>
  <c r="AU697" i="1"/>
  <c r="AU671" i="1"/>
  <c r="AU624" i="1"/>
  <c r="AU619" i="1"/>
  <c r="AU589" i="1"/>
  <c r="AU480" i="1"/>
  <c r="AU426" i="1"/>
  <c r="AU421" i="1"/>
  <c r="AU416" i="1"/>
  <c r="AV411" i="1"/>
  <c r="AU384" i="1"/>
  <c r="AV384" i="1"/>
  <c r="AW384" i="1"/>
  <c r="AU324" i="1"/>
  <c r="AW324" i="1"/>
  <c r="AU265" i="1"/>
  <c r="AU256" i="1"/>
  <c r="AV256" i="1"/>
  <c r="AW256" i="1"/>
  <c r="AU169" i="1"/>
  <c r="AW169" i="1"/>
  <c r="AV148" i="1"/>
  <c r="AW148" i="1"/>
  <c r="AU109" i="1"/>
  <c r="AW109" i="1"/>
  <c r="AU1067" i="1"/>
  <c r="AU1054" i="1"/>
  <c r="AW1045" i="1"/>
  <c r="AU1007" i="1"/>
  <c r="AW960" i="1"/>
  <c r="AU931" i="1"/>
  <c r="AU899" i="1"/>
  <c r="AV855" i="1"/>
  <c r="AU841" i="1"/>
  <c r="AU740" i="1"/>
  <c r="AU736" i="1"/>
  <c r="AU599" i="1"/>
  <c r="AU594" i="1"/>
  <c r="AU402" i="1"/>
  <c r="AV402" i="1"/>
  <c r="AW402" i="1"/>
  <c r="AU196" i="1"/>
  <c r="AW196" i="1"/>
  <c r="AW1040" i="1"/>
  <c r="AW980" i="1"/>
  <c r="AU886" i="1"/>
  <c r="AU801" i="1"/>
  <c r="AU701" i="1"/>
  <c r="AW494" i="1"/>
  <c r="AV378" i="1"/>
  <c r="AV249" i="1"/>
  <c r="AW179" i="1"/>
  <c r="AU81" i="1"/>
  <c r="AV81" i="1"/>
  <c r="AV31" i="1"/>
  <c r="AU1139" i="1"/>
  <c r="AU1104" i="1"/>
  <c r="AU1062" i="1"/>
  <c r="AU998" i="1"/>
  <c r="AU963" i="1"/>
  <c r="AW939" i="1"/>
  <c r="AU902" i="1"/>
  <c r="AU873" i="1"/>
  <c r="AV850" i="1"/>
  <c r="AU836" i="1"/>
  <c r="AW788" i="1"/>
  <c r="AU766" i="1"/>
  <c r="AU666" i="1"/>
  <c r="AU502" i="1"/>
  <c r="AW443" i="1"/>
  <c r="AU406" i="1"/>
  <c r="AU318" i="1"/>
  <c r="AU296" i="1"/>
  <c r="AV296" i="1"/>
  <c r="AV136" i="1"/>
  <c r="AV69" i="1"/>
  <c r="AU47" i="1"/>
  <c r="AW1155" i="1"/>
  <c r="AU1119" i="1"/>
  <c r="AW1100" i="1"/>
  <c r="AU868" i="1"/>
  <c r="AU818" i="1"/>
  <c r="AU731" i="1"/>
  <c r="AV603" i="1"/>
  <c r="AV598" i="1"/>
  <c r="AV593" i="1"/>
  <c r="AU569" i="1"/>
  <c r="AW489" i="1"/>
  <c r="AU461" i="1"/>
  <c r="AV443" i="1"/>
  <c r="AV401" i="1"/>
  <c r="AV301" i="1"/>
  <c r="AU184" i="1"/>
  <c r="AW184" i="1"/>
  <c r="AU1057" i="1"/>
  <c r="AU1044" i="1"/>
  <c r="AU1002" i="1"/>
  <c r="AU988" i="1"/>
  <c r="AU967" i="1"/>
  <c r="AU920" i="1"/>
  <c r="AV845" i="1"/>
  <c r="AU831" i="1"/>
  <c r="AU800" i="1"/>
  <c r="AU796" i="1"/>
  <c r="AU783" i="1"/>
  <c r="AU700" i="1"/>
  <c r="AU696" i="1"/>
  <c r="AU506" i="1"/>
  <c r="AW401" i="1"/>
  <c r="AV289" i="1"/>
  <c r="AU91" i="1"/>
  <c r="AW1061" i="1"/>
  <c r="AW1035" i="1"/>
  <c r="AU761" i="1"/>
  <c r="AW484" i="1"/>
  <c r="AW439" i="1"/>
  <c r="AU439" i="1"/>
  <c r="AV439" i="1"/>
  <c r="AV387" i="1"/>
  <c r="AW387" i="1"/>
  <c r="AU341" i="1"/>
  <c r="AV341" i="1"/>
  <c r="AU1079" i="1"/>
  <c r="AW1030" i="1"/>
  <c r="AV997" i="1"/>
  <c r="AW975" i="1"/>
  <c r="AU934" i="1"/>
  <c r="AW897" i="1"/>
  <c r="AW889" i="1"/>
  <c r="AV840" i="1"/>
  <c r="AU826" i="1"/>
  <c r="AU813" i="1"/>
  <c r="AW769" i="1"/>
  <c r="AU726" i="1"/>
  <c r="AW669" i="1"/>
  <c r="AW603" i="1"/>
  <c r="AW598" i="1"/>
  <c r="AW593" i="1"/>
  <c r="AW534" i="1"/>
  <c r="AU434" i="1"/>
  <c r="AU396" i="1"/>
  <c r="AU391" i="1"/>
  <c r="AW216" i="1"/>
  <c r="AU1114" i="1"/>
  <c r="AW1056" i="1"/>
  <c r="AV1052" i="1"/>
  <c r="AW1025" i="1"/>
  <c r="AV992" i="1"/>
  <c r="AU905" i="1"/>
  <c r="AU901" i="1"/>
  <c r="AU893" i="1"/>
  <c r="AV844" i="1"/>
  <c r="AU791" i="1"/>
  <c r="AV769" i="1"/>
  <c r="AW734" i="1"/>
  <c r="AU691" i="1"/>
  <c r="AV669" i="1"/>
  <c r="AU650" i="1"/>
  <c r="AW479" i="1"/>
  <c r="AU414" i="1"/>
  <c r="AV414" i="1"/>
  <c r="AW414" i="1"/>
  <c r="AW221" i="1"/>
  <c r="AU1130" i="1"/>
  <c r="AW1095" i="1"/>
  <c r="AW1020" i="1"/>
  <c r="AU876" i="1"/>
  <c r="AV835" i="1"/>
  <c r="AV795" i="1"/>
  <c r="AU782" i="1"/>
  <c r="AU756" i="1"/>
  <c r="AV695" i="1"/>
  <c r="AU682" i="1"/>
  <c r="AW386" i="1"/>
  <c r="AU386" i="1"/>
  <c r="AV386" i="1"/>
  <c r="AU161" i="1"/>
  <c r="AW161" i="1"/>
  <c r="AU156" i="1"/>
  <c r="AW156" i="1"/>
  <c r="AU1134" i="1"/>
  <c r="AU1099" i="1"/>
  <c r="AV1047" i="1"/>
  <c r="AW1015" i="1"/>
  <c r="AU962" i="1"/>
  <c r="AU747" i="1"/>
  <c r="AU721" i="1"/>
  <c r="AU660" i="1"/>
  <c r="AW645" i="1"/>
  <c r="AW608" i="1"/>
  <c r="AW474" i="1"/>
  <c r="AV451" i="1"/>
  <c r="AW351" i="1"/>
  <c r="AU321" i="1"/>
  <c r="AV321" i="1"/>
  <c r="AV72" i="1"/>
  <c r="AW72" i="1"/>
  <c r="AV1137" i="1"/>
  <c r="AW1010" i="1"/>
  <c r="AV982" i="1"/>
  <c r="AW884" i="1"/>
  <c r="AU839" i="1"/>
  <c r="AV830" i="1"/>
  <c r="AU786" i="1"/>
  <c r="AU686" i="1"/>
  <c r="AW361" i="1"/>
  <c r="AU316" i="1"/>
  <c r="AU241" i="1"/>
  <c r="AV241" i="1"/>
  <c r="AW241" i="1"/>
  <c r="AV134" i="1"/>
  <c r="AU134" i="1"/>
  <c r="AW134" i="1"/>
  <c r="AW1199" i="1"/>
  <c r="AU1157" i="1"/>
  <c r="AU1082" i="1"/>
  <c r="AV1042" i="1"/>
  <c r="AW1005" i="1"/>
  <c r="AW970" i="1"/>
  <c r="AU952" i="1"/>
  <c r="AV834" i="1"/>
  <c r="AU777" i="1"/>
  <c r="AW773" i="1"/>
  <c r="AU755" i="1"/>
  <c r="AU751" i="1"/>
  <c r="AV729" i="1"/>
  <c r="AV690" i="1"/>
  <c r="AU677" i="1"/>
  <c r="AU630" i="1"/>
  <c r="AU596" i="1"/>
  <c r="AV591" i="1"/>
  <c r="AU581" i="1"/>
  <c r="AU482" i="1"/>
  <c r="AW469" i="1"/>
  <c r="AU381" i="1"/>
  <c r="AW381" i="1"/>
  <c r="AV331" i="1"/>
  <c r="AV246" i="1"/>
  <c r="AU199" i="1"/>
  <c r="AW199" i="1"/>
  <c r="AW171" i="1"/>
  <c r="AW1065" i="1"/>
  <c r="AV825" i="1"/>
  <c r="AU742" i="1"/>
  <c r="AU716" i="1"/>
  <c r="AW1206" i="1"/>
  <c r="AU781" i="1"/>
  <c r="AU681" i="1"/>
  <c r="AW442" i="1"/>
  <c r="AU399" i="1"/>
  <c r="AV399" i="1"/>
  <c r="AW399" i="1"/>
  <c r="AV344" i="1"/>
  <c r="AU339" i="1"/>
  <c r="AV339" i="1"/>
  <c r="AW339" i="1"/>
  <c r="AW309" i="1"/>
  <c r="AV309" i="1"/>
  <c r="AU176" i="1"/>
  <c r="AW176" i="1"/>
  <c r="AV1206" i="1"/>
  <c r="AW1186" i="1"/>
  <c r="AU1129" i="1"/>
  <c r="AU1109" i="1"/>
  <c r="AU1094" i="1"/>
  <c r="AW1060" i="1"/>
  <c r="AU1037" i="1"/>
  <c r="AU977" i="1"/>
  <c r="AU884" i="1"/>
  <c r="AU856" i="1"/>
  <c r="AV820" i="1"/>
  <c r="AW789" i="1"/>
  <c r="AW768" i="1"/>
  <c r="AU746" i="1"/>
  <c r="AV685" i="1"/>
  <c r="AU672" i="1"/>
  <c r="AW571" i="1"/>
  <c r="AU537" i="1"/>
  <c r="AU522" i="1"/>
  <c r="AW464" i="1"/>
  <c r="AV455" i="1"/>
  <c r="AU412" i="1"/>
  <c r="AU251" i="1"/>
  <c r="AV251" i="1"/>
  <c r="AW251" i="1"/>
  <c r="AU1077" i="1"/>
  <c r="AU1032" i="1"/>
  <c r="AU1018" i="1"/>
  <c r="AW1000" i="1"/>
  <c r="AW965" i="1"/>
  <c r="AW754" i="1"/>
  <c r="AU711" i="1"/>
  <c r="AW485" i="1"/>
  <c r="AU417" i="1"/>
  <c r="AV417" i="1"/>
  <c r="AW417" i="1"/>
  <c r="AU286" i="1"/>
  <c r="AV286" i="1"/>
  <c r="AW159" i="1"/>
  <c r="AU27" i="1"/>
  <c r="AV27" i="1"/>
  <c r="AW27" i="1"/>
  <c r="AW1105" i="1"/>
  <c r="AW1055" i="1"/>
  <c r="AU1027" i="1"/>
  <c r="AU1013" i="1"/>
  <c r="AW995" i="1"/>
  <c r="AV972" i="1"/>
  <c r="AU941" i="1"/>
  <c r="AW912" i="1"/>
  <c r="AW899" i="1"/>
  <c r="AV865" i="1"/>
  <c r="AV815" i="1"/>
  <c r="AU810" i="1"/>
  <c r="AU802" i="1"/>
  <c r="AU776" i="1"/>
  <c r="AU763" i="1"/>
  <c r="AW719" i="1"/>
  <c r="AV715" i="1"/>
  <c r="AU702" i="1"/>
  <c r="AU676" i="1"/>
  <c r="AW658" i="1"/>
  <c r="AW643" i="1"/>
  <c r="AV565" i="1"/>
  <c r="AV545" i="1"/>
  <c r="AV513" i="1"/>
  <c r="AV485" i="1"/>
  <c r="AU476" i="1"/>
  <c r="AU454" i="1"/>
  <c r="AU437" i="1"/>
  <c r="AV398" i="1"/>
  <c r="AU354" i="1"/>
  <c r="AU314" i="1"/>
  <c r="AV314" i="1"/>
  <c r="AU281" i="1"/>
  <c r="AW10" i="1"/>
  <c r="AU1152" i="1"/>
  <c r="AU1124" i="1"/>
  <c r="AW1120" i="1"/>
  <c r="AV1097" i="1"/>
  <c r="AU1068" i="1"/>
  <c r="AU1022" i="1"/>
  <c r="AU1008" i="1"/>
  <c r="AW990" i="1"/>
  <c r="AW976" i="1"/>
  <c r="AU917" i="1"/>
  <c r="AV899" i="1"/>
  <c r="AV887" i="1"/>
  <c r="AU883" i="1"/>
  <c r="AU855" i="1"/>
  <c r="AU833" i="1"/>
  <c r="AW784" i="1"/>
  <c r="AU741" i="1"/>
  <c r="AW684" i="1"/>
  <c r="AV658" i="1"/>
  <c r="AU653" i="1"/>
  <c r="AW633" i="1"/>
  <c r="AW480" i="1"/>
  <c r="AW459" i="1"/>
  <c r="AW426" i="1"/>
  <c r="AU164" i="1"/>
  <c r="AW164" i="1"/>
  <c r="AV37" i="1"/>
  <c r="AW37" i="1"/>
  <c r="AU1072" i="1"/>
  <c r="AW1050" i="1"/>
  <c r="AU1017" i="1"/>
  <c r="AU1003" i="1"/>
  <c r="AU968" i="1"/>
  <c r="AV931" i="1"/>
  <c r="AU907" i="1"/>
  <c r="AV860" i="1"/>
  <c r="AU806" i="1"/>
  <c r="AU732" i="1"/>
  <c r="AU706" i="1"/>
  <c r="AU512" i="1"/>
  <c r="AU471" i="1"/>
  <c r="AW411" i="1"/>
  <c r="AU379" i="1"/>
  <c r="AU297" i="1"/>
  <c r="AV291" i="1"/>
  <c r="AW191" i="1"/>
  <c r="AU37" i="1"/>
  <c r="AU116" i="1"/>
  <c r="AU102" i="1"/>
  <c r="AU80" i="1"/>
  <c r="AW76" i="1"/>
  <c r="AU257" i="1"/>
  <c r="AU240" i="1"/>
  <c r="AW71" i="1"/>
  <c r="AU66" i="1"/>
  <c r="AU61" i="1"/>
  <c r="AV38" i="1"/>
  <c r="AU276" i="1"/>
  <c r="AV264" i="1"/>
  <c r="AU244" i="1"/>
  <c r="AU226" i="1"/>
  <c r="AU97" i="1"/>
  <c r="AW79" i="1"/>
  <c r="AV51" i="1"/>
  <c r="AV21" i="1"/>
  <c r="AU272" i="1"/>
  <c r="AU115" i="1"/>
  <c r="AU292" i="1"/>
  <c r="AU284" i="1"/>
  <c r="AU239" i="1"/>
  <c r="AU142" i="1"/>
  <c r="AV123" i="1"/>
  <c r="AW118" i="1"/>
  <c r="AV83" i="1"/>
  <c r="AU79" i="1"/>
  <c r="AU25" i="1"/>
  <c r="AV271" i="1"/>
  <c r="AU247" i="1"/>
  <c r="AU217" i="1"/>
  <c r="AU105" i="1"/>
  <c r="AW91" i="1"/>
  <c r="AU300" i="1"/>
  <c r="AU195" i="1"/>
  <c r="AU187" i="1"/>
  <c r="AU175" i="1"/>
  <c r="AU167" i="1"/>
  <c r="AU155" i="1"/>
  <c r="AV146" i="1"/>
  <c r="AV91" i="1"/>
  <c r="AW24" i="1"/>
  <c r="AU3" i="1"/>
  <c r="AW344" i="1"/>
  <c r="AU279" i="1"/>
  <c r="AU267" i="1"/>
  <c r="AW136" i="1"/>
  <c r="AW69" i="1"/>
  <c r="AW246" i="1"/>
  <c r="AW132" i="1"/>
  <c r="AU113" i="1"/>
  <c r="AV104" i="1"/>
  <c r="AU60" i="1"/>
  <c r="AU49" i="1"/>
  <c r="AV28" i="1"/>
  <c r="AU369" i="1"/>
  <c r="AU287" i="1"/>
  <c r="AU259" i="1"/>
  <c r="AW117" i="1"/>
  <c r="AU64" i="1"/>
  <c r="AU69" i="1"/>
  <c r="AU344" i="1"/>
  <c r="AU299" i="1"/>
  <c r="AU237" i="1"/>
  <c r="AU220" i="1"/>
  <c r="AU207" i="1"/>
  <c r="AU190" i="1"/>
  <c r="AU182" i="1"/>
  <c r="AU170" i="1"/>
  <c r="AU162" i="1"/>
  <c r="AU282" i="1"/>
  <c r="AU274" i="1"/>
  <c r="AV103" i="1"/>
  <c r="AV431" i="1"/>
  <c r="AU262" i="1"/>
  <c r="AU131" i="1"/>
  <c r="AU44" i="1"/>
  <c r="AU356" i="1"/>
  <c r="AU336" i="1"/>
  <c r="AW102" i="1"/>
  <c r="AV76" i="1"/>
  <c r="AW9" i="1"/>
  <c r="AU254" i="1"/>
  <c r="AU215" i="1"/>
  <c r="AV102" i="1"/>
  <c r="AU76" i="1"/>
  <c r="AU72" i="1"/>
  <c r="AW47" i="1"/>
  <c r="AW261" i="1"/>
  <c r="AU157" i="1"/>
  <c r="AU153" i="1"/>
  <c r="AU144" i="1"/>
  <c r="AU111" i="1"/>
  <c r="AW67" i="1"/>
  <c r="AU52" i="1"/>
  <c r="AW39" i="1"/>
  <c r="AU35" i="1"/>
  <c r="AU277" i="1"/>
  <c r="AU269" i="1"/>
  <c r="AU1249" i="1"/>
  <c r="AV1249" i="1"/>
  <c r="AV1162" i="1"/>
  <c r="AW1162" i="1"/>
  <c r="AU1232" i="1"/>
  <c r="AV1232" i="1"/>
  <c r="AW1232" i="1"/>
  <c r="AU1187" i="1"/>
  <c r="AU1179" i="1"/>
  <c r="AV1179" i="1"/>
  <c r="AW1179" i="1"/>
  <c r="AU1199" i="1"/>
  <c r="AV1199" i="1"/>
  <c r="AV1219" i="1"/>
  <c r="AV1210" i="1"/>
  <c r="AU1240" i="1"/>
  <c r="AV1240" i="1"/>
  <c r="AU1214" i="1"/>
  <c r="AU1247" i="1"/>
  <c r="AV1247" i="1"/>
  <c r="AW1247" i="1"/>
  <c r="AU1182" i="1"/>
  <c r="AV1182" i="1"/>
  <c r="AW1182" i="1"/>
  <c r="AU1170" i="1"/>
  <c r="AV1170" i="1"/>
  <c r="AU1227" i="1"/>
  <c r="AV1227" i="1"/>
  <c r="AW1227" i="1"/>
  <c r="AU1202" i="1"/>
  <c r="AU1262" i="1"/>
  <c r="AV1262" i="1"/>
  <c r="AW1262" i="1"/>
  <c r="AU1197" i="1"/>
  <c r="AV1197" i="1"/>
  <c r="AW1197" i="1"/>
  <c r="AU1160" i="1"/>
  <c r="AV1160" i="1"/>
  <c r="AU1222" i="1"/>
  <c r="AV1222" i="1"/>
  <c r="AW1222" i="1"/>
  <c r="AU1217" i="1"/>
  <c r="AV1217" i="1"/>
  <c r="AW1217" i="1"/>
  <c r="AU1212" i="1"/>
  <c r="AV1212" i="1"/>
  <c r="AW1212" i="1"/>
  <c r="AV1169" i="1"/>
  <c r="AU1242" i="1"/>
  <c r="AV1242" i="1"/>
  <c r="AW1242" i="1"/>
  <c r="AV1164" i="1"/>
  <c r="AW1164" i="1"/>
  <c r="AV1234" i="1"/>
  <c r="AW1234" i="1"/>
  <c r="AU1234" i="1"/>
  <c r="AU1172" i="1"/>
  <c r="AV1237" i="1"/>
  <c r="AU1225" i="1"/>
  <c r="AW1220" i="1"/>
  <c r="AU1196" i="1"/>
  <c r="AV1184" i="1"/>
  <c r="AU1178" i="1"/>
  <c r="AV1178" i="1"/>
  <c r="AW1178" i="1"/>
  <c r="AU1149" i="1"/>
  <c r="AW1149" i="1"/>
  <c r="AU1138" i="1"/>
  <c r="AV1138" i="1"/>
  <c r="AW1138" i="1"/>
  <c r="AU1038" i="1"/>
  <c r="AU1034" i="1"/>
  <c r="AV1034" i="1"/>
  <c r="AW1034" i="1"/>
  <c r="AU978" i="1"/>
  <c r="AU953" i="1"/>
  <c r="AV929" i="1"/>
  <c r="AW929" i="1"/>
  <c r="AU1243" i="1"/>
  <c r="AV1243" i="1"/>
  <c r="AW1243" i="1"/>
  <c r="AU1193" i="1"/>
  <c r="AV1193" i="1"/>
  <c r="AW1193" i="1"/>
  <c r="AU1127" i="1"/>
  <c r="AW1127" i="1"/>
  <c r="AU1098" i="1"/>
  <c r="AV1098" i="1"/>
  <c r="AW1098" i="1"/>
  <c r="AU1078" i="1"/>
  <c r="AU1029" i="1"/>
  <c r="AV1029" i="1"/>
  <c r="AW1029" i="1"/>
  <c r="AU982" i="1"/>
  <c r="AU974" i="1"/>
  <c r="AV974" i="1"/>
  <c r="AW974" i="1"/>
  <c r="AU948" i="1"/>
  <c r="AW1255" i="1"/>
  <c r="AW1205" i="1"/>
  <c r="AW1175" i="1"/>
  <c r="AW1070" i="1"/>
  <c r="AU1070" i="1"/>
  <c r="AV1070" i="1"/>
  <c r="AU1024" i="1"/>
  <c r="AV1024" i="1"/>
  <c r="AW1024" i="1"/>
  <c r="AV1257" i="1"/>
  <c r="AU1228" i="1"/>
  <c r="AV1228" i="1"/>
  <c r="AW1228" i="1"/>
  <c r="AW1219" i="1"/>
  <c r="AV1216" i="1"/>
  <c r="AV1207" i="1"/>
  <c r="AW1190" i="1"/>
  <c r="AW1177" i="1"/>
  <c r="AU1159" i="1"/>
  <c r="AW1159" i="1"/>
  <c r="AU1148" i="1"/>
  <c r="AV1148" i="1"/>
  <c r="AW1148" i="1"/>
  <c r="AW1145" i="1"/>
  <c r="AV1130" i="1"/>
  <c r="AU1123" i="1"/>
  <c r="AV1123" i="1"/>
  <c r="AW1123" i="1"/>
  <c r="AU1112" i="1"/>
  <c r="AW1112" i="1"/>
  <c r="AU1074" i="1"/>
  <c r="AU1019" i="1"/>
  <c r="AV1019" i="1"/>
  <c r="AW1019" i="1"/>
  <c r="AV957" i="1"/>
  <c r="AW957" i="1"/>
  <c r="AU942" i="1"/>
  <c r="AV942" i="1"/>
  <c r="AW942" i="1"/>
  <c r="AU937" i="1"/>
  <c r="AV937" i="1"/>
  <c r="AW937" i="1"/>
  <c r="AW1240" i="1"/>
  <c r="AW1201" i="1"/>
  <c r="AW1192" i="1"/>
  <c r="AW1171" i="1"/>
  <c r="AU1162" i="1"/>
  <c r="AU1033" i="1"/>
  <c r="AU1014" i="1"/>
  <c r="AV1014" i="1"/>
  <c r="AW1014" i="1"/>
  <c r="AV952" i="1"/>
  <c r="AW952" i="1"/>
  <c r="AU1263" i="1"/>
  <c r="AV1263" i="1"/>
  <c r="AW1263" i="1"/>
  <c r="AU1213" i="1"/>
  <c r="AV1213" i="1"/>
  <c r="AW1213" i="1"/>
  <c r="AU1151" i="1"/>
  <c r="AW1151" i="1"/>
  <c r="AU1108" i="1"/>
  <c r="AV1108" i="1"/>
  <c r="AW1108" i="1"/>
  <c r="AW1090" i="1"/>
  <c r="AU1090" i="1"/>
  <c r="AU1028" i="1"/>
  <c r="AU1009" i="1"/>
  <c r="AV1009" i="1"/>
  <c r="AW1009" i="1"/>
  <c r="AU973" i="1"/>
  <c r="AU947" i="1"/>
  <c r="AV947" i="1"/>
  <c r="AW947" i="1"/>
  <c r="AW1225" i="1"/>
  <c r="AU1168" i="1"/>
  <c r="AV1168" i="1"/>
  <c r="AW1168" i="1"/>
  <c r="AU1158" i="1"/>
  <c r="AV1158" i="1"/>
  <c r="AW1158" i="1"/>
  <c r="AU1137" i="1"/>
  <c r="AW1137" i="1"/>
  <c r="AU1073" i="1"/>
  <c r="AU1069" i="1"/>
  <c r="AU1023" i="1"/>
  <c r="AU1004" i="1"/>
  <c r="AV1004" i="1"/>
  <c r="AW1004" i="1"/>
  <c r="AU969" i="1"/>
  <c r="AV969" i="1"/>
  <c r="AW969" i="1"/>
  <c r="AU1248" i="1"/>
  <c r="AV1248" i="1"/>
  <c r="AW1248" i="1"/>
  <c r="AU1198" i="1"/>
  <c r="AV1198" i="1"/>
  <c r="AW1198" i="1"/>
  <c r="AU1183" i="1"/>
  <c r="AV1183" i="1"/>
  <c r="AW1183" i="1"/>
  <c r="AW1130" i="1"/>
  <c r="AU1097" i="1"/>
  <c r="AW1097" i="1"/>
  <c r="AW1260" i="1"/>
  <c r="AW1210" i="1"/>
  <c r="AW1165" i="1"/>
  <c r="AU1161" i="1"/>
  <c r="AW1161" i="1"/>
  <c r="AU1133" i="1"/>
  <c r="AV1133" i="1"/>
  <c r="AW1133" i="1"/>
  <c r="AW1115" i="1"/>
  <c r="AU1064" i="1"/>
  <c r="AU1233" i="1"/>
  <c r="AV1233" i="1"/>
  <c r="AW1233" i="1"/>
  <c r="AU1230" i="1"/>
  <c r="AW1224" i="1"/>
  <c r="AW1180" i="1"/>
  <c r="AW1167" i="1"/>
  <c r="AW1157" i="1"/>
  <c r="AU1144" i="1"/>
  <c r="AW1144" i="1"/>
  <c r="AU1122" i="1"/>
  <c r="AW1122" i="1"/>
  <c r="AU1100" i="1"/>
  <c r="AU1093" i="1"/>
  <c r="AV1093" i="1"/>
  <c r="AW1093" i="1"/>
  <c r="AW1245" i="1"/>
  <c r="AV1224" i="1"/>
  <c r="AV1215" i="1"/>
  <c r="AW1195" i="1"/>
  <c r="AV1167" i="1"/>
  <c r="AV1157" i="1"/>
  <c r="AV1150" i="1"/>
  <c r="AU1147" i="1"/>
  <c r="AV1125" i="1"/>
  <c r="AU1089" i="1"/>
  <c r="AW1085" i="1"/>
  <c r="AU1085" i="1"/>
  <c r="AV1085" i="1"/>
  <c r="AU1059" i="1"/>
  <c r="AU999" i="1"/>
  <c r="AV999" i="1"/>
  <c r="AW999" i="1"/>
  <c r="AU964" i="1"/>
  <c r="AV964" i="1"/>
  <c r="AW964" i="1"/>
  <c r="AU1218" i="1"/>
  <c r="AV1218" i="1"/>
  <c r="AW1218" i="1"/>
  <c r="AU1154" i="1"/>
  <c r="AW1154" i="1"/>
  <c r="AW1140" i="1"/>
  <c r="AU1118" i="1"/>
  <c r="AV1118" i="1"/>
  <c r="AW1118" i="1"/>
  <c r="AU1107" i="1"/>
  <c r="AW1107" i="1"/>
  <c r="AU1063" i="1"/>
  <c r="AU1012" i="1"/>
  <c r="AU994" i="1"/>
  <c r="AV994" i="1"/>
  <c r="AW994" i="1"/>
  <c r="AU1143" i="1"/>
  <c r="AV1143" i="1"/>
  <c r="AW1143" i="1"/>
  <c r="AU989" i="1"/>
  <c r="AV989" i="1"/>
  <c r="AW989" i="1"/>
  <c r="AU1253" i="1"/>
  <c r="AV1253" i="1"/>
  <c r="AW1253" i="1"/>
  <c r="AU1203" i="1"/>
  <c r="AV1203" i="1"/>
  <c r="AW1203" i="1"/>
  <c r="AV1191" i="1"/>
  <c r="AU1173" i="1"/>
  <c r="AV1173" i="1"/>
  <c r="AW1173" i="1"/>
  <c r="AU1103" i="1"/>
  <c r="AV1103" i="1"/>
  <c r="AW1103" i="1"/>
  <c r="AU1092" i="1"/>
  <c r="AW1092" i="1"/>
  <c r="AW955" i="1"/>
  <c r="AW1215" i="1"/>
  <c r="AU1188" i="1"/>
  <c r="AV1188" i="1"/>
  <c r="AW1188" i="1"/>
  <c r="AU1153" i="1"/>
  <c r="AV1153" i="1"/>
  <c r="AW1153" i="1"/>
  <c r="AW1150" i="1"/>
  <c r="AU1146" i="1"/>
  <c r="AW1146" i="1"/>
  <c r="AU1132" i="1"/>
  <c r="AW1132" i="1"/>
  <c r="AW1125" i="1"/>
  <c r="AU1084" i="1"/>
  <c r="AW1080" i="1"/>
  <c r="AU1080" i="1"/>
  <c r="AV1080" i="1"/>
  <c r="AU1049" i="1"/>
  <c r="AU984" i="1"/>
  <c r="AV984" i="1"/>
  <c r="AW984" i="1"/>
  <c r="AW950" i="1"/>
  <c r="AU1238" i="1"/>
  <c r="AV1238" i="1"/>
  <c r="AW1238" i="1"/>
  <c r="AW1229" i="1"/>
  <c r="AW1170" i="1"/>
  <c r="AU1164" i="1"/>
  <c r="AW1142" i="1"/>
  <c r="AU1117" i="1"/>
  <c r="AW1117" i="1"/>
  <c r="AU1053" i="1"/>
  <c r="AU993" i="1"/>
  <c r="AU959" i="1"/>
  <c r="AV959" i="1"/>
  <c r="AW959" i="1"/>
  <c r="AW1252" i="1"/>
  <c r="AW1250" i="1"/>
  <c r="AV1229" i="1"/>
  <c r="AV1220" i="1"/>
  <c r="AW1202" i="1"/>
  <c r="AW1200" i="1"/>
  <c r="AW1185" i="1"/>
  <c r="AW1172" i="1"/>
  <c r="AU1156" i="1"/>
  <c r="AW1156" i="1"/>
  <c r="AU1128" i="1"/>
  <c r="AV1128" i="1"/>
  <c r="AW1128" i="1"/>
  <c r="AW1110" i="1"/>
  <c r="AV1095" i="1"/>
  <c r="AU1039" i="1"/>
  <c r="AV1039" i="1"/>
  <c r="AW1039" i="1"/>
  <c r="AU979" i="1"/>
  <c r="AV979" i="1"/>
  <c r="AW979" i="1"/>
  <c r="AU954" i="1"/>
  <c r="AV954" i="1"/>
  <c r="AW954" i="1"/>
  <c r="AV1252" i="1"/>
  <c r="AU1223" i="1"/>
  <c r="AV1223" i="1"/>
  <c r="AW1223" i="1"/>
  <c r="AU1220" i="1"/>
  <c r="AW1214" i="1"/>
  <c r="AV1202" i="1"/>
  <c r="AW1187" i="1"/>
  <c r="AV1172" i="1"/>
  <c r="AW1160" i="1"/>
  <c r="AW1152" i="1"/>
  <c r="AV1149" i="1"/>
  <c r="AU1113" i="1"/>
  <c r="AV1113" i="1"/>
  <c r="AW1113" i="1"/>
  <c r="AU1095" i="1"/>
  <c r="AU1083" i="1"/>
  <c r="AU1048" i="1"/>
  <c r="AU997" i="1"/>
  <c r="AU949" i="1"/>
  <c r="AV949" i="1"/>
  <c r="AW949" i="1"/>
  <c r="AU944" i="1"/>
  <c r="AV1255" i="1"/>
  <c r="AW1246" i="1"/>
  <c r="AW1237" i="1"/>
  <c r="AW1235" i="1"/>
  <c r="AV1214" i="1"/>
  <c r="AV1205" i="1"/>
  <c r="AW1196" i="1"/>
  <c r="AV1187" i="1"/>
  <c r="AW1181" i="1"/>
  <c r="AV1175" i="1"/>
  <c r="AW1169" i="1"/>
  <c r="AU1163" i="1"/>
  <c r="AV1163" i="1"/>
  <c r="AW1163" i="1"/>
  <c r="AV1152" i="1"/>
  <c r="AV1120" i="1"/>
  <c r="AV944" i="1"/>
  <c r="AW944" i="1"/>
  <c r="AU1258" i="1"/>
  <c r="AV1258" i="1"/>
  <c r="AW1258" i="1"/>
  <c r="AU1255" i="1"/>
  <c r="AU1208" i="1"/>
  <c r="AV1208" i="1"/>
  <c r="AW1208" i="1"/>
  <c r="AU1205" i="1"/>
  <c r="AV1190" i="1"/>
  <c r="AV1181" i="1"/>
  <c r="AU1175" i="1"/>
  <c r="AV1145" i="1"/>
  <c r="AW1135" i="1"/>
  <c r="AV1127" i="1"/>
  <c r="AU1120" i="1"/>
  <c r="AU1102" i="1"/>
  <c r="AW1102" i="1"/>
  <c r="AU1087" i="1"/>
  <c r="AW1087" i="1"/>
  <c r="AW1075" i="1"/>
  <c r="AU1075" i="1"/>
  <c r="AV1075" i="1"/>
  <c r="AU1043" i="1"/>
  <c r="AU987" i="1"/>
  <c r="AU958" i="1"/>
  <c r="AV1065" i="1"/>
  <c r="AV1060" i="1"/>
  <c r="AV1055" i="1"/>
  <c r="AV1050" i="1"/>
  <c r="AV1045" i="1"/>
  <c r="AV1040" i="1"/>
  <c r="AV1035" i="1"/>
  <c r="AV1030" i="1"/>
  <c r="AV1025" i="1"/>
  <c r="AV1020" i="1"/>
  <c r="AV1015" i="1"/>
  <c r="AV1010" i="1"/>
  <c r="AV1005" i="1"/>
  <c r="AV1000" i="1"/>
  <c r="AV995" i="1"/>
  <c r="AV990" i="1"/>
  <c r="AV985" i="1"/>
  <c r="AV980" i="1"/>
  <c r="AV975" i="1"/>
  <c r="AV970" i="1"/>
  <c r="AV965" i="1"/>
  <c r="AV960" i="1"/>
  <c r="AV955" i="1"/>
  <c r="AV950" i="1"/>
  <c r="AU911" i="1"/>
  <c r="AU903" i="1"/>
  <c r="AU871" i="1"/>
  <c r="AU821" i="1"/>
  <c r="AU678" i="1"/>
  <c r="AV678" i="1"/>
  <c r="AW678" i="1"/>
  <c r="AV660" i="1"/>
  <c r="AU626" i="1"/>
  <c r="AU1065" i="1"/>
  <c r="AU1060" i="1"/>
  <c r="AU1055" i="1"/>
  <c r="AU1050" i="1"/>
  <c r="AU1045" i="1"/>
  <c r="AU1040" i="1"/>
  <c r="AU1035" i="1"/>
  <c r="AU1030" i="1"/>
  <c r="AU1025" i="1"/>
  <c r="AU1020" i="1"/>
  <c r="AU1015" i="1"/>
  <c r="AU1010" i="1"/>
  <c r="AU1005" i="1"/>
  <c r="AU1000" i="1"/>
  <c r="AU995" i="1"/>
  <c r="AU990" i="1"/>
  <c r="AU985" i="1"/>
  <c r="AU980" i="1"/>
  <c r="AU975" i="1"/>
  <c r="AU970" i="1"/>
  <c r="AU965" i="1"/>
  <c r="AU960" i="1"/>
  <c r="AU955" i="1"/>
  <c r="AU950" i="1"/>
  <c r="AW945" i="1"/>
  <c r="AW934" i="1"/>
  <c r="AV915" i="1"/>
  <c r="AW915" i="1"/>
  <c r="AV891" i="1"/>
  <c r="AW891" i="1"/>
  <c r="AV871" i="1"/>
  <c r="AW871" i="1"/>
  <c r="AU862" i="1"/>
  <c r="AV862" i="1"/>
  <c r="AW862" i="1"/>
  <c r="AV821" i="1"/>
  <c r="AW821" i="1"/>
  <c r="AV760" i="1"/>
  <c r="AU743" i="1"/>
  <c r="AV743" i="1"/>
  <c r="AW743" i="1"/>
  <c r="AV626" i="1"/>
  <c r="AW626" i="1"/>
  <c r="AV934" i="1"/>
  <c r="AW922" i="1"/>
  <c r="AU919" i="1"/>
  <c r="AW879" i="1"/>
  <c r="AU866" i="1"/>
  <c r="AU812" i="1"/>
  <c r="AU773" i="1"/>
  <c r="AV725" i="1"/>
  <c r="AU712" i="1"/>
  <c r="AU708" i="1"/>
  <c r="AV708" i="1"/>
  <c r="AW708" i="1"/>
  <c r="AU621" i="1"/>
  <c r="AV621" i="1"/>
  <c r="AW621" i="1"/>
  <c r="AW1082" i="1"/>
  <c r="AW1077" i="1"/>
  <c r="AW1072" i="1"/>
  <c r="AW1067" i="1"/>
  <c r="AW1062" i="1"/>
  <c r="AW1057" i="1"/>
  <c r="AW1052" i="1"/>
  <c r="AW1047" i="1"/>
  <c r="AW1042" i="1"/>
  <c r="AW1037" i="1"/>
  <c r="AW1032" i="1"/>
  <c r="AW1027" i="1"/>
  <c r="AW1022" i="1"/>
  <c r="AW1017" i="1"/>
  <c r="AW1012" i="1"/>
  <c r="AW1007" i="1"/>
  <c r="AW1002" i="1"/>
  <c r="AW997" i="1"/>
  <c r="AW992" i="1"/>
  <c r="AW987" i="1"/>
  <c r="AW982" i="1"/>
  <c r="AW977" i="1"/>
  <c r="AW972" i="1"/>
  <c r="AW967" i="1"/>
  <c r="AV895" i="1"/>
  <c r="AW895" i="1"/>
  <c r="AU891" i="1"/>
  <c r="AV866" i="1"/>
  <c r="AW866" i="1"/>
  <c r="AU857" i="1"/>
  <c r="AV857" i="1"/>
  <c r="AW857" i="1"/>
  <c r="AU848" i="1"/>
  <c r="AV816" i="1"/>
  <c r="AW816" i="1"/>
  <c r="AV790" i="1"/>
  <c r="AU673" i="1"/>
  <c r="AV673" i="1"/>
  <c r="AW673" i="1"/>
  <c r="AU655" i="1"/>
  <c r="AV655" i="1"/>
  <c r="AV930" i="1"/>
  <c r="AW930" i="1"/>
  <c r="AU887" i="1"/>
  <c r="AW887" i="1"/>
  <c r="AV875" i="1"/>
  <c r="AW875" i="1"/>
  <c r="AU738" i="1"/>
  <c r="AV738" i="1"/>
  <c r="AW738" i="1"/>
  <c r="AU922" i="1"/>
  <c r="AU918" i="1"/>
  <c r="AU906" i="1"/>
  <c r="AV861" i="1"/>
  <c r="AW861" i="1"/>
  <c r="AU852" i="1"/>
  <c r="AV852" i="1"/>
  <c r="AW852" i="1"/>
  <c r="AU843" i="1"/>
  <c r="AU807" i="1"/>
  <c r="AV720" i="1"/>
  <c r="AU707" i="1"/>
  <c r="AU703" i="1"/>
  <c r="AV703" i="1"/>
  <c r="AW703" i="1"/>
  <c r="AV910" i="1"/>
  <c r="AW910" i="1"/>
  <c r="AU879" i="1"/>
  <c r="AV870" i="1"/>
  <c r="AV811" i="1"/>
  <c r="AW811" i="1"/>
  <c r="AV785" i="1"/>
  <c r="AU772" i="1"/>
  <c r="AU668" i="1"/>
  <c r="AV668" i="1"/>
  <c r="AW668" i="1"/>
  <c r="AU649" i="1"/>
  <c r="AV649" i="1"/>
  <c r="AW1139" i="1"/>
  <c r="AW1134" i="1"/>
  <c r="AW1129" i="1"/>
  <c r="AW1124" i="1"/>
  <c r="AW1119" i="1"/>
  <c r="AW1114" i="1"/>
  <c r="AW1109" i="1"/>
  <c r="AW1104" i="1"/>
  <c r="AW1099" i="1"/>
  <c r="AW1094" i="1"/>
  <c r="AW1089" i="1"/>
  <c r="AW1084" i="1"/>
  <c r="AW1079" i="1"/>
  <c r="AW1074" i="1"/>
  <c r="AW1069" i="1"/>
  <c r="AW1064" i="1"/>
  <c r="AW1059" i="1"/>
  <c r="AW1054" i="1"/>
  <c r="AW1049" i="1"/>
  <c r="AW1044" i="1"/>
  <c r="AU933" i="1"/>
  <c r="AU914" i="1"/>
  <c r="AU898" i="1"/>
  <c r="AV886" i="1"/>
  <c r="AW886" i="1"/>
  <c r="AV874" i="1"/>
  <c r="AV856" i="1"/>
  <c r="AW856" i="1"/>
  <c r="AU847" i="1"/>
  <c r="AV847" i="1"/>
  <c r="AW847" i="1"/>
  <c r="AU838" i="1"/>
  <c r="AU798" i="1"/>
  <c r="AV750" i="1"/>
  <c r="AU737" i="1"/>
  <c r="AU733" i="1"/>
  <c r="AV733" i="1"/>
  <c r="AW733" i="1"/>
  <c r="AU639" i="1"/>
  <c r="AV639" i="1"/>
  <c r="AU606" i="1"/>
  <c r="AV606" i="1"/>
  <c r="AW606" i="1"/>
  <c r="AW917" i="1"/>
  <c r="AU698" i="1"/>
  <c r="AV698" i="1"/>
  <c r="AW698" i="1"/>
  <c r="AU921" i="1"/>
  <c r="AV917" i="1"/>
  <c r="AW909" i="1"/>
  <c r="AV890" i="1"/>
  <c r="AW890" i="1"/>
  <c r="AU882" i="1"/>
  <c r="AW882" i="1"/>
  <c r="AU878" i="1"/>
  <c r="AV851" i="1"/>
  <c r="AW851" i="1"/>
  <c r="AU842" i="1"/>
  <c r="AV780" i="1"/>
  <c r="AU767" i="1"/>
  <c r="AV680" i="1"/>
  <c r="AU667" i="1"/>
  <c r="AU663" i="1"/>
  <c r="AV663" i="1"/>
  <c r="AW663" i="1"/>
  <c r="AU648" i="1"/>
  <c r="AV648" i="1"/>
  <c r="AW648" i="1"/>
  <c r="AV940" i="1"/>
  <c r="AW940" i="1"/>
  <c r="AU929" i="1"/>
  <c r="AV925" i="1"/>
  <c r="AW925" i="1"/>
  <c r="AU913" i="1"/>
  <c r="AU894" i="1"/>
  <c r="AU874" i="1"/>
  <c r="AU846" i="1"/>
  <c r="AU793" i="1"/>
  <c r="AV745" i="1"/>
  <c r="AU728" i="1"/>
  <c r="AV728" i="1"/>
  <c r="AW728" i="1"/>
  <c r="AW1141" i="1"/>
  <c r="AW1136" i="1"/>
  <c r="AW1131" i="1"/>
  <c r="AW1126" i="1"/>
  <c r="AW1121" i="1"/>
  <c r="AW1116" i="1"/>
  <c r="AW1111" i="1"/>
  <c r="AW1106" i="1"/>
  <c r="AW1101" i="1"/>
  <c r="AW1096" i="1"/>
  <c r="AW1091" i="1"/>
  <c r="AW1086" i="1"/>
  <c r="AW1081" i="1"/>
  <c r="AV905" i="1"/>
  <c r="AW905" i="1"/>
  <c r="AV846" i="1"/>
  <c r="AW846" i="1"/>
  <c r="AU693" i="1"/>
  <c r="AV693" i="1"/>
  <c r="AW693" i="1"/>
  <c r="AV1041" i="1"/>
  <c r="AV1036" i="1"/>
  <c r="AV1031" i="1"/>
  <c r="AV1026" i="1"/>
  <c r="AV1021" i="1"/>
  <c r="AV1016" i="1"/>
  <c r="AV1011" i="1"/>
  <c r="AV1006" i="1"/>
  <c r="AV1001" i="1"/>
  <c r="AV996" i="1"/>
  <c r="AV991" i="1"/>
  <c r="AU936" i="1"/>
  <c r="AU909" i="1"/>
  <c r="AV881" i="1"/>
  <c r="AW881" i="1"/>
  <c r="AU869" i="1"/>
  <c r="AV775" i="1"/>
  <c r="AU762" i="1"/>
  <c r="AV758" i="1"/>
  <c r="AW758" i="1"/>
  <c r="AV675" i="1"/>
  <c r="AU662" i="1"/>
  <c r="AU932" i="1"/>
  <c r="AU928" i="1"/>
  <c r="AU897" i="1"/>
  <c r="AU881" i="1"/>
  <c r="AV841" i="1"/>
  <c r="AW841" i="1"/>
  <c r="AU832" i="1"/>
  <c r="AV740" i="1"/>
  <c r="AU727" i="1"/>
  <c r="AU723" i="1"/>
  <c r="AV723" i="1"/>
  <c r="AW723" i="1"/>
  <c r="AU946" i="1"/>
  <c r="AW946" i="1"/>
  <c r="AV885" i="1"/>
  <c r="AW885" i="1"/>
  <c r="AU877" i="1"/>
  <c r="AW877" i="1"/>
  <c r="AU864" i="1"/>
  <c r="AV805" i="1"/>
  <c r="AU792" i="1"/>
  <c r="AV705" i="1"/>
  <c r="AU692" i="1"/>
  <c r="AU688" i="1"/>
  <c r="AV688" i="1"/>
  <c r="AW688" i="1"/>
  <c r="AU646" i="1"/>
  <c r="AV646" i="1"/>
  <c r="AW646" i="1"/>
  <c r="AW1088" i="1"/>
  <c r="AW1083" i="1"/>
  <c r="AW1078" i="1"/>
  <c r="AW1073" i="1"/>
  <c r="AW1068" i="1"/>
  <c r="AW1063" i="1"/>
  <c r="AW1058" i="1"/>
  <c r="AW1053" i="1"/>
  <c r="AW1048" i="1"/>
  <c r="AW1043" i="1"/>
  <c r="AW1038" i="1"/>
  <c r="AW1033" i="1"/>
  <c r="AW1028" i="1"/>
  <c r="AW1023" i="1"/>
  <c r="AW1018" i="1"/>
  <c r="AW1013" i="1"/>
  <c r="AW1008" i="1"/>
  <c r="AW1003" i="1"/>
  <c r="AW998" i="1"/>
  <c r="AW993" i="1"/>
  <c r="AW988" i="1"/>
  <c r="AW983" i="1"/>
  <c r="AW978" i="1"/>
  <c r="AW973" i="1"/>
  <c r="AW968" i="1"/>
  <c r="AW963" i="1"/>
  <c r="AW958" i="1"/>
  <c r="AW953" i="1"/>
  <c r="AW948" i="1"/>
  <c r="AV920" i="1"/>
  <c r="AW920" i="1"/>
  <c r="AU916" i="1"/>
  <c r="AV836" i="1"/>
  <c r="AW836" i="1"/>
  <c r="AU827" i="1"/>
  <c r="AV770" i="1"/>
  <c r="AU757" i="1"/>
  <c r="AU753" i="1"/>
  <c r="AV753" i="1"/>
  <c r="AW753" i="1"/>
  <c r="AV670" i="1"/>
  <c r="AU651" i="1"/>
  <c r="AV651" i="1"/>
  <c r="AW651" i="1"/>
  <c r="AV628" i="1"/>
  <c r="AW628" i="1"/>
  <c r="AU628" i="1"/>
  <c r="AV1088" i="1"/>
  <c r="AV1083" i="1"/>
  <c r="AV1078" i="1"/>
  <c r="AV1073" i="1"/>
  <c r="AV1068" i="1"/>
  <c r="AV1063" i="1"/>
  <c r="AV1058" i="1"/>
  <c r="AV1053" i="1"/>
  <c r="AV1048" i="1"/>
  <c r="AV1043" i="1"/>
  <c r="AV1038" i="1"/>
  <c r="AV1033" i="1"/>
  <c r="AV1028" i="1"/>
  <c r="AV1023" i="1"/>
  <c r="AV1018" i="1"/>
  <c r="AV1013" i="1"/>
  <c r="AV1008" i="1"/>
  <c r="AV1003" i="1"/>
  <c r="AV998" i="1"/>
  <c r="AV993" i="1"/>
  <c r="AV988" i="1"/>
  <c r="AV983" i="1"/>
  <c r="AV978" i="1"/>
  <c r="AV973" i="1"/>
  <c r="AV968" i="1"/>
  <c r="AV963" i="1"/>
  <c r="AV958" i="1"/>
  <c r="AV953" i="1"/>
  <c r="AV948" i="1"/>
  <c r="AU939" i="1"/>
  <c r="AU924" i="1"/>
  <c r="AU912" i="1"/>
  <c r="AU889" i="1"/>
  <c r="AU859" i="1"/>
  <c r="AV735" i="1"/>
  <c r="AU722" i="1"/>
  <c r="AU718" i="1"/>
  <c r="AV718" i="1"/>
  <c r="AW718" i="1"/>
  <c r="AV945" i="1"/>
  <c r="AU904" i="1"/>
  <c r="AV900" i="1"/>
  <c r="AW900" i="1"/>
  <c r="AU896" i="1"/>
  <c r="AV876" i="1"/>
  <c r="AW876" i="1"/>
  <c r="AU872" i="1"/>
  <c r="AV872" i="1"/>
  <c r="AW872" i="1"/>
  <c r="AU863" i="1"/>
  <c r="AV831" i="1"/>
  <c r="AW831" i="1"/>
  <c r="AU822" i="1"/>
  <c r="AV800" i="1"/>
  <c r="AU787" i="1"/>
  <c r="AU748" i="1"/>
  <c r="AV700" i="1"/>
  <c r="AU687" i="1"/>
  <c r="AU683" i="1"/>
  <c r="AV683" i="1"/>
  <c r="AW683" i="1"/>
  <c r="AU613" i="1"/>
  <c r="AV613" i="1"/>
  <c r="AW613" i="1"/>
  <c r="AU945" i="1"/>
  <c r="AV935" i="1"/>
  <c r="AW935" i="1"/>
  <c r="AW919" i="1"/>
  <c r="AU915" i="1"/>
  <c r="AW907" i="1"/>
  <c r="AU892" i="1"/>
  <c r="AW892" i="1"/>
  <c r="AV765" i="1"/>
  <c r="AU752" i="1"/>
  <c r="AV748" i="1"/>
  <c r="AW748" i="1"/>
  <c r="AV665" i="1"/>
  <c r="AU641" i="1"/>
  <c r="AU618" i="1"/>
  <c r="AV618" i="1"/>
  <c r="AW618" i="1"/>
  <c r="AU938" i="1"/>
  <c r="AU927" i="1"/>
  <c r="AU923" i="1"/>
  <c r="AV907" i="1"/>
  <c r="AU888" i="1"/>
  <c r="AV880" i="1"/>
  <c r="AW880" i="1"/>
  <c r="AU867" i="1"/>
  <c r="AV867" i="1"/>
  <c r="AW867" i="1"/>
  <c r="AU858" i="1"/>
  <c r="AV826" i="1"/>
  <c r="AW826" i="1"/>
  <c r="AU817" i="1"/>
  <c r="AU778" i="1"/>
  <c r="AV730" i="1"/>
  <c r="AU717" i="1"/>
  <c r="AU713" i="1"/>
  <c r="AV713" i="1"/>
  <c r="AW713" i="1"/>
  <c r="AU656" i="1"/>
  <c r="AU636" i="1"/>
  <c r="AV636" i="1"/>
  <c r="AW636" i="1"/>
  <c r="AU631" i="1"/>
  <c r="AW654" i="1"/>
  <c r="AU615" i="1"/>
  <c r="AV615" i="1"/>
  <c r="AW615" i="1"/>
  <c r="AU600" i="1"/>
  <c r="AV600" i="1"/>
  <c r="AW600" i="1"/>
  <c r="AU575" i="1"/>
  <c r="AV575" i="1"/>
  <c r="AW575" i="1"/>
  <c r="AU551" i="1"/>
  <c r="AV551" i="1"/>
  <c r="AW551" i="1"/>
  <c r="AU538" i="1"/>
  <c r="AW538" i="1"/>
  <c r="AU457" i="1"/>
  <c r="AV457" i="1"/>
  <c r="AW457" i="1"/>
  <c r="AU611" i="1"/>
  <c r="AU608" i="1"/>
  <c r="AU592" i="1"/>
  <c r="AU583" i="1"/>
  <c r="AU570" i="1"/>
  <c r="AV570" i="1"/>
  <c r="AW570" i="1"/>
  <c r="AU561" i="1"/>
  <c r="AW561" i="1"/>
  <c r="AU556" i="1"/>
  <c r="AW556" i="1"/>
  <c r="AU532" i="1"/>
  <c r="AU523" i="1"/>
  <c r="AW523" i="1"/>
  <c r="AU487" i="1"/>
  <c r="AU483" i="1"/>
  <c r="AV483" i="1"/>
  <c r="AW483" i="1"/>
  <c r="AU446" i="1"/>
  <c r="AV446" i="1"/>
  <c r="AW446" i="1"/>
  <c r="AU363" i="1"/>
  <c r="AV363" i="1"/>
  <c r="AW363" i="1"/>
  <c r="AW842" i="1"/>
  <c r="AW837" i="1"/>
  <c r="AW832" i="1"/>
  <c r="AW827" i="1"/>
  <c r="AW822" i="1"/>
  <c r="AW817" i="1"/>
  <c r="AW812" i="1"/>
  <c r="AW807" i="1"/>
  <c r="AW802" i="1"/>
  <c r="AW797" i="1"/>
  <c r="AW792" i="1"/>
  <c r="AW787" i="1"/>
  <c r="AW782" i="1"/>
  <c r="AW777" i="1"/>
  <c r="AW772" i="1"/>
  <c r="AW767" i="1"/>
  <c r="AW762" i="1"/>
  <c r="AW757" i="1"/>
  <c r="AW752" i="1"/>
  <c r="AW747" i="1"/>
  <c r="AW742" i="1"/>
  <c r="AW737" i="1"/>
  <c r="AW732" i="1"/>
  <c r="AW727" i="1"/>
  <c r="AW722" i="1"/>
  <c r="AW717" i="1"/>
  <c r="AW712" i="1"/>
  <c r="AW707" i="1"/>
  <c r="AW702" i="1"/>
  <c r="AW697" i="1"/>
  <c r="AW692" i="1"/>
  <c r="AW687" i="1"/>
  <c r="AW682" i="1"/>
  <c r="AW677" i="1"/>
  <c r="AW672" i="1"/>
  <c r="AW667" i="1"/>
  <c r="AW662" i="1"/>
  <c r="AW656" i="1"/>
  <c r="AU647" i="1"/>
  <c r="AV647" i="1"/>
  <c r="AW647" i="1"/>
  <c r="AV614" i="1"/>
  <c r="AW604" i="1"/>
  <c r="AV599" i="1"/>
  <c r="AU541" i="1"/>
  <c r="AV541" i="1"/>
  <c r="AW541" i="1"/>
  <c r="AU528" i="1"/>
  <c r="AW528" i="1"/>
  <c r="AW514" i="1"/>
  <c r="AV842" i="1"/>
  <c r="AV837" i="1"/>
  <c r="AV832" i="1"/>
  <c r="AV827" i="1"/>
  <c r="AV822" i="1"/>
  <c r="AV817" i="1"/>
  <c r="AV812" i="1"/>
  <c r="AV807" i="1"/>
  <c r="AV802" i="1"/>
  <c r="AV797" i="1"/>
  <c r="AV792" i="1"/>
  <c r="AV787" i="1"/>
  <c r="AV782" i="1"/>
  <c r="AV777" i="1"/>
  <c r="AV772" i="1"/>
  <c r="AV767" i="1"/>
  <c r="AV762" i="1"/>
  <c r="AV757" i="1"/>
  <c r="AV752" i="1"/>
  <c r="AV747" i="1"/>
  <c r="AV742" i="1"/>
  <c r="AV737" i="1"/>
  <c r="AV732" i="1"/>
  <c r="AV727" i="1"/>
  <c r="AV722" i="1"/>
  <c r="AV717" i="1"/>
  <c r="AV712" i="1"/>
  <c r="AV707" i="1"/>
  <c r="AV702" i="1"/>
  <c r="AV697" i="1"/>
  <c r="AV692" i="1"/>
  <c r="AV687" i="1"/>
  <c r="AV682" i="1"/>
  <c r="AV677" i="1"/>
  <c r="AV672" i="1"/>
  <c r="AV667" i="1"/>
  <c r="AV662" i="1"/>
  <c r="AV656" i="1"/>
  <c r="AW653" i="1"/>
  <c r="AW644" i="1"/>
  <c r="AW634" i="1"/>
  <c r="AV624" i="1"/>
  <c r="AW579" i="1"/>
  <c r="AV579" i="1"/>
  <c r="AU478" i="1"/>
  <c r="AV478" i="1"/>
  <c r="AW478" i="1"/>
  <c r="AU456" i="1"/>
  <c r="AV456" i="1"/>
  <c r="AW456" i="1"/>
  <c r="AV653" i="1"/>
  <c r="AU637" i="1"/>
  <c r="AV637" i="1"/>
  <c r="AW637" i="1"/>
  <c r="AW591" i="1"/>
  <c r="AU550" i="1"/>
  <c r="AV550" i="1"/>
  <c r="AW550" i="1"/>
  <c r="AU531" i="1"/>
  <c r="AV531" i="1"/>
  <c r="AW531" i="1"/>
  <c r="AU527" i="1"/>
  <c r="AU518" i="1"/>
  <c r="AW518" i="1"/>
  <c r="AU486" i="1"/>
  <c r="AV659" i="1"/>
  <c r="AW650" i="1"/>
  <c r="AU627" i="1"/>
  <c r="AV627" i="1"/>
  <c r="AW627" i="1"/>
  <c r="AU607" i="1"/>
  <c r="AV607" i="1"/>
  <c r="AW607" i="1"/>
  <c r="AU582" i="1"/>
  <c r="AW574" i="1"/>
  <c r="AV574" i="1"/>
  <c r="AU560" i="1"/>
  <c r="AV560" i="1"/>
  <c r="AW560" i="1"/>
  <c r="AU555" i="1"/>
  <c r="AV555" i="1"/>
  <c r="AW555" i="1"/>
  <c r="AU536" i="1"/>
  <c r="AV536" i="1"/>
  <c r="AW536" i="1"/>
  <c r="AW509" i="1"/>
  <c r="AU477" i="1"/>
  <c r="AU473" i="1"/>
  <c r="AV473" i="1"/>
  <c r="AW473" i="1"/>
  <c r="AU424" i="1"/>
  <c r="AW854" i="1"/>
  <c r="AW849" i="1"/>
  <c r="AW844" i="1"/>
  <c r="AW839" i="1"/>
  <c r="AW834" i="1"/>
  <c r="AW829" i="1"/>
  <c r="AW824" i="1"/>
  <c r="AW819" i="1"/>
  <c r="AW614" i="1"/>
  <c r="AW599" i="1"/>
  <c r="AU591" i="1"/>
  <c r="AW569" i="1"/>
  <c r="AV569" i="1"/>
  <c r="AU521" i="1"/>
  <c r="AV521" i="1"/>
  <c r="AW521" i="1"/>
  <c r="AU517" i="1"/>
  <c r="AU481" i="1"/>
  <c r="AU433" i="1"/>
  <c r="AV433" i="1"/>
  <c r="AW433" i="1"/>
  <c r="AW624" i="1"/>
  <c r="AU526" i="1"/>
  <c r="AV526" i="1"/>
  <c r="AW526" i="1"/>
  <c r="AU513" i="1"/>
  <c r="AW513" i="1"/>
  <c r="AU468" i="1"/>
  <c r="AV468" i="1"/>
  <c r="AW468" i="1"/>
  <c r="AU428" i="1"/>
  <c r="AV428" i="1"/>
  <c r="AW428" i="1"/>
  <c r="AU617" i="1"/>
  <c r="AV617" i="1"/>
  <c r="AW617" i="1"/>
  <c r="AW504" i="1"/>
  <c r="AV441" i="1"/>
  <c r="AW441" i="1"/>
  <c r="AW659" i="1"/>
  <c r="AW549" i="1"/>
  <c r="AU535" i="1"/>
  <c r="AV535" i="1"/>
  <c r="AW535" i="1"/>
  <c r="AU516" i="1"/>
  <c r="AV516" i="1"/>
  <c r="AW516" i="1"/>
  <c r="AU441" i="1"/>
  <c r="AV419" i="1"/>
  <c r="AV404" i="1"/>
  <c r="AW941" i="1"/>
  <c r="AW936" i="1"/>
  <c r="AW931" i="1"/>
  <c r="AW926" i="1"/>
  <c r="AW921" i="1"/>
  <c r="AW916" i="1"/>
  <c r="AW911" i="1"/>
  <c r="AW906" i="1"/>
  <c r="AW901" i="1"/>
  <c r="AW896" i="1"/>
  <c r="AW806" i="1"/>
  <c r="AW801" i="1"/>
  <c r="AW796" i="1"/>
  <c r="AW791" i="1"/>
  <c r="AW786" i="1"/>
  <c r="AW781" i="1"/>
  <c r="AW776" i="1"/>
  <c r="AW771" i="1"/>
  <c r="AW766" i="1"/>
  <c r="AW761" i="1"/>
  <c r="AW756" i="1"/>
  <c r="AW751" i="1"/>
  <c r="AW746" i="1"/>
  <c r="AW741" i="1"/>
  <c r="AW736" i="1"/>
  <c r="AW731" i="1"/>
  <c r="AW726" i="1"/>
  <c r="AW721" i="1"/>
  <c r="AW716" i="1"/>
  <c r="AW711" i="1"/>
  <c r="AW706" i="1"/>
  <c r="AW701" i="1"/>
  <c r="AW696" i="1"/>
  <c r="AW691" i="1"/>
  <c r="AW686" i="1"/>
  <c r="AW681" i="1"/>
  <c r="AW676" i="1"/>
  <c r="AW671" i="1"/>
  <c r="AW666" i="1"/>
  <c r="AW661" i="1"/>
  <c r="AU652" i="1"/>
  <c r="AV652" i="1"/>
  <c r="AW652" i="1"/>
  <c r="AW623" i="1"/>
  <c r="AU602" i="1"/>
  <c r="AV602" i="1"/>
  <c r="AW602" i="1"/>
  <c r="AU590" i="1"/>
  <c r="AV590" i="1"/>
  <c r="AW590" i="1"/>
  <c r="AU573" i="1"/>
  <c r="AW573" i="1"/>
  <c r="AW564" i="1"/>
  <c r="AV564" i="1"/>
  <c r="AW559" i="1"/>
  <c r="AV559" i="1"/>
  <c r="AW554" i="1"/>
  <c r="AV554" i="1"/>
  <c r="AU508" i="1"/>
  <c r="AW508" i="1"/>
  <c r="AU463" i="1"/>
  <c r="AV463" i="1"/>
  <c r="AW463" i="1"/>
  <c r="AU427" i="1"/>
  <c r="AV389" i="1"/>
  <c r="AU374" i="1"/>
  <c r="AV661" i="1"/>
  <c r="AV629" i="1"/>
  <c r="AV623" i="1"/>
  <c r="AU568" i="1"/>
  <c r="AW568" i="1"/>
  <c r="AU525" i="1"/>
  <c r="AV525" i="1"/>
  <c r="AW525" i="1"/>
  <c r="AW499" i="1"/>
  <c r="AW649" i="1"/>
  <c r="AU585" i="1"/>
  <c r="AV585" i="1"/>
  <c r="AW585" i="1"/>
  <c r="AU572" i="1"/>
  <c r="AW544" i="1"/>
  <c r="AU511" i="1"/>
  <c r="AV511" i="1"/>
  <c r="AW511" i="1"/>
  <c r="AU507" i="1"/>
  <c r="AU503" i="1"/>
  <c r="AV503" i="1"/>
  <c r="AW503" i="1"/>
  <c r="AU466" i="1"/>
  <c r="AU462" i="1"/>
  <c r="AU453" i="1"/>
  <c r="AV453" i="1"/>
  <c r="AW453" i="1"/>
  <c r="AU348" i="1"/>
  <c r="AV348" i="1"/>
  <c r="AW348" i="1"/>
  <c r="AW655" i="1"/>
  <c r="AU642" i="1"/>
  <c r="AV642" i="1"/>
  <c r="AW642" i="1"/>
  <c r="AU632" i="1"/>
  <c r="AV632" i="1"/>
  <c r="AW632" i="1"/>
  <c r="AW594" i="1"/>
  <c r="AW943" i="1"/>
  <c r="AW938" i="1"/>
  <c r="AW933" i="1"/>
  <c r="AW928" i="1"/>
  <c r="AW923" i="1"/>
  <c r="AW918" i="1"/>
  <c r="AW913" i="1"/>
  <c r="AW908" i="1"/>
  <c r="AW903" i="1"/>
  <c r="AW898" i="1"/>
  <c r="AW893" i="1"/>
  <c r="AW888" i="1"/>
  <c r="AW883" i="1"/>
  <c r="AW878" i="1"/>
  <c r="AW873" i="1"/>
  <c r="AW868" i="1"/>
  <c r="AW863" i="1"/>
  <c r="AW858" i="1"/>
  <c r="AW853" i="1"/>
  <c r="AW848" i="1"/>
  <c r="AW843" i="1"/>
  <c r="AW838" i="1"/>
  <c r="AW833" i="1"/>
  <c r="AW828" i="1"/>
  <c r="AW823" i="1"/>
  <c r="AW818" i="1"/>
  <c r="AW813" i="1"/>
  <c r="AW808" i="1"/>
  <c r="AW803" i="1"/>
  <c r="AW798" i="1"/>
  <c r="AW793" i="1"/>
  <c r="AW639" i="1"/>
  <c r="AU597" i="1"/>
  <c r="AV597" i="1"/>
  <c r="AW597" i="1"/>
  <c r="AU548" i="1"/>
  <c r="AW548" i="1"/>
  <c r="AU328" i="1"/>
  <c r="AV328" i="1"/>
  <c r="AW328" i="1"/>
  <c r="AV943" i="1"/>
  <c r="AV938" i="1"/>
  <c r="AV933" i="1"/>
  <c r="AV928" i="1"/>
  <c r="AV923" i="1"/>
  <c r="AV918" i="1"/>
  <c r="AV913" i="1"/>
  <c r="AV908" i="1"/>
  <c r="AV903" i="1"/>
  <c r="AV898" i="1"/>
  <c r="AV893" i="1"/>
  <c r="AV888" i="1"/>
  <c r="AV883" i="1"/>
  <c r="AV878" i="1"/>
  <c r="AV873" i="1"/>
  <c r="AV868" i="1"/>
  <c r="AV863" i="1"/>
  <c r="AV853" i="1"/>
  <c r="AV848" i="1"/>
  <c r="AV843" i="1"/>
  <c r="AV838" i="1"/>
  <c r="AV833" i="1"/>
  <c r="AV828" i="1"/>
  <c r="AV823" i="1"/>
  <c r="AV818" i="1"/>
  <c r="AV813" i="1"/>
  <c r="AV808" i="1"/>
  <c r="AV803" i="1"/>
  <c r="AV798" i="1"/>
  <c r="AV793" i="1"/>
  <c r="AV788" i="1"/>
  <c r="AV783" i="1"/>
  <c r="AV778" i="1"/>
  <c r="AV773" i="1"/>
  <c r="AV768" i="1"/>
  <c r="AV763" i="1"/>
  <c r="AW629" i="1"/>
  <c r="AW589" i="1"/>
  <c r="AV589" i="1"/>
  <c r="AU563" i="1"/>
  <c r="AW563" i="1"/>
  <c r="AU558" i="1"/>
  <c r="AW558" i="1"/>
  <c r="AU553" i="1"/>
  <c r="AW553" i="1"/>
  <c r="AW539" i="1"/>
  <c r="AU498" i="1"/>
  <c r="AV498" i="1"/>
  <c r="AW498" i="1"/>
  <c r="AU436" i="1"/>
  <c r="AV422" i="1"/>
  <c r="AV407" i="1"/>
  <c r="AV654" i="1"/>
  <c r="AW641" i="1"/>
  <c r="AW631" i="1"/>
  <c r="AU612" i="1"/>
  <c r="AV612" i="1"/>
  <c r="AW612" i="1"/>
  <c r="AW609" i="1"/>
  <c r="AU605" i="1"/>
  <c r="AV605" i="1"/>
  <c r="AW605" i="1"/>
  <c r="AU576" i="1"/>
  <c r="AV571" i="1"/>
  <c r="AW524" i="1"/>
  <c r="AV392" i="1"/>
  <c r="AU654" i="1"/>
  <c r="AV641" i="1"/>
  <c r="AW638" i="1"/>
  <c r="AV635" i="1"/>
  <c r="AW635" i="1"/>
  <c r="AV631" i="1"/>
  <c r="AU622" i="1"/>
  <c r="AV622" i="1"/>
  <c r="AW622" i="1"/>
  <c r="AW596" i="1"/>
  <c r="AW584" i="1"/>
  <c r="AV584" i="1"/>
  <c r="AU566" i="1"/>
  <c r="AW566" i="1"/>
  <c r="AU562" i="1"/>
  <c r="AU543" i="1"/>
  <c r="AW543" i="1"/>
  <c r="AW529" i="1"/>
  <c r="AU493" i="1"/>
  <c r="AV493" i="1"/>
  <c r="AW493" i="1"/>
  <c r="AV377" i="1"/>
  <c r="AV327" i="1"/>
  <c r="AW870" i="1"/>
  <c r="AW865" i="1"/>
  <c r="AW860" i="1"/>
  <c r="AW855" i="1"/>
  <c r="AW850" i="1"/>
  <c r="AW845" i="1"/>
  <c r="AW840" i="1"/>
  <c r="AW835" i="1"/>
  <c r="AW830" i="1"/>
  <c r="AW825" i="1"/>
  <c r="AW820" i="1"/>
  <c r="AW815" i="1"/>
  <c r="AW810" i="1"/>
  <c r="AW805" i="1"/>
  <c r="AW800" i="1"/>
  <c r="AW795" i="1"/>
  <c r="AW790" i="1"/>
  <c r="AW785" i="1"/>
  <c r="AW780" i="1"/>
  <c r="AW775" i="1"/>
  <c r="AW770" i="1"/>
  <c r="AW765" i="1"/>
  <c r="AW760" i="1"/>
  <c r="AW755" i="1"/>
  <c r="AW750" i="1"/>
  <c r="AW745" i="1"/>
  <c r="AW740" i="1"/>
  <c r="AW735" i="1"/>
  <c r="AW730" i="1"/>
  <c r="AW725" i="1"/>
  <c r="AW720" i="1"/>
  <c r="AW715" i="1"/>
  <c r="AW710" i="1"/>
  <c r="AW705" i="1"/>
  <c r="AW700" i="1"/>
  <c r="AW695" i="1"/>
  <c r="AW690" i="1"/>
  <c r="AW685" i="1"/>
  <c r="AW680" i="1"/>
  <c r="AW675" i="1"/>
  <c r="AW670" i="1"/>
  <c r="AW665" i="1"/>
  <c r="AW660" i="1"/>
  <c r="AV638" i="1"/>
  <c r="AW619" i="1"/>
  <c r="AV604" i="1"/>
  <c r="AV596" i="1"/>
  <c r="AV588" i="1"/>
  <c r="AV538" i="1"/>
  <c r="AU657" i="1"/>
  <c r="AV657" i="1"/>
  <c r="AW657" i="1"/>
  <c r="AV644" i="1"/>
  <c r="AV634" i="1"/>
  <c r="AU604" i="1"/>
  <c r="AU588" i="1"/>
  <c r="AU546" i="1"/>
  <c r="AV546" i="1"/>
  <c r="AW546" i="1"/>
  <c r="AU542" i="1"/>
  <c r="AU533" i="1"/>
  <c r="AW533" i="1"/>
  <c r="AV523" i="1"/>
  <c r="AW519" i="1"/>
  <c r="AU492" i="1"/>
  <c r="AU488" i="1"/>
  <c r="AV488" i="1"/>
  <c r="AW488" i="1"/>
  <c r="AV549" i="1"/>
  <c r="AV544" i="1"/>
  <c r="AV539" i="1"/>
  <c r="AV534" i="1"/>
  <c r="AV529" i="1"/>
  <c r="AV524" i="1"/>
  <c r="AV519" i="1"/>
  <c r="AV514" i="1"/>
  <c r="AV509" i="1"/>
  <c r="AV504" i="1"/>
  <c r="AV499" i="1"/>
  <c r="AV494" i="1"/>
  <c r="AV489" i="1"/>
  <c r="AV484" i="1"/>
  <c r="AV479" i="1"/>
  <c r="AV474" i="1"/>
  <c r="AV469" i="1"/>
  <c r="AV464" i="1"/>
  <c r="AV459" i="1"/>
  <c r="AU451" i="1"/>
  <c r="AU448" i="1"/>
  <c r="AU431" i="1"/>
  <c r="AU422" i="1"/>
  <c r="AU419" i="1"/>
  <c r="AU407" i="1"/>
  <c r="AU404" i="1"/>
  <c r="AU392" i="1"/>
  <c r="AU389" i="1"/>
  <c r="AU377" i="1"/>
  <c r="AU367" i="1"/>
  <c r="AW367" i="1"/>
  <c r="AV329" i="1"/>
  <c r="AU310" i="1"/>
  <c r="AV310" i="1"/>
  <c r="AW310" i="1"/>
  <c r="AU89" i="1"/>
  <c r="AV89" i="1"/>
  <c r="AW89" i="1"/>
  <c r="AU425" i="1"/>
  <c r="AV425" i="1"/>
  <c r="AW425" i="1"/>
  <c r="AU413" i="1"/>
  <c r="AW413" i="1"/>
  <c r="AU398" i="1"/>
  <c r="AW398" i="1"/>
  <c r="AU383" i="1"/>
  <c r="AW383" i="1"/>
  <c r="AU355" i="1"/>
  <c r="AV355" i="1"/>
  <c r="AW355" i="1"/>
  <c r="AU340" i="1"/>
  <c r="AV340" i="1"/>
  <c r="AW340" i="1"/>
  <c r="AU253" i="1"/>
  <c r="AV253" i="1"/>
  <c r="AW253" i="1"/>
  <c r="AV152" i="1"/>
  <c r="AU445" i="1"/>
  <c r="AV445" i="1"/>
  <c r="AW445" i="1"/>
  <c r="AU410" i="1"/>
  <c r="AV410" i="1"/>
  <c r="AW410" i="1"/>
  <c r="AU395" i="1"/>
  <c r="AV395" i="1"/>
  <c r="AW395" i="1"/>
  <c r="AU380" i="1"/>
  <c r="AV380" i="1"/>
  <c r="AW380" i="1"/>
  <c r="AU370" i="1"/>
  <c r="AV370" i="1"/>
  <c r="AW370" i="1"/>
  <c r="AU325" i="1"/>
  <c r="AV325" i="1"/>
  <c r="AW325" i="1"/>
  <c r="AV143" i="1"/>
  <c r="AW143" i="1"/>
  <c r="AU129" i="1"/>
  <c r="AV129" i="1"/>
  <c r="AW129" i="1"/>
  <c r="AW124" i="1"/>
  <c r="AW506" i="1"/>
  <c r="AW501" i="1"/>
  <c r="AW496" i="1"/>
  <c r="AW491" i="1"/>
  <c r="AW486" i="1"/>
  <c r="AW481" i="1"/>
  <c r="AW476" i="1"/>
  <c r="AW471" i="1"/>
  <c r="AW466" i="1"/>
  <c r="AW461" i="1"/>
  <c r="AU329" i="1"/>
  <c r="AU235" i="1"/>
  <c r="AU222" i="1"/>
  <c r="AU205" i="1"/>
  <c r="AU192" i="1"/>
  <c r="AU180" i="1"/>
  <c r="AU172" i="1"/>
  <c r="AU160" i="1"/>
  <c r="AU147" i="1"/>
  <c r="AV147" i="1"/>
  <c r="AW147" i="1"/>
  <c r="AU138" i="1"/>
  <c r="AV138" i="1"/>
  <c r="AW138" i="1"/>
  <c r="AU84" i="1"/>
  <c r="AV84" i="1"/>
  <c r="AW84" i="1"/>
  <c r="AV506" i="1"/>
  <c r="AV501" i="1"/>
  <c r="AV496" i="1"/>
  <c r="AV491" i="1"/>
  <c r="AV486" i="1"/>
  <c r="AV481" i="1"/>
  <c r="AV476" i="1"/>
  <c r="AV471" i="1"/>
  <c r="AV466" i="1"/>
  <c r="AV461" i="1"/>
  <c r="AW436" i="1"/>
  <c r="AW354" i="1"/>
  <c r="AU343" i="1"/>
  <c r="AV343" i="1"/>
  <c r="AW343" i="1"/>
  <c r="AU280" i="1"/>
  <c r="AU252" i="1"/>
  <c r="AU248" i="1"/>
  <c r="AV248" i="1"/>
  <c r="AW248" i="1"/>
  <c r="AU151" i="1"/>
  <c r="AV151" i="1"/>
  <c r="AW151" i="1"/>
  <c r="AU119" i="1"/>
  <c r="AV119" i="1"/>
  <c r="AW119" i="1"/>
  <c r="AV92" i="1"/>
  <c r="AW447" i="1"/>
  <c r="AW444" i="1"/>
  <c r="AV436" i="1"/>
  <c r="AV427" i="1"/>
  <c r="AV424" i="1"/>
  <c r="AW412" i="1"/>
  <c r="AW409" i="1"/>
  <c r="AW397" i="1"/>
  <c r="AW394" i="1"/>
  <c r="AW382" i="1"/>
  <c r="AW379" i="1"/>
  <c r="AU373" i="1"/>
  <c r="AV373" i="1"/>
  <c r="AW373" i="1"/>
  <c r="AW369" i="1"/>
  <c r="AU358" i="1"/>
  <c r="AV358" i="1"/>
  <c r="AW358" i="1"/>
  <c r="AV354" i="1"/>
  <c r="AU351" i="1"/>
  <c r="AU347" i="1"/>
  <c r="AW347" i="1"/>
  <c r="AU317" i="1"/>
  <c r="AW317" i="1"/>
  <c r="AU230" i="1"/>
  <c r="AU200" i="1"/>
  <c r="AU137" i="1"/>
  <c r="AV137" i="1"/>
  <c r="AW137" i="1"/>
  <c r="AV447" i="1"/>
  <c r="AV444" i="1"/>
  <c r="AW421" i="1"/>
  <c r="AW418" i="1"/>
  <c r="AV412" i="1"/>
  <c r="AV409" i="1"/>
  <c r="AW406" i="1"/>
  <c r="AV397" i="1"/>
  <c r="AV394" i="1"/>
  <c r="AW391" i="1"/>
  <c r="AV382" i="1"/>
  <c r="AV379" i="1"/>
  <c r="AW376" i="1"/>
  <c r="AV369" i="1"/>
  <c r="AU366" i="1"/>
  <c r="AU362" i="1"/>
  <c r="AW362" i="1"/>
  <c r="AU332" i="1"/>
  <c r="AW332" i="1"/>
  <c r="AU309" i="1"/>
  <c r="AU260" i="1"/>
  <c r="AU213" i="1"/>
  <c r="AV213" i="1"/>
  <c r="AW213" i="1"/>
  <c r="AU70" i="1"/>
  <c r="AU450" i="1"/>
  <c r="AV450" i="1"/>
  <c r="AW450" i="1"/>
  <c r="AU430" i="1"/>
  <c r="AV430" i="1"/>
  <c r="AW430" i="1"/>
  <c r="AV418" i="1"/>
  <c r="AU403" i="1"/>
  <c r="AW403" i="1"/>
  <c r="AU388" i="1"/>
  <c r="AW388" i="1"/>
  <c r="AV304" i="1"/>
  <c r="AU243" i="1"/>
  <c r="AV243" i="1"/>
  <c r="AW243" i="1"/>
  <c r="AU114" i="1"/>
  <c r="AV114" i="1"/>
  <c r="AW114" i="1"/>
  <c r="AW74" i="1"/>
  <c r="AU350" i="1"/>
  <c r="AV350" i="1"/>
  <c r="AW350" i="1"/>
  <c r="AU335" i="1"/>
  <c r="AV335" i="1"/>
  <c r="AW335" i="1"/>
  <c r="AU320" i="1"/>
  <c r="AV320" i="1"/>
  <c r="AW320" i="1"/>
  <c r="AU133" i="1"/>
  <c r="AV133" i="1"/>
  <c r="AW133" i="1"/>
  <c r="AU82" i="1"/>
  <c r="AV82" i="1"/>
  <c r="AW82" i="1"/>
  <c r="AU415" i="1"/>
  <c r="AV415" i="1"/>
  <c r="AW415" i="1"/>
  <c r="AU400" i="1"/>
  <c r="AV400" i="1"/>
  <c r="AW400" i="1"/>
  <c r="AU385" i="1"/>
  <c r="AV385" i="1"/>
  <c r="AW385" i="1"/>
  <c r="AU365" i="1"/>
  <c r="AV365" i="1"/>
  <c r="AW365" i="1"/>
  <c r="AU346" i="1"/>
  <c r="AW346" i="1"/>
  <c r="AU275" i="1"/>
  <c r="AU225" i="1"/>
  <c r="AU212" i="1"/>
  <c r="AW452" i="1"/>
  <c r="AW449" i="1"/>
  <c r="AW432" i="1"/>
  <c r="AW429" i="1"/>
  <c r="AU376" i="1"/>
  <c r="AU308" i="1"/>
  <c r="AV308" i="1"/>
  <c r="AW308" i="1"/>
  <c r="AU304" i="1"/>
  <c r="AU283" i="1"/>
  <c r="AV283" i="1"/>
  <c r="AW283" i="1"/>
  <c r="AU242" i="1"/>
  <c r="AU238" i="1"/>
  <c r="AV238" i="1"/>
  <c r="AW238" i="1"/>
  <c r="AV141" i="1"/>
  <c r="AW640" i="1"/>
  <c r="AW620" i="1"/>
  <c r="AW610" i="1"/>
  <c r="AW595" i="1"/>
  <c r="AV452" i="1"/>
  <c r="AV449" i="1"/>
  <c r="AV432" i="1"/>
  <c r="AV429" i="1"/>
  <c r="AU353" i="1"/>
  <c r="AV353" i="1"/>
  <c r="AW353" i="1"/>
  <c r="AW349" i="1"/>
  <c r="AU338" i="1"/>
  <c r="AV338" i="1"/>
  <c r="AW338" i="1"/>
  <c r="AW334" i="1"/>
  <c r="AV319" i="1"/>
  <c r="AU312" i="1"/>
  <c r="AW312" i="1"/>
  <c r="AV299" i="1"/>
  <c r="AW299" i="1"/>
  <c r="AU295" i="1"/>
  <c r="AU132" i="1"/>
  <c r="AV132" i="1"/>
  <c r="AU455" i="1"/>
  <c r="AW455" i="1"/>
  <c r="AU372" i="1"/>
  <c r="AW372" i="1"/>
  <c r="AU368" i="1"/>
  <c r="AV368" i="1"/>
  <c r="AW368" i="1"/>
  <c r="AU361" i="1"/>
  <c r="AU357" i="1"/>
  <c r="AW357" i="1"/>
  <c r="AU342" i="1"/>
  <c r="AW342" i="1"/>
  <c r="AU323" i="1"/>
  <c r="AV323" i="1"/>
  <c r="AW323" i="1"/>
  <c r="AU233" i="1"/>
  <c r="AV233" i="1"/>
  <c r="AW233" i="1"/>
  <c r="AU203" i="1"/>
  <c r="AV203" i="1"/>
  <c r="AW203" i="1"/>
  <c r="AV162" i="1"/>
  <c r="AW162" i="1"/>
  <c r="AW112" i="1"/>
  <c r="AV64" i="1"/>
  <c r="AW64" i="1"/>
  <c r="AU435" i="1"/>
  <c r="AV435" i="1"/>
  <c r="AW435" i="1"/>
  <c r="AU327" i="1"/>
  <c r="AW327" i="1"/>
  <c r="AV149" i="1"/>
  <c r="AW149" i="1"/>
  <c r="AU112" i="1"/>
  <c r="AV112" i="1"/>
  <c r="AU54" i="1"/>
  <c r="AV54" i="1"/>
  <c r="AW54" i="1"/>
  <c r="AU408" i="1"/>
  <c r="AW408" i="1"/>
  <c r="AU393" i="1"/>
  <c r="AW393" i="1"/>
  <c r="AU378" i="1"/>
  <c r="AW378" i="1"/>
  <c r="AU375" i="1"/>
  <c r="AV375" i="1"/>
  <c r="AW375" i="1"/>
  <c r="AU345" i="1"/>
  <c r="AV345" i="1"/>
  <c r="AW345" i="1"/>
  <c r="AU319" i="1"/>
  <c r="AU315" i="1"/>
  <c r="AV315" i="1"/>
  <c r="AW315" i="1"/>
  <c r="AU303" i="1"/>
  <c r="AV303" i="1"/>
  <c r="AW303" i="1"/>
  <c r="AV294" i="1"/>
  <c r="AW294" i="1"/>
  <c r="AU270" i="1"/>
  <c r="AU149" i="1"/>
  <c r="AU59" i="1"/>
  <c r="AV59" i="1"/>
  <c r="AW59" i="1"/>
  <c r="AW592" i="1"/>
  <c r="AW587" i="1"/>
  <c r="AW582" i="1"/>
  <c r="AW577" i="1"/>
  <c r="AW572" i="1"/>
  <c r="AW567" i="1"/>
  <c r="AW562" i="1"/>
  <c r="AW557" i="1"/>
  <c r="AW552" i="1"/>
  <c r="AW547" i="1"/>
  <c r="AW542" i="1"/>
  <c r="AW537" i="1"/>
  <c r="AW532" i="1"/>
  <c r="AW527" i="1"/>
  <c r="AW522" i="1"/>
  <c r="AW517" i="1"/>
  <c r="AW512" i="1"/>
  <c r="AW507" i="1"/>
  <c r="AW502" i="1"/>
  <c r="AW497" i="1"/>
  <c r="AW492" i="1"/>
  <c r="AW487" i="1"/>
  <c r="AW482" i="1"/>
  <c r="AW477" i="1"/>
  <c r="AW472" i="1"/>
  <c r="AW467" i="1"/>
  <c r="AW462" i="1"/>
  <c r="AW454" i="1"/>
  <c r="AU420" i="1"/>
  <c r="AV420" i="1"/>
  <c r="AW420" i="1"/>
  <c r="AU405" i="1"/>
  <c r="AV405" i="1"/>
  <c r="AW405" i="1"/>
  <c r="AU390" i="1"/>
  <c r="AV390" i="1"/>
  <c r="AW390" i="1"/>
  <c r="AU360" i="1"/>
  <c r="AV360" i="1"/>
  <c r="AW360" i="1"/>
  <c r="AU349" i="1"/>
  <c r="AU334" i="1"/>
  <c r="AU307" i="1"/>
  <c r="AW307" i="1"/>
  <c r="AU250" i="1"/>
  <c r="AU232" i="1"/>
  <c r="AU202" i="1"/>
  <c r="AU198" i="1"/>
  <c r="AV198" i="1"/>
  <c r="AW198" i="1"/>
  <c r="AV592" i="1"/>
  <c r="AV587" i="1"/>
  <c r="AV582" i="1"/>
  <c r="AV577" i="1"/>
  <c r="AV572" i="1"/>
  <c r="AV567" i="1"/>
  <c r="AV562" i="1"/>
  <c r="AV557" i="1"/>
  <c r="AV552" i="1"/>
  <c r="AV547" i="1"/>
  <c r="AV542" i="1"/>
  <c r="AV537" i="1"/>
  <c r="AV532" i="1"/>
  <c r="AV527" i="1"/>
  <c r="AV522" i="1"/>
  <c r="AV517" i="1"/>
  <c r="AV512" i="1"/>
  <c r="AV507" i="1"/>
  <c r="AV502" i="1"/>
  <c r="AV497" i="1"/>
  <c r="AV492" i="1"/>
  <c r="AV487" i="1"/>
  <c r="AV482" i="1"/>
  <c r="AV477" i="1"/>
  <c r="AV472" i="1"/>
  <c r="AV467" i="1"/>
  <c r="AV462" i="1"/>
  <c r="AV454" i="1"/>
  <c r="AW437" i="1"/>
  <c r="AW434" i="1"/>
  <c r="AU364" i="1"/>
  <c r="AU330" i="1"/>
  <c r="AV330" i="1"/>
  <c r="AW330" i="1"/>
  <c r="AU294" i="1"/>
  <c r="AU290" i="1"/>
  <c r="AU121" i="1"/>
  <c r="AU107" i="1"/>
  <c r="AU94" i="1"/>
  <c r="AV94" i="1"/>
  <c r="AW94" i="1"/>
  <c r="AW14" i="1"/>
  <c r="AU14" i="1"/>
  <c r="AV14" i="1"/>
  <c r="AU440" i="1"/>
  <c r="AV440" i="1"/>
  <c r="AW440" i="1"/>
  <c r="AV437" i="1"/>
  <c r="AV434" i="1"/>
  <c r="AW374" i="1"/>
  <c r="AV367" i="1"/>
  <c r="AU298" i="1"/>
  <c r="AV298" i="1"/>
  <c r="AW298" i="1"/>
  <c r="AV157" i="1"/>
  <c r="AW157" i="1"/>
  <c r="AW451" i="1"/>
  <c r="AW448" i="1"/>
  <c r="AW431" i="1"/>
  <c r="AW422" i="1"/>
  <c r="AW419" i="1"/>
  <c r="AW407" i="1"/>
  <c r="AW404" i="1"/>
  <c r="AW392" i="1"/>
  <c r="AW389" i="1"/>
  <c r="AW377" i="1"/>
  <c r="AV374" i="1"/>
  <c r="AW359" i="1"/>
  <c r="AU333" i="1"/>
  <c r="AV333" i="1"/>
  <c r="AW333" i="1"/>
  <c r="AU302" i="1"/>
  <c r="AV302" i="1"/>
  <c r="AW302" i="1"/>
  <c r="AU245" i="1"/>
  <c r="AU197" i="1"/>
  <c r="AU185" i="1"/>
  <c r="AU177" i="1"/>
  <c r="AU165" i="1"/>
  <c r="AU371" i="1"/>
  <c r="AV359" i="1"/>
  <c r="AU352" i="1"/>
  <c r="AW352" i="1"/>
  <c r="AU337" i="1"/>
  <c r="AW337" i="1"/>
  <c r="AU322" i="1"/>
  <c r="AW322" i="1"/>
  <c r="AU227" i="1"/>
  <c r="AU210" i="1"/>
  <c r="AU67" i="1"/>
  <c r="AV67" i="1"/>
  <c r="AU62" i="1"/>
  <c r="AV62" i="1"/>
  <c r="AW62" i="1"/>
  <c r="AU57" i="1"/>
  <c r="AV57" i="1"/>
  <c r="AW57" i="1"/>
  <c r="AW297" i="1"/>
  <c r="AW292" i="1"/>
  <c r="AW287" i="1"/>
  <c r="AW282" i="1"/>
  <c r="AW277" i="1"/>
  <c r="AW272" i="1"/>
  <c r="AW267" i="1"/>
  <c r="AW262" i="1"/>
  <c r="AW257" i="1"/>
  <c r="AW252" i="1"/>
  <c r="AW247" i="1"/>
  <c r="AW242" i="1"/>
  <c r="AW237" i="1"/>
  <c r="AW232" i="1"/>
  <c r="AW227" i="1"/>
  <c r="AW222" i="1"/>
  <c r="AW217" i="1"/>
  <c r="AW212" i="1"/>
  <c r="AW207" i="1"/>
  <c r="AW202" i="1"/>
  <c r="AW197" i="1"/>
  <c r="AW192" i="1"/>
  <c r="AW187" i="1"/>
  <c r="AW182" i="1"/>
  <c r="AW177" i="1"/>
  <c r="AW172" i="1"/>
  <c r="AW167" i="1"/>
  <c r="AU152" i="1"/>
  <c r="AU141" i="1"/>
  <c r="AV124" i="1"/>
  <c r="AU104" i="1"/>
  <c r="AU101" i="1"/>
  <c r="AU92" i="1"/>
  <c r="AW86" i="1"/>
  <c r="AU77" i="1"/>
  <c r="AV74" i="1"/>
  <c r="AU68" i="1"/>
  <c r="AW68" i="1"/>
  <c r="AV65" i="1"/>
  <c r="AW65" i="1"/>
  <c r="AV42" i="1"/>
  <c r="AV39" i="1"/>
  <c r="AW32" i="1"/>
  <c r="AW29" i="1"/>
  <c r="AU15" i="1"/>
  <c r="AV15" i="1"/>
  <c r="AW15" i="1"/>
  <c r="AU7" i="1"/>
  <c r="AW7" i="1"/>
  <c r="AV7" i="1"/>
  <c r="AV297" i="1"/>
  <c r="AV292" i="1"/>
  <c r="AV287" i="1"/>
  <c r="AV282" i="1"/>
  <c r="AV277" i="1"/>
  <c r="AV272" i="1"/>
  <c r="AV267" i="1"/>
  <c r="AV262" i="1"/>
  <c r="AV257" i="1"/>
  <c r="AV252" i="1"/>
  <c r="AV247" i="1"/>
  <c r="AV242" i="1"/>
  <c r="AV222" i="1"/>
  <c r="AV130" i="1"/>
  <c r="AW130" i="1"/>
  <c r="AU124" i="1"/>
  <c r="AV121" i="1"/>
  <c r="AV110" i="1"/>
  <c r="AW110" i="1"/>
  <c r="AV86" i="1"/>
  <c r="AU74" i="1"/>
  <c r="AU42" i="1"/>
  <c r="AU39" i="1"/>
  <c r="AU36" i="1"/>
  <c r="AW36" i="1"/>
  <c r="AV32" i="1"/>
  <c r="AV29" i="1"/>
  <c r="AU26" i="1"/>
  <c r="AW26" i="1"/>
  <c r="AW146" i="1"/>
  <c r="AU98" i="1"/>
  <c r="AW98" i="1"/>
  <c r="AU22" i="1"/>
  <c r="AV22" i="1"/>
  <c r="AV95" i="1"/>
  <c r="AW95" i="1"/>
  <c r="AV55" i="1"/>
  <c r="AW55" i="1"/>
  <c r="AW289" i="1"/>
  <c r="AW284" i="1"/>
  <c r="AW279" i="1"/>
  <c r="AW274" i="1"/>
  <c r="AW269" i="1"/>
  <c r="AW264" i="1"/>
  <c r="AW259" i="1"/>
  <c r="AW254" i="1"/>
  <c r="AW249" i="1"/>
  <c r="AW244" i="1"/>
  <c r="AW239" i="1"/>
  <c r="AW234" i="1"/>
  <c r="AW229" i="1"/>
  <c r="AW224" i="1"/>
  <c r="AW219" i="1"/>
  <c r="AW214" i="1"/>
  <c r="AW209" i="1"/>
  <c r="AW204" i="1"/>
  <c r="AU83" i="1"/>
  <c r="AW83" i="1"/>
  <c r="AV80" i="1"/>
  <c r="AW80" i="1"/>
  <c r="AU58" i="1"/>
  <c r="AW58" i="1"/>
  <c r="AV234" i="1"/>
  <c r="AV229" i="1"/>
  <c r="AV224" i="1"/>
  <c r="AV219" i="1"/>
  <c r="AV214" i="1"/>
  <c r="AV209" i="1"/>
  <c r="AV204" i="1"/>
  <c r="AV199" i="1"/>
  <c r="AV194" i="1"/>
  <c r="AV189" i="1"/>
  <c r="AV184" i="1"/>
  <c r="AV179" i="1"/>
  <c r="AV174" i="1"/>
  <c r="AV169" i="1"/>
  <c r="AV164" i="1"/>
  <c r="AV159" i="1"/>
  <c r="AV154" i="1"/>
  <c r="AV135" i="1"/>
  <c r="AW135" i="1"/>
  <c r="AW126" i="1"/>
  <c r="AV109" i="1"/>
  <c r="AV106" i="1"/>
  <c r="AV97" i="1"/>
  <c r="AV45" i="1"/>
  <c r="AW45" i="1"/>
  <c r="AU18" i="1"/>
  <c r="AW18" i="1"/>
  <c r="AU6" i="1"/>
  <c r="AV126" i="1"/>
  <c r="AV115" i="1"/>
  <c r="AW115" i="1"/>
  <c r="AU48" i="1"/>
  <c r="AW48" i="1"/>
  <c r="AU143" i="1"/>
  <c r="AV35" i="1"/>
  <c r="AW35" i="1"/>
  <c r="AV25" i="1"/>
  <c r="AW341" i="1"/>
  <c r="AW331" i="1"/>
  <c r="AW326" i="1"/>
  <c r="AW321" i="1"/>
  <c r="AW316" i="1"/>
  <c r="AW311" i="1"/>
  <c r="AW306" i="1"/>
  <c r="AW301" i="1"/>
  <c r="AW296" i="1"/>
  <c r="AW291" i="1"/>
  <c r="AW286" i="1"/>
  <c r="AW281" i="1"/>
  <c r="AW276" i="1"/>
  <c r="AW271" i="1"/>
  <c r="AU103" i="1"/>
  <c r="AW103" i="1"/>
  <c r="AU73" i="1"/>
  <c r="AW73" i="1"/>
  <c r="AV70" i="1"/>
  <c r="AW70" i="1"/>
  <c r="AU51" i="1"/>
  <c r="AW51" i="1"/>
  <c r="AU38" i="1"/>
  <c r="AW38" i="1"/>
  <c r="AU28" i="1"/>
  <c r="AW28" i="1"/>
  <c r="AU21" i="1"/>
  <c r="AW21" i="1"/>
  <c r="AV236" i="1"/>
  <c r="AV231" i="1"/>
  <c r="AV226" i="1"/>
  <c r="AV221" i="1"/>
  <c r="AV216" i="1"/>
  <c r="AV211" i="1"/>
  <c r="AV206" i="1"/>
  <c r="AV201" i="1"/>
  <c r="AV196" i="1"/>
  <c r="AV191" i="1"/>
  <c r="AV186" i="1"/>
  <c r="AV181" i="1"/>
  <c r="AV176" i="1"/>
  <c r="AV171" i="1"/>
  <c r="AV166" i="1"/>
  <c r="AV161" i="1"/>
  <c r="AV156" i="1"/>
  <c r="AV140" i="1"/>
  <c r="AW140" i="1"/>
  <c r="AV100" i="1"/>
  <c r="AW100" i="1"/>
  <c r="AU17" i="1"/>
  <c r="AV17" i="1"/>
  <c r="AW142" i="1"/>
  <c r="AW131" i="1"/>
  <c r="AU88" i="1"/>
  <c r="AW88" i="1"/>
  <c r="AU41" i="1"/>
  <c r="AW41" i="1"/>
  <c r="AV13" i="1"/>
  <c r="AW13" i="1"/>
  <c r="AU148" i="1"/>
  <c r="AV142" i="1"/>
  <c r="AV131" i="1"/>
  <c r="AV120" i="1"/>
  <c r="AW120" i="1"/>
  <c r="AV111" i="1"/>
  <c r="AV85" i="1"/>
  <c r="AW85" i="1"/>
  <c r="AU31" i="1"/>
  <c r="AW31" i="1"/>
  <c r="AU9" i="1"/>
  <c r="AU5" i="1"/>
  <c r="AV5" i="1"/>
  <c r="AW318" i="1"/>
  <c r="AW313" i="1"/>
  <c r="AW293" i="1"/>
  <c r="AW288" i="1"/>
  <c r="AW278" i="1"/>
  <c r="AW273" i="1"/>
  <c r="AW268" i="1"/>
  <c r="AW263" i="1"/>
  <c r="AW258" i="1"/>
  <c r="AW228" i="1"/>
  <c r="AW223" i="1"/>
  <c r="AW218" i="1"/>
  <c r="AW208" i="1"/>
  <c r="AW193" i="1"/>
  <c r="AW188" i="1"/>
  <c r="AW183" i="1"/>
  <c r="AW178" i="1"/>
  <c r="AW173" i="1"/>
  <c r="AW168" i="1"/>
  <c r="AW163" i="1"/>
  <c r="AW158" i="1"/>
  <c r="AW153" i="1"/>
  <c r="AW139" i="1"/>
  <c r="AW128" i="1"/>
  <c r="AW122" i="1"/>
  <c r="AW99" i="1"/>
  <c r="AW96" i="1"/>
  <c r="AW87" i="1"/>
  <c r="AU63" i="1"/>
  <c r="AW63" i="1"/>
  <c r="AV60" i="1"/>
  <c r="AW60" i="1"/>
  <c r="AV318" i="1"/>
  <c r="AV313" i="1"/>
  <c r="AV293" i="1"/>
  <c r="AV288" i="1"/>
  <c r="AV278" i="1"/>
  <c r="AV273" i="1"/>
  <c r="AV268" i="1"/>
  <c r="AV263" i="1"/>
  <c r="AV258" i="1"/>
  <c r="AV228" i="1"/>
  <c r="AV223" i="1"/>
  <c r="AV218" i="1"/>
  <c r="AV208" i="1"/>
  <c r="AV193" i="1"/>
  <c r="AV188" i="1"/>
  <c r="AV183" i="1"/>
  <c r="AV178" i="1"/>
  <c r="AV173" i="1"/>
  <c r="AV168" i="1"/>
  <c r="AV163" i="1"/>
  <c r="AV158" i="1"/>
  <c r="AV153" i="1"/>
  <c r="AV145" i="1"/>
  <c r="AW145" i="1"/>
  <c r="AV139" i="1"/>
  <c r="AV128" i="1"/>
  <c r="AV122" i="1"/>
  <c r="AV99" i="1"/>
  <c r="AV96" i="1"/>
  <c r="AV87" i="1"/>
  <c r="AU108" i="1"/>
  <c r="AW108" i="1"/>
  <c r="AV50" i="1"/>
  <c r="AW50" i="1"/>
  <c r="AV20" i="1"/>
  <c r="AW116" i="1"/>
  <c r="AV105" i="1"/>
  <c r="AW105" i="1"/>
  <c r="AU53" i="1"/>
  <c r="AW53" i="1"/>
  <c r="AU16" i="1"/>
  <c r="AW16" i="1"/>
  <c r="AW305" i="1"/>
  <c r="AW300" i="1"/>
  <c r="AW295" i="1"/>
  <c r="AW290" i="1"/>
  <c r="AW285" i="1"/>
  <c r="AW280" i="1"/>
  <c r="AW275" i="1"/>
  <c r="AW270" i="1"/>
  <c r="AW265" i="1"/>
  <c r="AW260" i="1"/>
  <c r="AW255" i="1"/>
  <c r="AW250" i="1"/>
  <c r="AW245" i="1"/>
  <c r="AW240" i="1"/>
  <c r="AW235" i="1"/>
  <c r="AW230" i="1"/>
  <c r="AW225" i="1"/>
  <c r="AW220" i="1"/>
  <c r="AW215" i="1"/>
  <c r="AW210" i="1"/>
  <c r="AW205" i="1"/>
  <c r="AW200" i="1"/>
  <c r="AW195" i="1"/>
  <c r="AW190" i="1"/>
  <c r="AW185" i="1"/>
  <c r="AW180" i="1"/>
  <c r="AW175" i="1"/>
  <c r="AW170" i="1"/>
  <c r="AW165" i="1"/>
  <c r="AW160" i="1"/>
  <c r="AW155" i="1"/>
  <c r="AW144" i="1"/>
  <c r="AV125" i="1"/>
  <c r="AW125" i="1"/>
  <c r="AV116" i="1"/>
  <c r="AW107" i="1"/>
  <c r="AU93" i="1"/>
  <c r="AW93" i="1"/>
  <c r="AU78" i="1"/>
  <c r="AW78" i="1"/>
  <c r="AV75" i="1"/>
  <c r="AW75" i="1"/>
  <c r="AV40" i="1"/>
  <c r="AW40" i="1"/>
  <c r="AV305" i="1"/>
  <c r="AV300" i="1"/>
  <c r="AV295" i="1"/>
  <c r="AV290" i="1"/>
  <c r="AV285" i="1"/>
  <c r="AV280" i="1"/>
  <c r="AV275" i="1"/>
  <c r="AV270" i="1"/>
  <c r="AV265" i="1"/>
  <c r="AV260" i="1"/>
  <c r="AV255" i="1"/>
  <c r="AV250" i="1"/>
  <c r="AV245" i="1"/>
  <c r="AV240" i="1"/>
  <c r="AV235" i="1"/>
  <c r="AV230" i="1"/>
  <c r="AV225" i="1"/>
  <c r="AV220" i="1"/>
  <c r="AV215" i="1"/>
  <c r="AV210" i="1"/>
  <c r="AV205" i="1"/>
  <c r="AV200" i="1"/>
  <c r="AV195" i="1"/>
  <c r="AV190" i="1"/>
  <c r="AV185" i="1"/>
  <c r="AV180" i="1"/>
  <c r="AV175" i="1"/>
  <c r="AV170" i="1"/>
  <c r="AV165" i="1"/>
  <c r="AV160" i="1"/>
  <c r="AV155" i="1"/>
  <c r="AV150" i="1"/>
  <c r="AW150" i="1"/>
  <c r="AV144" i="1"/>
  <c r="AW127" i="1"/>
  <c r="AW113" i="1"/>
  <c r="AV107" i="1"/>
  <c r="AV90" i="1"/>
  <c r="AW90" i="1"/>
  <c r="AU65" i="1"/>
  <c r="AU56" i="1"/>
  <c r="AW56" i="1"/>
  <c r="AW52" i="1"/>
  <c r="AW49" i="1"/>
  <c r="AU43" i="1"/>
  <c r="AW43" i="1"/>
  <c r="AV30" i="1"/>
  <c r="AW30" i="1"/>
  <c r="AW19" i="1"/>
  <c r="AU8" i="1"/>
  <c r="AW8" i="1"/>
  <c r="AV4" i="1"/>
  <c r="AW152" i="1"/>
  <c r="AW141" i="1"/>
  <c r="AU130" i="1"/>
  <c r="AV127" i="1"/>
  <c r="AV113" i="1"/>
  <c r="AU110" i="1"/>
  <c r="AW104" i="1"/>
  <c r="AW101" i="1"/>
  <c r="AW92" i="1"/>
  <c r="AW81" i="1"/>
  <c r="AW77" i="1"/>
  <c r="AV71" i="1"/>
  <c r="AV68" i="1"/>
  <c r="AV52" i="1"/>
  <c r="AV49" i="1"/>
  <c r="AV36" i="1"/>
  <c r="AU33" i="1"/>
  <c r="AW33" i="1"/>
  <c r="AV26" i="1"/>
  <c r="AU23" i="1"/>
  <c r="AW23" i="1"/>
  <c r="AV19" i="1"/>
  <c r="AU71" i="1"/>
  <c r="AU46" i="1"/>
  <c r="AW46" i="1"/>
  <c r="AU11" i="1"/>
  <c r="AV11" i="1"/>
  <c r="AW11" i="1"/>
  <c r="AV9" i="1"/>
  <c r="AW6" i="1"/>
  <c r="AU12" i="1"/>
  <c r="AW12" i="1"/>
  <c r="AV6" i="1"/>
  <c r="AV3" i="1"/>
  <c r="AU2" i="1"/>
  <c r="AW2" i="1"/>
  <c r="AW25" i="1"/>
  <c r="AW20" i="1"/>
  <c r="AW4" i="1"/>
  <c r="AU10" i="1"/>
</calcChain>
</file>

<file path=xl/sharedStrings.xml><?xml version="1.0" encoding="utf-8"?>
<sst xmlns="http://schemas.openxmlformats.org/spreadsheetml/2006/main" count="24463" uniqueCount="14537">
  <si>
    <t>n</t>
  </si>
  <si>
    <t>undefined</t>
  </si>
  <si>
    <t>['¬© 1994', 'underlying cells', 'two species', 'similar lifestyles', 'possible functions', 'porous structures', 'glandular function', 'external surface']</t>
  </si>
  <si>
    <t>Aleochara bilineata | Aleochara bipustulata | Cabbage root fly | SEM | TEM</t>
  </si>
  <si>
    <t>The morphology of porous structures, common to the antennae of both males and females of two species of Aleochara, with similar lifestyles, is described. The ultrastructure of the underlying cells and their associated canals suggests a glandular function. These probable glandular units are monocellular. A canal, with microvilli at its base, connects to pores on the external surface of the antenna. Some of the possible functions of such glands are discussed. ¬© 1994.</t>
  </si>
  <si>
    <t>319-328</t>
  </si>
  <si>
    <t>Journal</t>
  </si>
  <si>
    <t>International Journal of Insect Morphology and Embryology</t>
  </si>
  <si>
    <t>60019702;60019702</t>
  </si>
  <si>
    <t>6603685257;35336218800</t>
  </si>
  <si>
    <t>Skilbeck, C. A.;Anderson, M.</t>
  </si>
  <si>
    <t>United Kingdom</t>
  </si>
  <si>
    <t>Birmingham</t>
  </si>
  <si>
    <t>University of Birmingham</t>
  </si>
  <si>
    <t>Skilbeck C.A.</t>
  </si>
  <si>
    <t>Article</t>
  </si>
  <si>
    <t>ar</t>
  </si>
  <si>
    <t>The fine structure of glandular units on the antennae of two species of the parasitoid, Aleochara (coleoptera : staphylinidae)</t>
  </si>
  <si>
    <t>0020-7322(94)90028-0</t>
  </si>
  <si>
    <t>10.1016/0020-7322(94)90028-0</t>
  </si>
  <si>
    <t>2-s2.0-0000247058</t>
  </si>
  <si>
    <t>['¬© 1994', 'simplified model', 'resonant antenna', 'practical application', 'optimal reconstruction', 'method consists', 'lo √®', 'input signal', 'finite duration', 'data filtering', 'antenna input']</t>
  </si>
  <si>
    <t>We discuss a method of data filtering for a resonant gravitational wave detector that allows an optimal reconstruction of the input signal. The method consists of the estimate, by optimal Wiener filtering, of the amplitude of the Karhunen-Lo√®ve components of the signal at the antenna input, and only needs the assumption that the signal has a finite duration. After discussing an application of the method to a simplified model for a resonant antenna, we present a practical application to the reduction of the data from a room temperature antenna. ¬© 1994 The American Physical Society.</t>
  </si>
  <si>
    <t>4737-4743</t>
  </si>
  <si>
    <t>Physical Review D</t>
  </si>
  <si>
    <t>60073812;60073812;60015986;60015986</t>
  </si>
  <si>
    <t>6603836801;56991296500;7006358007;56240659400</t>
  </si>
  <si>
    <t>Ortolan, A.;Vedovato, G.;Cerdonio, M.;Vitale, S.</t>
  </si>
  <si>
    <t>Italy;Italy</t>
  </si>
  <si>
    <t>Legnaro;Trento</t>
  </si>
  <si>
    <t>Laboratori Nazionali di Legnaro;Universit√† di Trento</t>
  </si>
  <si>
    <t>60073812;60015986</t>
  </si>
  <si>
    <t>Ortolan A.</t>
  </si>
  <si>
    <t>Optimal reconstruction of the input signal in resonant gravitational wave detectors: Data processing algorithm and physical limitations</t>
  </si>
  <si>
    <t>10.1103/PhysRevD.50.4737</t>
  </si>
  <si>
    <t>2-s2.0-0000266152</t>
  </si>
  <si>
    <t>['upon excitation', 'time constant', 'significant change', 'separated state', 'reaction center', 'neutral conditions', 'experimental distribution', 'excited state', 'excitation energy', 'energy transfer', 'electron transfer', 'donor chlorophyll', 'chlorophyll forms', 'boltzmann distribution', 'antenna size', 'also among', 'acceptor chlorophyll', 'absorption increase', '720 nm', '638 nm', '500 fs', '5 ps', '278 k', '12 ps', '12 chlorophylls', '0 ps']</t>
  </si>
  <si>
    <t>The energy transfer and primary charge separation in photosystem I (PS I) reaction center (RC) particles with an antenna size of 12 chlorophylls/P700 were studied by subpicosecond transient absorption spectroscopy. Upon excitation of the particles at 638 nm under the donor chlorophyll (P700)-neutral conditions, the transition from the excited state of chlorophylls to the charge-separated state of P700+A0- (A0; acceptor chlorophyll a) proceeded with a time constant of 6.5 ps at ‚àº278 K. This time constant was obtained from the absorption increase of P700+A0- at 740 (¬±10) nm, where excited chlorophylls gave only a negligible absorbance change. The distribution of electronic excitation energy among different chlorophyll forms, which was monitored in the wavelength region 650-720 nm, did not show any significant change from 500 fs to 12 ps under both the P700-preoxidized and -neutral conditions. Comparison of the experimental distribution with simulated ones suggests that the excitation energy is distributed within 500 fs highly on P700 and also among other higher-energy chlorophyll forms. On assuming a Boltzmann distribution of excitation energy among all the chlorophyll forms in the particles at 278 K, the intrinsic time constant of the electron transfer from the excited state of P700 to A0 is estimated to be 3.0 ps. ¬© 1994 American Chemical Society.</t>
  </si>
  <si>
    <t>10335-10342</t>
  </si>
  <si>
    <t>Journal of Physical Chemistry</t>
  </si>
  <si>
    <t>60033235;60033235-60011001;60033235-60003381;60033235;60033235-60027553</t>
  </si>
  <si>
    <t>6701808838;26643030800;7004083825;7201407979;55974981900</t>
  </si>
  <si>
    <t>Kumazaki, Shigeichi;Kandori, Hideki;Petek, Hrvoje;Yoshihara, Keitaro;Ikegami, Isamu</t>
  </si>
  <si>
    <t>Japan;Japan;Japan;Japan</t>
  </si>
  <si>
    <t>Okazaki;Tokyo;Kyoto;Tokyo</t>
  </si>
  <si>
    <t>National Institutes of Natural Sciences - Institute for Molecular Science;Teikyo University;Kyoto University;Hitachi, Ltd.</t>
  </si>
  <si>
    <t>60033235;60027553;60011001;60003381</t>
  </si>
  <si>
    <t>Kumazaki S.</t>
  </si>
  <si>
    <t>Primary photochemical processes in P700-enriched photosystem I particles: Trap-limited excitation decay and primary charge separation</t>
  </si>
  <si>
    <t>10.1021/j100091a057</t>
  </si>
  <si>
    <t>2-s2.0-0000276163</t>
  </si>
  <si>
    <t>['¬© 1995', 'wide range', 'weaker ordinary', 'use hom', 'ulysses encounter', 'taking advantage', 'systematic error', 'source locations', 'source location', 'plasma wave', 'northern hemisphere', 'mode component', 'lt ),', 'local times', 'jovian hectometric', 'hectometric emissions', 'field lines', 'fast extraordinary', 'exist emissions', 'emission characteristics', 'dominant component', 'direction finding', 'cone half', 'broadband kilometric', 'auroral zones', 'additionally determine', 'accurately determined', '40 ¬∞']</t>
  </si>
  <si>
    <t>Taking advantage of the direction finding capabilities of the Ulysses unified radio and plasma wave (URAP) experiment we derive the source locations and emission characteristics of the Jovian hectometric (HOM) and broadband kilometric (bKOM) emissions. Unlike previous studies we additionally determine the systematic error of the source direction due to the uncertainty of the antenna/ receiver calibration parameters. To obtain maximum accuracy when doing direction finding, we use HOM and bKOM events observed close to the Ulysses encounter with Jupiter. It is found that both emissions have their sources at the auroral zones of Jupiter, at dipole L shells between 7 and 11 for HOM in the northern hemisphere, and between 9 and 15 for the bKOM radiation observed at high southern latitudes after the Ulysses Jupiter encounter. For the analyzed HOM events the source location is usually between 40¬∞ and 130¬∞ central meridian longitude (CML) and 2200 and 0600 local time (LT), but probably there exist emissions from other longitudes and local times too. In contrast, the bKOM is emitted from a wide range of longitudes and local times as well. There is some evidence that both the kilometric and hectometric emissions are composed of a dominant component in the fast extraordinary (R-X) mode and a weaker ordinary (L-O) mode component. Due to the uncertainty in source direction determination the emission's cone half-angle (i.e. half-angle of the cone in which the emission is beamed) cannot be accurately determined. It is some 30¬∞-90¬∞ for the HOM and about 40¬∞-80¬∞ for the bKOM. The source location of bKOM is likely to be associated with open magnetospheric field lines whereas the HOM is located at field lines that connect the HOM radio sources with the inner Jovian plasma sheet and/or outer plasma torus. There is some evidence that the bKOM radio emissions are correlated with ultraviolet auroral activity. ¬© 1995.</t>
  </si>
  <si>
    <t>919-931</t>
  </si>
  <si>
    <t>Planetary and Space Science</t>
  </si>
  <si>
    <t>60003674;60003674;60003674</t>
  </si>
  <si>
    <t>6602099113;6603756106;7003423533</t>
  </si>
  <si>
    <t>Ladreiter, H. P.;Zarka, P.;Lecacheux, A.</t>
  </si>
  <si>
    <t>France</t>
  </si>
  <si>
    <t>Paris</t>
  </si>
  <si>
    <t>L'Observatoire de Paris</t>
  </si>
  <si>
    <t>Ladreiter H.P.</t>
  </si>
  <si>
    <t>Direction finding study of Jovian hectometric and broadband kilometric radio emissions: evidence for their auroral origin</t>
  </si>
  <si>
    <t>10.1016/0032-0633(94)90052-3</t>
  </si>
  <si>
    <t>2-s2.0-0000311841</t>
  </si>
  <si>
    <t>['simple expression', 'resonant frequency', 'new expression', 'good agreement', 'francis ltd', 'expression proposed', 'air gap']</t>
  </si>
  <si>
    <t>A very simple expression for the effective relative dielectric constant is presented for an electrically-thick circular microstrip antenna. The theoretical resonant frequency results obtained by using this new expression are in good agreement with the experimental results available in the literature. The expression proposed can also be used in the calculation of the resonant frequency of a circular microstrip antenna with an air gap. ¬© 1994 Taylor &amp; Francis Ltd.</t>
  </si>
  <si>
    <t>377-386</t>
  </si>
  <si>
    <t>International Journal of Electronics</t>
  </si>
  <si>
    <t>G√ºney, Kerƒ∞m</t>
  </si>
  <si>
    <t>Turkey</t>
  </si>
  <si>
    <t>Kayseri</t>
  </si>
  <si>
    <t>Erciyes √úniversitesi</t>
  </si>
  <si>
    <t>G√ºney K.</t>
  </si>
  <si>
    <t>Resonant frequency of electrically-thick circular microstrip antennas</t>
  </si>
  <si>
    <t>10.1080/00207219408926070</t>
  </si>
  <si>
    <t>2-s2.0-0000376575</t>
  </si>
  <si>
    <t>['weak electron', 'transfer theory', 'sufficiently broad', 'strongly dependent', 'phonon coupling', 'many complexes', 'large relative', 'go beyond', 'given donor', 'easily extended', 'e .,', 'dispersive kinetics', 'dependent dispersion', 'delocalized phonons', 'condon approximation', 'calculated results', 'burning data', 'approximate theory', 'also treated']</t>
  </si>
  <si>
    <t>The inherent glasslike structural heterogeneity of photosynthetic antenna protein complexes is now known to result in a distribution of values for any given donor-acceptor energy gap. The width of the distribution is sufficiently broad to raise the possibility that the kinetics of D-A energy transfer might be dispersive and strongly dependent on temperature especially since the chlorophyll optical transitions are characterized by weak electron-phonon coupling. An approximate theory is presented that allows for computationally simple analysis of this problem. It is based on the familiar nonadiabatric energy-transfer theory and Condon approximation and, thus, is applicable to conventional F√∂rster transfer involving localized phonons. The case of delocalized phonons is also treated. Calculations are presented for a model D-A system which, based on hole-burning data, can be considered to be realistic and typical of many complexes. The results reveal pronounced and temperature-dependent dispersion in the kinetics. The effect of pure electronic dephasing on the calculated results is considered. The theory is not applicable to the situation where excitonic level splittings are large relative to the pure dephasing frequencies of the levels, i.e., where one has to go beyond the Condon approximation. Nevertheless, the theory can be easily extended to cover this strong coupling case which can be expected to be important for many photosynthetic complexes at sufficiently low temperatures. The possibility that strong coupling might lead to a diminuation in the degree of dispersive kinetics is considered. ¬© 1994 American Chemical Society.</t>
  </si>
  <si>
    <t>13418-13425</t>
  </si>
  <si>
    <t>60009635;60008023;60008023</t>
  </si>
  <si>
    <t>7004142492;57035722600;7202142626</t>
  </si>
  <si>
    <t>Kolaczkowski, S. V.;Hayes, J. M.;Small, G. J.</t>
  </si>
  <si>
    <t>United States;United States</t>
  </si>
  <si>
    <t>Saint Paul;Ames</t>
  </si>
  <si>
    <t>University of St. Thomas, Minnesota;Ames Laboratory</t>
  </si>
  <si>
    <t>60009635;60008023</t>
  </si>
  <si>
    <t>Kolaczkowski S.</t>
  </si>
  <si>
    <t>A theory of dispersive kinetics in the energy transfer of antenna complexes</t>
  </si>
  <si>
    <t>10.1021/j100101a049</t>
  </si>
  <si>
    <t>2-s2.0-0000488262</t>
  </si>
  <si>
    <t>['weakly absorbing', 'two possibilities', 'triton x', 'theoretical analysis', 'structural models', 'state ).', 'spectra reveal', 'special pair', 'significantly different', 'rhodopseudomonas viridis', 'report absorption', 'rc samples', 'rc preparations', 'rc preparation', 'rc ensemble', 'rc complex', 'previous work', 'previous determinations', 'photosystem ii', 'p680 indicates', 'p680 *.', 'p680 ).', 'nm state', 'nm chl', 'nm band', 'much interest', 'low temperatures', 'little 684', 'isolation procedures', 'hydrophobic interior', 'higher chl', 'extra chl', 'exterior region', 'essentially silent', 'ensemble comprised', 'efficient trap', 'easily disrupted', 'e .,', 'distinct subset', 'cp47 complex', 'content rc', 'basis ),', 'bacterial rc', 'also nonnative', 'also found', 'absorbing chl', '9 ps', '680 nm', '6 chl', '4 chl', '300 cm', '2 k', '145 cm', '1 higher']</t>
  </si>
  <si>
    <t>Isolation procedures have led to chlorophyll a (Chl a) contents of the photosystem II reaction center (RC) that range between about 4 and 6. Since this content for the bacterial RC is 4 (with two of those being associated with the special pair), the nature of the "extra" Chl a in RC preparations of photosystem II containing more than 4 Chl a molecules is currently of much interest. So too are the dynamics of primary charge separation in the RC which are triggered by excitation of the primary electron donor state, P680* (where P680 indicates that the lowest energy ground-state absorption band of the primary donor lies at 680 nm; the asterisk indicates lowest lying 1œÄœÄ* (Qy) state). We report absorption and triplet-state bottleneck hole spectra (4.2 K) for RC preparations of photosystem II containing 4, 5, and 6 Chl a molecules. The spectra reveal that the extra Chl a are due to 684-nm-absorbing Chl a, some contamination by the proximal antenna protein complex CP47, and, probably, also nonnative (disrupted) Chl a absorbing near 670 nm. The 684-nm Chl a were found to be easily disrupted by the ionic detergent Triton X-100 (much more so than P680). The results are inconsistent with the model that has the 684-nm band being the dimer (special pair) partner of P680. Nor can they be satisfactorily interpreted within the model that has the 684-nm band being P684 of a structurally very distinct subset of the RC ensemble. This "mixture" model has the ensemble comprised of P680 and P684 RC subsets. Importantly, the intensities of the 684-nm bands observed for the CP47 complex and the CP47-RC complex were also found to vary from preparation to preparation and be sensitive to Triton X-100. Two possibilities are considered: that the 684-nm Chl a are associated with the CP47-RC complex as a whole or that both CP47 and the RC possess 684-nm-absorbing Chl a or, equivalently, an intrinsic (fragile) 684-nm state. Irrespective of which of these two is correct, it is concluded that the number of Chl a in the hydrophobic interior of the RC of photosystem II is 4 and that the 684-nm Chl a are located in the exterior region of the RC protein complex. The lifetime of P680* of the 4 Chl a-RC preparation, which contains very little 684-nm Chl a (5% on a Chl a basis), was determined to be 1.9 ps at 4.2 K. This is identical to our previous determinations for higher Chl a content RC and CP47-RC samples. Thus, the 684-nm Chl a do not affect the lifetime of P680* at low temperatures, i.e., do not serve as an efficient trap for P680*. A theoretical analysis of the burn wavelength dependence of the P680 hole spectra of the 4 Chl a preparation is given. In agreement with our previous work, the electron-phonon (protein) coupling is as strong (S = 2) as that observed for P870 and P960 of the bacterial RC Rhodobacter sphaeroides and Rhodopseudomonas viridis, respectively. However, the special pair marker mode (125/145 cm-1) progression of P870 and P960 is essentially silent in P680. This, together with the observation that the weakly absorbing, upper dimer partner of P680* lies only 300 cm-1 higher in energy, further establishes that the special pair of the PS II RC has a structure which is significantly different than in the bacterial RC. Structural models for the special pair are reviewed and discussed. ¬© 1994 American Chemical Society.</t>
  </si>
  <si>
    <t>7725-7735</t>
  </si>
  <si>
    <t>60008023;60008023;60008023;60025778;60010939-60030451;60030451;60008023</t>
  </si>
  <si>
    <t>57225855534;7005215675;7202174629;57200832829;56259745200;7006117632;7202142626</t>
  </si>
  <si>
    <t>Chang, H. C.;Jankowiak, R.;Reddy, N. R.S.;Yocum, C. F.;Picorel, R.;Seibert, M.;Small, G. J.</t>
  </si>
  <si>
    <t>United States;United States;Spain;United States</t>
  </si>
  <si>
    <t>Golden;Ann Arbor;Zaragoza;Ames</t>
  </si>
  <si>
    <t>National Renewable Energy Laboratory;University of Michigan, Ann Arbor;CSIC - Estacion Experimental de Aula Dei EEAD;Ames Laboratory</t>
  </si>
  <si>
    <t>60030451;60025778;60010939;60008023</t>
  </si>
  <si>
    <t>Chang H.C.</t>
  </si>
  <si>
    <t>On the question of the chlorophyll a content of the photosystem II reaction center</t>
  </si>
  <si>
    <t>10.1021/j100082a051</t>
  </si>
  <si>
    <t>2-s2.0-0000542379</t>
  </si>
  <si>
    <t>['worst case', 'water vapour', 'typical integration', 'switching mode', 'single antenna', 'simple interferometer', 'similar self', 'point source', 'one degree', 'negative fringes', 'lower atmosphere', 'long period', 'limiting factor', 'less effective', 'later time', 'investigated numerically', 'giving rise', 'correlation interferometer', 'correlated signal', 'cloudlets take', 'cancellation increases', 'better regarded', 'beams overlap', 'baseline separation', 'antennas simultaneously', 'angular scales']</t>
  </si>
  <si>
    <t>Atmospheric effects | Instrumentation: interferometers | Techniques: interferometric</t>
  </si>
  <si>
    <t>Radio interferometers consisting of two small antennas separated by a few times their own diameter have a strong instantaneous response to atmospheric water vapour because the beams overlap in the lower atmosphere. Any cloudlet of water vapour situated in the overlapping beams may radiate into both antennas simultaneously, giving rise to a correlated signal that is unwanted when making astronomical measurements. Here it is noted that the water vapour is not stationary over the long period of a typical integration in a microwave background experiment but is carried by the wind through the antenna reception pattern, so that each cloudlet is better regarded as a uniform line source of radiation than as a point source. The trajectories of most cloudlets take them through positive and negative fringes of the interferometer response pattern, making it possible for the radiation from a cloudlet at any instant to cancel some of its own effect at an earlier or a later time. This self-cancellation is investigated numerically for a simple interferometer and found to be considerable: even for the worst case, in which the antennas are so close that the edges of the apertures are in contact, more than half the trajectories show less than half the response that they would if this effect did not operate, and the extent of the cancellation increases with the baseline separation. A similar self-cancellation takes place when a single antenna is operated in beam-switching mode, but it is less effective. Emission from atmospheric water vapour is expected to be the limiting factor when observing the microwave background radiation on angular scales of about one degree, so it appears that the correlation interferometer is the instrument of choice for such studies.</t>
  </si>
  <si>
    <t>299-303</t>
  </si>
  <si>
    <t>Monthly Notices of the Royal Astronomical Society</t>
  </si>
  <si>
    <t>Webster, Adrian</t>
  </si>
  <si>
    <t>Edinburgh</t>
  </si>
  <si>
    <t>Royal Observatory</t>
  </si>
  <si>
    <t>Webster A.</t>
  </si>
  <si>
    <t>The effect of atmospheric water vapour on Radio interferometers with very short baselines</t>
  </si>
  <si>
    <t>10.1093/mnras/268.1.299</t>
  </si>
  <si>
    <t>2-s2.0-0000663647</t>
  </si>
  <si>
    <t>['wave solution', 'wave fields', 'vlasov set', 'tokamak plasma', 'tokamak geometry', 'several applications', 'quasilinear approximation', 'phase space', 'kinetic studies', 'kinetic equation', 'intrinsic stochasticity', 'high single', 'hamiltonian formalism', 'fwcd ).', 'future machines', 'first derived', 'exact pattern', 'equations provides', 'electron trajectories', 'analytical expression']</t>
  </si>
  <si>
    <t>The Hamiltonian formalism is used to address the problem of the direct resonant interaction between the fast magnetosonic wave and the electrons in a tokamak plasma. The intrinsic stochasticity of the electron trajectories in phase space is first derived. Together with extrinsic decorrelation processes, it assesses the validity of the quasilinear approximation for the kinetic studies of fast wave current drive (FWCD). A full-wave solution of the Maxwell-Vlasov set of equations provides the exact pattern of the wave fields in the tokamak geometry, consistent with a realistic antenna spectrum. The local quasilinear diffusion tensor is then derived from the wave fields and the driven current density profile, the power deposition profile and the current drive efficiency are computed, including possible nonlinear effects in the kinetic equation. Several applications of FWCD on existing and future machines are given, and the combination of FWCD with other noninductive current drive methods is investigated. Finally, an analytical expression for the current drive efficiency is derived in the moderate to high single-pass absorption regime. ¬© 1994 American Institute of Physics.</t>
  </si>
  <si>
    <t>2908-2925</t>
  </si>
  <si>
    <t>1070664X</t>
  </si>
  <si>
    <t>Physics of Plasmas</t>
  </si>
  <si>
    <t>60003729;60003729;60003729;60003729;60003729;101496745</t>
  </si>
  <si>
    <t>7003981746;57225272675;7004550857;7102026019;6603076680;23014229900</t>
  </si>
  <si>
    <t>B√©coulet, A.;Fraboulet, D.;Giruzzi, G.;Moreau, D.;Saoutic, B.;Chinardet, J.</t>
  </si>
  <si>
    <t>France;France</t>
  </si>
  <si>
    <t>Saint Paul lez Durance;Saint Paul lez Durance</t>
  </si>
  <si>
    <t>CEA Cadarache;Cent d'Etudes de Cadarache</t>
  </si>
  <si>
    <t>60003729;101496745</t>
  </si>
  <si>
    <t>B√©coulet A.</t>
  </si>
  <si>
    <t>Hamiltonian analysis of fast wave current drive in tokamak plasmas</t>
  </si>
  <si>
    <t>10.1063/1.870531</t>
  </si>
  <si>
    <t>2-s2.0-0000715190</t>
  </si>
  <si>
    <t>['‚ àº750', 'yield pb', 'yet clear', 'wavelength bchl', 'vibrational coherences', 'upon excitation', 'subpicosecond resolution', 'stimulated emission', 'probe wavelengths', 'probe techniques', 'pigments absorb', 'likely arise', 'latter wavelength', 'latter bchl', 'large reorientation', 'isotropic one', 'generally small', 'first picosecond', 'final anisotropies', 'exponential analyses', 'exhibit pb', 'energy transfers', 'early times', 'differ considerably', 'decay kinetics', 'containing chlorosomes', 'color pb', 'bchl c', 'antenna kinetics', '800 nm', '770 nm', '720 nm', '36 ).', '2 ps', '100 fs', '10 ps']</t>
  </si>
  <si>
    <t>The antenna kinetics of bacteriochlorophyll (BChl) c- and a-containing chlorosomes from the thermophilic filamentous green photosynthetic bacterium Chloroflexus aurantiacus were investigated using two independent pump-probe techniques with subpicosecond resolution. Isotropic one- and two-color absorption difference experiments using probe wavelengths between 710 and 770 nm reveal BChl c photobleaching (PB) and stimulated emission (SE) decay kinetics with major lifetime components of 50-100 fs, 1-2 ps, and 7-10 ps. Two-color PB/SE profiles pumped at 770 nm and probed at 800 nm (where BChl a pigments absorb) exhibit no detectable rise time. However, two-color experiments using 790 and 820 nm pump and probe wavelengths, respectively, yield PB/SE rise components of 100 fs, 2 ps, and 10 ps. Upon excitation at 720 nm, the BChl c PB/SE spectrum observed using a broad-band probe continuum displays surprisingly little spectral evolution during the first 2 ps. Upon 760 nm excitation, the BChl c PB/SE spectrum experiences a small blue shift (from ‚àº750 to ‚àº744 nm) during the first picosecond. The one-color anisotropies r(t) in the BChl c spectrum initialize very close to 0.4 and subsequently exhibit little decay (r(‚àû) ‚àº 0.36). Single-exponential analyses of one- and two-color anisotropies probed at 800 nm yield a component with a lifetime ‚àº10 ps; the final anisotropies are generally small, indicating that the energy transfers in this region are accompanied by a large reorientation of Qy transition moments. The absorption difference profiles in the BChl c (but not in the BChl a) region of the chlorosome spectrum contain oscillating components at early times, which are damped within ‚àº1 ps. They likely arise from vibrational coherences in the BChl c aggregate. Our results do not appear to be consistent with subpicosecond spectral equilibration among inequivalent BChl c pigments within the main BChl c absorption band. The essentially prompt PB/SE absorbance changes at wavelengths up to 800 nm suggest that some pigments absorbing near the latter wavelength are kinetically strongly coupled to the main BChl c pigment aggregates. This is accompanied by apparent energy transfer and depolarization (with kinetics that exhibit a 10 ps component) to longer-wavelength BChl a pigments that exhibit PB/SE in the 820 nm region. The latter BChl a pigments have orientations that differ considerably from those of the 800 nm pigments. Whether the 800 nm absorbing pigments are BChl a or long wavelength forms of BChl c is not yet clear. ¬© 1994 American Chemical Society.</t>
  </si>
  <si>
    <t>10322-10334</t>
  </si>
  <si>
    <t>60008023;60003892;60003892;60003892;60008023</t>
  </si>
  <si>
    <t>6701607000;7406071323;7407162691;57203046340;57193129444</t>
  </si>
  <si>
    <t>Savikhin, Sergei;Zhu, Yinwen;Lin, Su;Blankenship, Robert E.;Struve, Walter S.</t>
  </si>
  <si>
    <t>Ames;Tempe</t>
  </si>
  <si>
    <t>Ames Laboratory;Arizona State University</t>
  </si>
  <si>
    <t>60008023;60003892</t>
  </si>
  <si>
    <t>Savikhin S.</t>
  </si>
  <si>
    <t>Femtosecond spectroscopy of chlorosome antennas from the green photosynthetic bacterium chloroflexus aurantiacus</t>
  </si>
  <si>
    <t>10.1021/j100091a056</t>
  </si>
  <si>
    <t>2-s2.0-0001032838</t>
  </si>
  <si>
    <t>['weak 690', 'unobserved state', 'two states', 'two preparations', 'transfer times', 'stokes shift', 'rhys factor', 'results indicate', 'qy states', 'photosystem ii', 'phonon coupling', 'persistent nonphotochemical', 'nm states', 'nm state', 'nm band', 'mainly reserved', 'linear electron', 'latter close', 'inhomogeneous broadening', 'increased absorption', 'hole spectra', 'fluorescence origin', 'excitonically correlated', 'e .,', 'cp47 lies', 'cp47 complex', 'correct number', 'burning data', 'burn wavelength', 'associated chlorophyll', 'accompanying paper', 'absorption intensity', 'absorbing chl', '70 fs', '690 nm', '687 nm', '684 nm', '20 cm', '2 k', '100 cm', '1 chl']</t>
  </si>
  <si>
    <t>Persistent nonphotochemical and population bottleneck hole-burning results obtained as a function of burn wavelength are reported for the CP47 proximal antenna protein complex of photosystem II. Attention is focused on the lower energy chlorophyll a Qy states. Results are presented for the CP47 complex from two preparations. The Chl a content per CP47 complex was determined, spectroscopically, to be 14 ¬± 2. On the basis of the analysis of the hole spectra and the 4.2 K static fluorescence spectrum, the lowest energy state of CP47 lies at 690 nm (fluorescence origin at 691 nm). The width of the weak 690-nm absorption band from inhomogeneous broadening is 100 cm-1. The linear electron-phonon coupling of the 690-nm state is weak with a Huang-Rhys factor (S) of about 0.2 and a mean phonon frequency (œâm) of 20 cm-1, which explains why the Stokes shift (2Sœâm) is so small. The 690-nm state is found to be excitonically correlated with a, hitherto, unobserved state at 687 nm. However, the combined absorption intensity of the 690- and 687-nm states was determined to be equivalent to only 1 Chl a molecule. Results are presented which illustrate that these two states are fragile (i.e., their associated chlorophyll a molecules are readily disrupted). Thus, it is possible that the correct number of Chl a molecules is 2, not 1. Indeed, the simplest interpretation consistent with the hole-burning data has the 687- and 690-nm states being associated with a Chl a dimer with the latter close to forbidden in absorption. The results indicate that the 687-nm state relaxes to the 690-nm state in about 70 fs. The zero-phonon hole widths for the higher integrity CP47 samples are used to determine the energy-transfer times for the higher energy absorbing states at 4.2 K. The absorption intensity of a previously identified state at 684 nm is found to vary from preparation to preparation. Diminution of the intensity of the 684-nm band is accompanied by increased absorption at ‚àº670 nm. This speaks to the fragility of the 684-nm absorbing Chl a. Consideration of the nature of the 684-nm-absorbing Chl a of CP47 is mainly reserved for the accompanying paper on the D1-D2-cyt b559 reaction center and CP47-D1-D2-cyt b559 complexes. ¬© 1994 American Chemical Society.</t>
  </si>
  <si>
    <t>7717-7724</t>
  </si>
  <si>
    <t>60008023;60008023;60025778;60010939-60030451;60010939;60030451;60008023</t>
  </si>
  <si>
    <t>57225855534;7005215675;57200832829;56259745200;57196790195;7006117632;7202142626</t>
  </si>
  <si>
    <t>Chang, H. C.;Jankowiak, R.;Yocum, C. F.;Picorel, R.;Alfonso, M.;Seibert, M.;Small, G. J.</t>
  </si>
  <si>
    <t>Exciton level structure and dynamics in the CP47 antenna complex of photosystem II</t>
  </si>
  <si>
    <t>10.1021/j100082a050</t>
  </si>
  <si>
    <t>2-s2.0-0001049186</t>
  </si>
  <si>
    <t>['type locality', 'tube structure', 'thus thought', 'spiochaetcpterus solitarius', 'solitarius ).', 'santander bay', 'reproduce asexually', 'originally described', 'originally confused', 'one population', 'northwest mediterranean', 'northern spain', 'mediterranean material', 'genus phyllochaetopterus', 'francis group', 'examined specimens', 'briefly discussed', 'atlantic populations', 'also suggested', '1870 ),']</t>
  </si>
  <si>
    <t>Chaetopteridae | Mediterranean | North Atlantic | Phyllochaetopterus solitarius | Redescription | Spiochaetopterus costarum | Tube structure</t>
  </si>
  <si>
    <t>Spiochaetcpterus solitarius (Rioja, 1917) (Polychaeta: Chaetopteridae, originally described in the genus Phyllochaetopterus) is redescribed from newly collected material from Atlantic populations at the type locality: Santander Bay, northern Spain, and one population in the northwest Mediterranean: Port-Vendres, France. S. solitarius is compared with Mediterranean material of S. costarum (Clapar√®de, 1870), with which it was originally confused. None of the examined specimens have the ‚Äúantennae‚Äù believed to be characteristic of the genus Phyllochaetopterus (and thus thought to be present in P. solitarius). The genus Phyllochaetopterus is briefly discussed, notes on the biology and ecology of S. solitarius are given, and features of tube structure are described and illustrated. Preliminary observations confirm that the species is able to reproduce asexually as well as sexually, as also suggested by Rioja. ¬© 1994 Taylor &amp; Francis Group, LLC.</t>
  </si>
  <si>
    <t>115-133</t>
  </si>
  <si>
    <t>Ophelia</t>
  </si>
  <si>
    <t>60015339;60028419;60005980</t>
  </si>
  <si>
    <t>7003788783;7003517861;7202846227</t>
  </si>
  <si>
    <t>Bhaud, Michel;Lastra, Mariano C.;Petersen, Mary E.</t>
  </si>
  <si>
    <t>Spain;France;Denmark</t>
  </si>
  <si>
    <t>Santiago de Compostela;Banyuls-sur-Mer;Copenhagen</t>
  </si>
  <si>
    <t>Universidad de Santiago de Compostela;Observatoire Oceanologique de Banyuls-sur-Mer;Zoological Museum, Copenhagen</t>
  </si>
  <si>
    <t>60028419;60015339;60005980</t>
  </si>
  <si>
    <t>Bhaud M.</t>
  </si>
  <si>
    <t>Redescription of spiochaetopterus solitarius (Rioja, 1917), with notes on tube structure and comments on the generic status (Polychaeta: Chaetopteridae)</t>
  </si>
  <si>
    <t>10.1080/00785326.1994.10430579</t>
  </si>
  <si>
    <t>2-s2.0-0001338521</t>
  </si>
  <si>
    <t>['time constants', 'time constant', 'state persisted', 'spinach photosystem', 'similar œñ1', 'reaction center', 'may function', 'intrinsic phylloquinone', 'different quinones', 'depleted particles', 'antenna size', 'antenna chlorophylls', 'absorbance change', '800 ps', '8 ps', '695 nm', '685 nm', '605 nm', '5 photons', '34 ps', '31 ps', '30 chlorophylls', '16 chlorophylls', '11 ps', '1 ps']</t>
  </si>
  <si>
    <t>Rates of sequential electron transfer reactions from the primary electron donor chlorophyll dimer (P700) to the electron acceptor chlorophyll a-686 (A0) and to the secondary acceptor quinone (QœÜ) are measured by picosecond absorption spectroscopy in spinach photosystem I (PS I) particles. In the particles, 85-90% of antenna chlorophylls are extracted and the intrinsic phylloquinone (QœÜ) is removed and replaced by different quinones. (1) The excited single state of P700, monitored by the absorbance change at 695 nm, appeared with a time constant shorter than 1 ps after excitation with a 605 nm, 1 ps pulse at an intensity of 0.8 or 1.5 photons/reaction center. (2) The formation of a P700+A0- state, which was monitored by the absorbance change of A0 at 685 nm, occurred with a time constant (œÑ1) of 8 ps. The P700+A0- state persisted more than 800 ps in the phylloquinone-depleted particles. (3) After the reconstitution of menaquinone-4, phylloquinone, or 2-methyl-1,4-naphthoquinone as QœÜ, the transition from the P700+A0-QœÜ to P700+A0QœÜ- state (monitored by the recovery of the A0 absorption band) occurred with time constants (œÑ2) of 23, 23, or 34 ps in the particles with an antenna size of 30 chlorophylls/P700. (4) In the PS I particles with an antenna size of 16 chlorophylls/P700, a similar œÑ1 of 11 ps and a œÑ2 of 31 ps were observed when menaquinone was reconstituted as QœÜ. (5) Indication for the absorbance change of the chlorophylls, which may function as the intermediate electron acceptor between P700 and A0 or between A0 and QœÜ, was not obtained. ¬© 1994 American Chemical Society.</t>
  </si>
  <si>
    <t>11220-11225</t>
  </si>
  <si>
    <t>60033235;60028586;60027553;60011001-60033235;60033235;60028586</t>
  </si>
  <si>
    <t>6701808838;7201981957;55974981900;26643030800;7201407979;55684257100</t>
  </si>
  <si>
    <t>Kumazaki, Shigeichi;Iwaki, Masayo;Ikegami, Isamu;Kandori, Hideki;Yoshihara, Keitaro;Itoh, Shigeru</t>
  </si>
  <si>
    <t>Okazaki;Okazaki;Tokyo;Kyoto</t>
  </si>
  <si>
    <t>National Institutes of Natural Sciences - Institute for Molecular Science;National Institutes of Natural Sciences - National Institute for Basic Biology;Teikyo University;Kyoto University</t>
  </si>
  <si>
    <t>60033235;60028586;60027553;60011001</t>
  </si>
  <si>
    <t>Rates of primary electron transfer reactions in the photosystem I reaction center reconstituted with different quinones as the secondary acceptor</t>
  </si>
  <si>
    <t>10.1021/j100094a033</t>
  </si>
  <si>
    <t>2-s2.0-0001617915</t>
  </si>
  <si>
    <t>['¬© 1994', 'steadily developed', 'signal processing', 'rights reserved', 'recent developments', 'radar scans', 'new hardware', 'near winchester', 'microwave attenuation', 'doppler capabilities', 'communications systems', 'band radar', 'added phase']</t>
  </si>
  <si>
    <t>An ex-air-surveillance S-band radar was installed on the 25 m antenna at Chilbolton, near Winchester, over 20 years ago for studies of the effects of rain on communications systems. Since that time the functionality of the radar has been steadily developed to keep it at the forefront of meteorological research radars throughout the world. Recent developments have added phase and Doppler capabilities to the radar. The paper briefly discusses the use of differential reflectivity measurements in determining rainfall rates, microwave attenuation and the phase of hyrometeors. The new hardware and signal processing are described and examples of radar scans and applications of the radar are presented. ¬© 1994, IEE. All rights reserved.</t>
  </si>
  <si>
    <t>77-86</t>
  </si>
  <si>
    <t>Electronics and Communication Engineering Journal</t>
  </si>
  <si>
    <t>60023254;60023254;60023254</t>
  </si>
  <si>
    <t>7201462545;6701819092;7003653764</t>
  </si>
  <si>
    <t>Goddard, J. W.F.;Eastment, J. D.;Thurai, M.</t>
  </si>
  <si>
    <t>Didcot</t>
  </si>
  <si>
    <t>Rutherford Appleton Laboratory</t>
  </si>
  <si>
    <t>Goddard J.W.F.</t>
  </si>
  <si>
    <t>The Chilbolton Advanced Meteorological Radar: A tool for multidisdplinary atmospheric research</t>
  </si>
  <si>
    <t>10.1049/ecej:19940205</t>
  </si>
  <si>
    <t>2-s2.0-0002779660</t>
  </si>
  <si>
    <t>['whose components', 'waveguide eigenfunctions', 'suppressed power', 'sound radiation', 'sound fields', 'solution accuracy', 'singular system', 'single method', 'residual field', 'rectangular matrix', 'precision finite', 'physical interpretation', 'one problem', 'ocean acoustics', 'numerical experiments', 'numerical algorithm', 'noise field', 'minimization problem', 'guaranteed accuracy', 'functionals dependent', 'extremal problems', 'eigenvalue problem', 'distant zone', 'discrete sources', 'dimensional waveguide', 'difference solution', 'difference discretization', 'data perturbations', 'corresponding system', 'computer implementation', 'complex intensities', 'antenna system', 'algorithm includes', 'actively minimize', 'active minimization']</t>
  </si>
  <si>
    <t>Two inverse extremal problems of sound radiation in regular acoustic waveguides are con-sidered. One problem is to actively minimize the sound (noise) field in a waveguide with the aid of a special radiating system inside the waveguide. The other problem is to maximize the source power radiated to a distant zone. We develop a single method for solving both problems. It is based upon regularizing unstable problems and finding the extrema of functionals dependent on the complex intensities of discrete antenna sources. In case of the minimization problem, the functional is the power of the residual field, which is a sum of the noise field and that of the sought-for antenna system. We introduce a rectangular matrix A whose components are the values of waveguide eigenfunctions at the sites of discrete sources, give the physical interpretation of the singular system of A, and develop a numerical algorithm for its computer implementation. The algorithm includes the high-precision finite-difference solution of the eigenvalue problem for the waveguide, the calculation of the singular system of A with a guaranteed accuracy, and the solution of the corresponding system of linear algebraic equations by using the regularized incomplete singular factorization. In conclusion, we give the results of numerical experiments on the active minimization of sound fields in a three-dimensional waveguide with a sound velocity profile of ocean acoustics. These experiments allow us to investigate the solutions of extremal problems (including the values of suppressed power) as functions of the number and positions of the secondary antenna sources and, besides, to estimate the influence of data perturbations (in particular, the influence of the error in finite-difference discretization of the differential eigenvalue problem) on the solution accuracy. ¬© VSP 1994.</t>
  </si>
  <si>
    <t>85-108</t>
  </si>
  <si>
    <t>Journal of Inverse and Ill-Posed Problems</t>
  </si>
  <si>
    <t>60110439;60110439</t>
  </si>
  <si>
    <t>6603307320;7004294521</t>
  </si>
  <si>
    <t>Alekseyev, G. V.;Komarov, E. G.</t>
  </si>
  <si>
    <t>Russian Federation</t>
  </si>
  <si>
    <t>Vladivostok</t>
  </si>
  <si>
    <t>Institute of Applied Mathematics FEB RAS</t>
  </si>
  <si>
    <t>Alekseyev G.V.</t>
  </si>
  <si>
    <t>Inverse extremal problems of acoustic radiation in a three-dimensional waveguide</t>
  </si>
  <si>
    <t>10.1515/jiip.1994.2.2.85</t>
  </si>
  <si>
    <t>2-s2.0-0002995563</t>
  </si>
  <si>
    <t>['warm front', 'using radio', 'uniform magnetoplasma', 'time scales', 'study wave', 'streaming beam', 'scattering process', 'scale regime', 'rich beam', 'propagates slower', 'plasma instability', 'particle interactions', 'nfpe ),', 'measurements show', 'injected speed', 'electron time', 'bunch due', 'beam scattering', 'beam front', 'also detected', 'adequately addressed', '90 g', '5 ev', '5 %),', '200 v']</t>
  </si>
  <si>
    <t>A dense pulsed electron beam (tr=‚â§20 ns, Vb=200 V, ib‚â§2 A, nb/ne‚â§10%) is injected into a uniform magnetoplasma (ne=1-4 x 1010 cm-3, kTe‚â§0.5 eV, B0=90 G) to study wave-particle interactions that occur at the front of the beam on short-time scales during which the ions are regarded as fixed and immobile. Above a threshold beam density (nb/ne&gt;5%), the beam front is observed using optical diagnostics to rapidly erode due to beam scattering and energetic tail production, and broaden into a warm front that propagates slower than its injected speed. Using radio-frequency (RF) antennas, the beam is observed to bunch due to the streaming beam-plasma instability and create a ballistic beam mode (fB=nfpe), which collapses into broadband electrostatic turbulence during the onset of beam scattering. A low-frequency electrostatic wave mode (fpi&lt;fLF&lt;fpe) is also detected that is coupled to the scattering process. These measurements show that rich beam-plasma phenomena occur in this electron time-scale regime, which are not adequately addressed by current plasma theory. ¬© 1994 American Institute of Physics.</t>
  </si>
  <si>
    <t>2063-2071</t>
  </si>
  <si>
    <t>60027550-60027271;60027550</t>
  </si>
  <si>
    <t>36151688200;7004643397</t>
  </si>
  <si>
    <t>Chan, L. Y.;Stenzel, R. L.</t>
  </si>
  <si>
    <t>Los Angeles;Washington, D.C.</t>
  </si>
  <si>
    <t>University of California, Los Angeles;Naval Research Laboratory</t>
  </si>
  <si>
    <t>60027550;60027271</t>
  </si>
  <si>
    <t>Chan L.</t>
  </si>
  <si>
    <t>Beam scattering and heating at the front of an electron beam injected into a plasma</t>
  </si>
  <si>
    <t>10.1063/1.870601</t>
  </si>
  <si>
    <t>2-s2.0-0003019017</t>
  </si>
  <si>
    <t>['thoracic appendages', 'separate h', 'legs 1', 'keehi lagoon', 'indistinct tagmosis', 'haplostomides hawaiiensis', 'genus include', 'females obtained', 'exopod ).', 'european seas', 'elongate body', 'dorsal curvature', 'compound ascidians', 'closely related', 'cephalic appendages', 'ascidicolid copepod', '7 setae', '3 setae', '2 spines', '2 setae', '1 seta']</t>
  </si>
  <si>
    <t>Ascidicolidae | Cyclopoida | Haplostomatinae | Haplostomides | Hawaii | new species</t>
  </si>
  <si>
    <t>An ascidicolid copepod, Haplostomides hawaiiensis, is described on the basis of females obtained from the compound ascidian Polyclinum constellatum collected in Keehi Lagoon, Honolulu, Hawaii. The features that separate H. hawaiiensis from other species of the genus include an elongate body with dorsal curvature and indistinct tagmosis, and a combination of characters of cephalic appendages (antenna with 2 spines, mandible with 3 setae, maxillule with 7 setae and maxilla with 2 setae) and thoracic appendages (legs 1-4 with 1 seta on protopod and 2 spines and 1 seta on exopod). Haplostomides hawaiiensis appears to be most closely related to H. hibernicus (T. &amp; A. Scott, 1895) which occurs in compound ascidians from European seas. This is the first copepod associate of an ascidian to be reported from Hawaii. ¬© 1994 Kluwer Academic Publishers.</t>
  </si>
  <si>
    <t>89-96</t>
  </si>
  <si>
    <t>292-293</t>
  </si>
  <si>
    <t>Hydrobiologia</t>
  </si>
  <si>
    <t>Ooishi, Shigeko</t>
  </si>
  <si>
    <t>United States</t>
  </si>
  <si>
    <t>Friday Harbor</t>
  </si>
  <si>
    <t>Friday Harbor Laboratories</t>
  </si>
  <si>
    <t>Ooishi S.</t>
  </si>
  <si>
    <t>Haplostomides hawaiiensis, new species (Copepods: Cyclopoida: Ascidicolidae), associated with the ascidian Polyclinum constellatum at Honolulu, Hawaii</t>
  </si>
  <si>
    <t>10.1007/BF00229927</t>
  </si>
  <si>
    <t>2-s2.0-0003377660</t>
  </si>
  <si>
    <t>['¬© 1994', 'vlf echoes', 'visible dimensions', 'vertically displaced', 'vertical dimensions', 'vertical columns', 'space shuttle', 'rords initiated', 'rord start', 'rapid onset', 'mountain observatories', 'may also', 'lightning discharges', 'laterally displaced', 'initiating sferic', 'horizontal dimensions', 'east signal', 'classic trimpis', 'broadband bursts', 'also called']</t>
  </si>
  <si>
    <t>Rapid onset (few ms), rapid decay (~ls) perturbations or RORDs occur frequently on the west-to-east signal from NWC to Dunedin, more often than not with classic Trimpis. They do not appear on an NWC mimic signal directly injected into the antenna and so cannot be broadband bursts. There is no delay between the initiating sferic and RORD start, implying that they are produced not by whistler-induced electron precipitation but directly by lightning. Observations on a multi element array show that classic Trimpis and RORDs initiated by the same sferic usually come from measurably different directions, so the lightning-induced ionisation enhancements (LIEs) which cause them must be laterally displaced. They may also be vertically displaced to explain the differing decay rates (30s versus 1 s). We conclude that RORDs are VLF echoes from vertical columns of ionisation at around 40km altitude and having vertical dimensions of some tens of km and horizontal dimensions of 1-2km, since such a column would scatter sufficient signal to fit observed amplitudes. Cloud-to-ionosphere (CID) lightning discharges (also called "cloud-to-space" and "cloud-to-stratosphere" discharges) of these visible dimensions have been observed on mountain observatories and on board the Space Shuttle. ¬© 1994.</t>
  </si>
  <si>
    <t>1513-1527</t>
  </si>
  <si>
    <t>Journal of Atmospheric and Terrestrial Physics</t>
  </si>
  <si>
    <t>60017311;60017311;60017311;60017311</t>
  </si>
  <si>
    <t>7004520441;24292788200;6603861412;24293421600</t>
  </si>
  <si>
    <t>Dowden, R. L.;Adams, C. D.D.;Brundell, J. B.;Dowden, P. E.</t>
  </si>
  <si>
    <t>New Zealand</t>
  </si>
  <si>
    <t>Dunedin</t>
  </si>
  <si>
    <t>University of Otago</t>
  </si>
  <si>
    <t>Dowden R.L.</t>
  </si>
  <si>
    <t>Rapid onset, rapid decay (RORD), phase and amplitude perturbations of VLF subionospheric transmissions</t>
  </si>
  <si>
    <t>0021-9169(94)90118-X</t>
  </si>
  <si>
    <t>10.1016/0021-9169(94)90118-X</t>
  </si>
  <si>
    <t>2-s2.0-0004072045</t>
  </si>
  <si>
    <t>['¬© 1994', 'validated model', 'underwater explosion', 'test results', 'structure including', 'shock trials', 'shock environment', 'response range', 'naval engineers', 'natural frequencies', 'modal test', 'might result', 'mast structure', 'mainmast structure', 'larger effort', 'dynamic characteristics', 'deckhouse supporting', 'antennas using', 'antenna system', 'american society']</t>
  </si>
  <si>
    <t>A modal test of the John Paul Jones (DDG‚Äê53) mainmast structure and mast‚Äêmounted antennas was conducted. The test was part of a larger effort to accurately determine dynamic characteristics of the ‚Äúas‚Äêbuilt‚Äù mast/antenna system and survivability in the vibration and underwater explosion (UNDEX) shock environment. Previous mathematical analysis of the DDG‚Äê51 class mast and antennas predicted response acceleration levels during a shock trials scenario to be excessive in some areas. The modal test results now provide, however, confirmed dynamic response characteristics including mode shapes, frequencies, and damping for the structure. The test data accounts for the flexibility of ship's structure including the deckhouse supporting the mast. In addition, the natural frequencies of the antennas were determined for the response range of the mast structure with the flexibility of the supporting foundations taken into account. Using the test results, a finite element model of the mast structure and antennas was built accurately representing the dynamic characteristics of the system. Dynamic transient shock analysis was conducted to provide response predictions of the mast and antennas using the validated model. Any potential response amplification conditions that might result in failure during shock trials were identified. ¬© 1994 by the American Society of Naval Engineers</t>
  </si>
  <si>
    <t>110-117</t>
  </si>
  <si>
    <t>Naval Engineers Journal</t>
  </si>
  <si>
    <t>;;;</t>
  </si>
  <si>
    <t>57195046948;57195048345;57225733473;57195048618</t>
  </si>
  <si>
    <t>MCLEAN, MARK;HILL, JERRY;COBB, RICHARD;RANDALL, FRED</t>
  </si>
  <si>
    <t>MCLEAN M.</t>
  </si>
  <si>
    <t>Modal Test of John Paul Jones (DDG‚Äê53) Mast and Mast‚ÄêMounted Antennas</t>
  </si>
  <si>
    <t>10.1111/j.1559-3584.1994.tb02826.x</t>
  </si>
  <si>
    <t>2-s2.0-0005184769</t>
  </si>
  <si>
    <t>['spiraling radially', 'reversal layer', 'promising candidate', 'poloidal turns', 'poloidal direction', 'outer region', 'occur mostly', 'magnetic stochasticity', 'magnetic fluctuations']</t>
  </si>
  <si>
    <t>Current drive using the lower-hybrid slow wave is shown to be a promising candidate for improving confinement properties of a reversed field pinch. Ray-tracing calculations indicate that the wave will make a few poloidal turns while spiraling radially into a target zone inside the reversal layer. The poloidal antenna wavelength of the lower hybrid wave can be chosen so that efficient parallel current drive will occur mostly in the poloidal direction in this outer region. Three-dimensional resistive magnetohydrodynamic computation demonstrates that an additive poloidal current in this region will reduce the magnetic fluctuations and magnetic stochasticity. ¬© 1994 American Institute of Physics.</t>
  </si>
  <si>
    <t>3517-3519</t>
  </si>
  <si>
    <t>60032179;60032179;60032179;60032179;60032179;60032179;60032179</t>
  </si>
  <si>
    <t>6506792322;6602924044;8535353900;7005890610;7006251285;7004416310;6603721369</t>
  </si>
  <si>
    <t>Uchimoto, E.;Cekic, M.;Harvey, R. W.;Litwin, C.;Prager, S. C.;Sarff, J. S.;Sovinec, C. R.</t>
  </si>
  <si>
    <t>Madison</t>
  </si>
  <si>
    <t>University of Wisconsin-Madison</t>
  </si>
  <si>
    <t>Uchimoto E.</t>
  </si>
  <si>
    <t>Lower-hybrid poloidal current drive for fluctuation reduction in a reversed field pinch</t>
  </si>
  <si>
    <t>10.1063/1.870886</t>
  </si>
  <si>
    <t>2-s2.0-0006569562</t>
  </si>
  <si>
    <t>['well described', 'speed wind', 'speed streams', 'spectrum obtained', 'spectral characteristics', 'solar wind', 'solar activity', 'present estimates', 'nearly invariant', 'low activity', 'less steep', 'high levels', 'frequency components', 'first half', 'different slopes', 'component model', 'clearly flatter', 'average shape', 'antenna system', '1989 ].', '101 hz', '10 hz']</t>
  </si>
  <si>
    <t>We describe simultaneous interplanetary scintillation (IPS) measurements for the solar distance range 70-185 R‚äô made using the Ooty Radio Telescope and the Solar Terrestrial Environment Laboratory three-antenna system during the first half of the current solar cycle 22. These measurements have been used to establish the spectral characteristics of the electron density fluctuations in the solar wind, and we study the relation of these to the plasma flow speed. At times of low activity, for high-speed streams (Vsw ‚âà 600 km s-1) the spectra (sensitive to the IPS temporal frequency range 1-10 Hz) are steep, with a power law exponent Œ± ‚âà 3.8. During high levels of activity for high-speed streams, the spectra are less steep with Œ± ‚âà 3.4. In the low-speed wind (Fgw ‚âà 400 km s -1) the spectra are clearly flatter, Œ± ‚âà 2.9, and nearly invariant with solar activity. The average shape of the spectrum obtained from this study is consistent with results obtained via other techniques. By combining the present estimates with earlier spacecraft data, it is possible to consider the shape of the density fluctuation spectrum in the frequency range 10-5-101 Hz. It is shown that the spectrum has different slopes in different spectral domains and is well described by a three-component model as proposed by Coles and Harmon [1989]. Moreover, the high-frequency components of the spectra in the low- and high-speed streams involve different spatial frequency ranges. Copyright ¬© 1994 by the American Geophysical Union.</t>
  </si>
  <si>
    <t>23411-23420</t>
  </si>
  <si>
    <t>Journal of Geophysical Research: Space Physics</t>
  </si>
  <si>
    <t>60031855;60000264;60000264</t>
  </si>
  <si>
    <t>55975625200;7402179755;55372825900</t>
  </si>
  <si>
    <t>Manoharan, P. K.;Kojima, M.;Misawa, H.</t>
  </si>
  <si>
    <t>India;Japan</t>
  </si>
  <si>
    <t>Mumbai;Nagoya</t>
  </si>
  <si>
    <t>Tata Institute of Fundamental Research, Mumbai;Nagoya University</t>
  </si>
  <si>
    <t>60031855;60000264</t>
  </si>
  <si>
    <t>Manoharan P.K.</t>
  </si>
  <si>
    <t>The spectrum of electron density fluctuations in the solar wind and its variations with solar wind speed</t>
  </si>
  <si>
    <t>10.1029/94JA01955</t>
  </si>
  <si>
    <t>2-s2.0-0007010075</t>
  </si>
  <si>
    <t>['small population', 'results indicate', 'numerical calculations', 'light impurities', 'impurity concentration', 'heating specifically', 'explored via', 'central part', 'appropriate conditions', 'also shown', '1993 )].']</t>
  </si>
  <si>
    <t>In this paper, the effects of light impurities, such as deuterium, helium, or carbon, on Alfv√©n wave dispersion characteristics are explored. It is shown that a small population of light impurities in a hydrogen plasma modify the dispersion of the global Alfv√©n waves and the Alfv√©n continuum in such a way that the wave frequency depends weakly on the toroidal wave number. It is also shown that the global Alfv√©n wave enters into the Alfv√©n continuum. Under these conditions, it is possible to heat plasma efficiently by employing an antenna with a broad toroidal wavelength spectrum. The relationship between impurity concentration and the efficiency of Alfv√©n wave heating is explored. Under appropriate conditions, the results indicate that in the presence of impurities, Alfv√©n waves can heat electrons predominantly in the central part of the plasma. This effect is explored via a series of numerical calculations of the heating specifically for the Phaedrus-T Alfv√©n wave heating experiment [Phys. Fluids B 5, 2506 (1993)]. ¬© 1994 American Institute of Physics.</t>
  </si>
  <si>
    <t>2637-2644</t>
  </si>
  <si>
    <t>60032179-60005499;60032179;60032179</t>
  </si>
  <si>
    <t>7005987181;7004706481;7006072211</t>
  </si>
  <si>
    <t>Elfimov, A. G.;Tataronis, J. A.;Hershkowitz, N.</t>
  </si>
  <si>
    <t>United States;Brazil</t>
  </si>
  <si>
    <t>Madison;Rio de Janeiro</t>
  </si>
  <si>
    <t>University of Wisconsin-Madison;Universidade do Estado do Rio de Janeiro</t>
  </si>
  <si>
    <t>60032179;60005499</t>
  </si>
  <si>
    <t>Elfimov A.</t>
  </si>
  <si>
    <t>The influence of multiple ion species on Alfv√©n wave dispersion and Alfv√©n wave plasma heating</t>
  </si>
  <si>
    <t>10.1063/1.870591</t>
  </si>
  <si>
    <t>2-s2.0-0007723391</t>
  </si>
  <si>
    <t>['¬© 1994', 'yielded 3', 'venus surface', 'venus atmosphere', 'tracking maneuver', 'statistical uncertainties', 'spacecraft transmitter', 'spacecraft ingress', 'spacecraft antenna', 'significantly lower', 'respectively ),', 'ray penetrates', 'radar studies', 'primarily designed', 'previously obtained', 'magellan transmitter', 'ideal transmitter', 'high eirp', 'high directivity', 'doppler shift', 'derived profiles', 'critical refraction', 'also received', 'accurately determining', 'accompanying paper', 'academic press', 'absorptivity profiles', '94 ).', '6 cm', '4 ghz', '3 ghz', '13 cm']</t>
  </si>
  <si>
    <t>While primarily designed for radar studies of the Venus surface, the high effective isotropic radiated power (EIRP) from the Magellan spacecraft makes it an ideal transmitter for use in radio occultation measurements of the refractivity and absorptivity of the Venus atmosphere. Such experiments have been conducted involving transmissions at 2.3 GHz and 8.4 GHz (13 cm and 3.6 cm, respectively), during spacecraft ingress. Since the stability of the spacecraft transmitter is critical for accurately determining the Doppler shift and amplitude attenuation created as the ray penetrates the atmosphere, the spacecraft transmitter was locked to a 2.1 GHz uplink from a 70-meter DSN station which also received the signals. Because of the high directivity of the spacecraft antenna, and the significant ray bending in the deep Venus atmosphere, a spacecraft tracking maneuver was designed to keep the spacecraft antenna pointed in the direction of the refracted ray path back to Earth. This tracking maneuver, plus the high EIRP of the Magellan transmitter has yielded 3.6 cm refractivity and absorptivity profiles down to the 35 km altitude and 13 cm profiles down to the altitude of critical refraction (approximately 33 km). The statistical uncertainties in the derived profiles are significantly lower than those previously obtained, resulting in extremely accurate profiles of H2SO4 (g) abundance, as discussed in an accompanying paper by J. M. Jenkins, P. G. Steffes, D. P. Hinson, J. D. Twicken, and G. L. Tyler (1994, Icarus 110 79-94). ¬© 1994 by Academic Press, Inc.</t>
  </si>
  <si>
    <t>71-78</t>
  </si>
  <si>
    <t>Icarus</t>
  </si>
  <si>
    <t>60019647;60004179;60009037;60009037;60009037;60073775;60012708</t>
  </si>
  <si>
    <t>6602186930;57203812299;15622206500;6601972965;7202511068;6507692578;7102236115</t>
  </si>
  <si>
    <t>Steffes, Paul G.;Jenkins, Jon M.;Austin, Richard S.;Asmar, Sami W.;Lyons, Daniel T.;Seale, Eric H.;Tyler, G. Leonard</t>
  </si>
  <si>
    <t>United States;United States;United States;United States;United States</t>
  </si>
  <si>
    <t>;Atlanta;Palo Alto;Pasadena;Moffett Field</t>
  </si>
  <si>
    <t>Martin Marietta Corporation;Georgia Institute of Technology;Stanford University;Jet Propulsion Laboratory;NASA Ames Research Center</t>
  </si>
  <si>
    <t>60073775;60019647;60012708;60009037;60004179</t>
  </si>
  <si>
    <t>Steffes P.</t>
  </si>
  <si>
    <t>Radio Occultation Studies of the Venus Atmosphere with the Magellan Spacecraft. 1. Experimental Description and Performance</t>
  </si>
  <si>
    <t>S0019103584711079</t>
  </si>
  <si>
    <t>10.1006/icar.1994.1107</t>
  </si>
  <si>
    <t>2-s2.0-0008907826</t>
  </si>
  <si>
    <t>['¬© 1994', 'useful results', 'useful formula', 'structural deformation', 'research work', 'practical engineering', 'phase centre', 'mathematical relationship', 'good foundation', 'good complement', 'electromagnetic field', 'earth station', 'antenna used']</t>
  </si>
  <si>
    <t>Integrated optimization design of mechanics and electronics for the high performance reflector antenna is considered in this paper and an efficient synthetic method is developed. A general mathematical expression of the phase centre for reflector antenna feeds is given. A very useful formula of a mathematical relationship between the electromagnetic field and the structural deformation of the antenna is then described, which provides a good complement for Rutz's formula. Moreover, the paper submits three typically mathematical models for synthetic optimization design of mechanics and electronics (SODME) for the antenna structural system, on which a good foundation is laid for the realization of SODME in practical engineering. As a demonstration, research work is applied to the design of an 8 m antenna used in a satellite-earth station and useful results have been achieved. ¬© 1994.</t>
  </si>
  <si>
    <t>553-564</t>
  </si>
  <si>
    <t>Mechatronics</t>
  </si>
  <si>
    <t>60025578;60025578;60025578;120878017</t>
  </si>
  <si>
    <t>55490800300;24296060700;57189656783;24297107800</t>
  </si>
  <si>
    <t>Duan, B. Y.;Qi, Y. H.;Xu, G. H.;Wang, W. T.</t>
  </si>
  <si>
    <t>China;China</t>
  </si>
  <si>
    <t>Xi'an;Xi'an</t>
  </si>
  <si>
    <t>Xidian University;Xi'an Institute of Space Radio Technology</t>
  </si>
  <si>
    <t>60025578;120878017</t>
  </si>
  <si>
    <t>Duan B.Y.</t>
  </si>
  <si>
    <t>Study on optimization of mechanical and electronic synthesis for the antenna structural system</t>
  </si>
  <si>
    <t>0957-4158(94)90024-8</t>
  </si>
  <si>
    <t>10.1016/0957-4158(94)90024-8</t>
  </si>
  <si>
    <t>2-s2.0-0009405091</t>
  </si>
  <si>
    <t>['¬© 1994', 'rights reserved', 'polarization pattern', 'low one', 'high symmetry', 'francis group', 'emitted radiation', 'also presented']</t>
  </si>
  <si>
    <t>isotropic power radiation | Unity gain antennas</t>
  </si>
  <si>
    <t>A U-shaped thin wire current source whose far-field radiation intensity is isotropic is described. The high symmetry of the radiation, notwithstanding the low one of the source, is traced to a hidden magnetoelectric symmetry of the emitted radiation. The polarization pattern of the radiator is also presented and its symmetry is shown to be that of a double two color tetragonal group. ¬© 1994, Taylor &amp; Francis Group, LLC. All rights reserved.</t>
  </si>
  <si>
    <t>213-219</t>
  </si>
  <si>
    <t>Ferroelectrics</t>
  </si>
  <si>
    <t>60017563-60030612</t>
  </si>
  <si>
    <t>Matzner, H.</t>
  </si>
  <si>
    <t>United States;Israel</t>
  </si>
  <si>
    <t>San Diego;Rehovot</t>
  </si>
  <si>
    <t>University of California, San Diego;Weizmann Institute of Science Israel</t>
  </si>
  <si>
    <t>60030612;60017563</t>
  </si>
  <si>
    <t>Matzner H.</t>
  </si>
  <si>
    <t>Magnetoelectric symmetry and electromagnetic radiation</t>
  </si>
  <si>
    <t>10.1080/00150199408213369</t>
  </si>
  <si>
    <t>2-s2.0-0010576128</t>
  </si>
  <si>
    <t>['¬© 1994', 'low temperature', 'evasion scheme', 'electromechanical transduction', 'effective temperature']</t>
  </si>
  <si>
    <t>We compute the sensitivity of a double harmonic oscillator system inserted in a back-action-evasion scheme of electromechanical transduction. This sensitivity is presented by deriving the effective temperature and the optimum observation time of the detector. Finally, the performances of this scheme on a resonant gravitational wave antenna at low temperature are discussed. ¬© 1994 The American Physical Society.</t>
  </si>
  <si>
    <t>3596-3607</t>
  </si>
  <si>
    <t>60032350-60021660;60032350-60021660;60032350-60021660;60032350-60021660;60032350-60021660;60032350-60021660</t>
  </si>
  <si>
    <t>22960373100;7003816910;6701496997;7006707028;7003636273;7103269533</t>
  </si>
  <si>
    <t>Cinquegrana, C.;Majorana, E.;Pergola, N.;Puppo, P.;Rapagnani, P.;Ricci, F.</t>
  </si>
  <si>
    <t>Rome;Rome</t>
  </si>
  <si>
    <t>Sapienza Universit√† di Roma;Istituto Nazionale di Fisica Nucleare - INFN</t>
  </si>
  <si>
    <t>60032350;60021660</t>
  </si>
  <si>
    <t>Cinquegrana C.</t>
  </si>
  <si>
    <t>Signal-to-noise ratio analysis for a back-action-evading measurement on a double harmonic oscillator</t>
  </si>
  <si>
    <t>10.1103/PhysRevD.50.3596</t>
  </si>
  <si>
    <t>2-s2.0-0010679718</t>
  </si>
  <si>
    <t>['vrms voltages', 'voyager antenna', 'values less', 'two instruments', 'spacecraft potential', 'simultaneous dust', 'ring planes', 'ring plane', 'rights reserved', 'responded mostly', 'pws instrument', 'pra instrument', 'possible responses', 'particles bigger', 'observed simultaneously', 'new approach', 'mass magnitude', 'limiting mass', 'induced charge', 'impact geometry', 'dipole configuration', 'antenna elements', '86 rs', '7 g', '51 ru']</t>
  </si>
  <si>
    <t>A new approach to the Voyager-2 dust impact observations near the ring plane of Saturn and Uranus is proposed in the paper, based on the experience from analyses of simultaneous dust and electric field observations by Vega-2 at Halley. Taking into account the impact geometry and the ambient plasma parameters, the possible responses of the two instruments, PRA and PWS, utilizing the same Voyager antenna, are evaluated as functions of the impact-induced charge. It is shown that the PRA instrument, which used the antenna elements as monopoles, responded mostly to pulses of the spacecraft potential, while the PWS instrument, working in dipole configuration, responded mostly to charge-separation electric fields. Due to the negative floating potential during both ring plane crossings the effect of charging the antenna was weak. The dust mass spectra near both ring planes are derived from the apparent impact rates and the Vrms voltages, observed simultaneously by the PWS instrument. At Saturn's ring plane at 2.86 Rs the obtained peak number density of particles bigger than 2 √ó 10-7 g is 3.7 √ó 10-3/m3, while the integral mass spectrum index Œ± is about 1.5 at this mass magnitude and decreases toward lower masses down to values less than 1. In the ring plane region of Uranus at 4.51 RU the maximum number density for the limiting mass of 3.5 √ó 10-10g is found to be 4.4 √ó 10-4/m3, while the index Œ± at this mass is about 1. ¬© 1994 Academic Press. All rights reserved.</t>
  </si>
  <si>
    <t>211-226</t>
  </si>
  <si>
    <t>Oberc, P.</t>
  </si>
  <si>
    <t>Poland</t>
  </si>
  <si>
    <t>Warsaw</t>
  </si>
  <si>
    <t>Space Research Center of the Polish Academy of Sciences</t>
  </si>
  <si>
    <t>Oberc P.</t>
  </si>
  <si>
    <t>Dust Impacts Detected by Voyager-2 at Saturn and Uranus: A Post-Halley View</t>
  </si>
  <si>
    <t>S0019103584711419</t>
  </si>
  <si>
    <t>10.1006/icar.1994.1141</t>
  </si>
  <si>
    <t>2-s2.0-0011513988</t>
  </si>
  <si>
    <t>['users throughout', 'simulation techniques', 'rights reserved', 'multipath propagation', 'level simulation', 'efficient simulation', 'capacity improvement', 'authors present', 'adaptive antennas']</t>
  </si>
  <si>
    <t>Mobile communication systems present several design challenges that stem from the mobility of users throughout the system and the time-varying multipath channel and interference. To address these challenges, future wireless modems will rely on performance enhancing techniques such as adaptive antennas, DSP-based interference rejection techniques, and real-time signal processing for capacity improvement. The authors present an overview of key simulation issues for wireless communications systems. First, the burst error characteristics of the mobile channel require the selection of appropriate performance measures. Second, accurate simulations require realistic channel models that include the effects of attenuation, multipath propagation, noise, and interference. Third, link-level simulation of wireless systems requires attention to details of system implementation including the effects of nonlinearities. Finally, efficient simulation of CDMA systems may require a combination of analytic and simulation techniques. ¬© 1994 IEEE. All rights reserved.</t>
  </si>
  <si>
    <t>54-60</t>
  </si>
  <si>
    <t>IEEE Communications Magazine</t>
  </si>
  <si>
    <t>60058085;115552382</t>
  </si>
  <si>
    <t>23013964600;7004348152</t>
  </si>
  <si>
    <t>Bouley, Jean Claude;Destefanis, Giovanni</t>
  </si>
  <si>
    <t>France;United States</t>
  </si>
  <si>
    <t>Marcoussis;</t>
  </si>
  <si>
    <t>OPTO+;Experimental Applications Unit within the Transmission and Optical Technologies Direction of CSELT</t>
  </si>
  <si>
    <t>Bouley J.C.</t>
  </si>
  <si>
    <t>Multi-Quantum Well Lasers for Telecommunications</t>
  </si>
  <si>
    <t>10.1109/35.295945</t>
  </si>
  <si>
    <t>2-s2.0-0011743783</t>
  </si>
  <si>
    <t>['unique challenge', 'software development', 'orbit operations', 'mission plans', 'mission analyses', 'ground system', 'comprehensive set', '2 mission']</t>
  </si>
  <si>
    <t>A unique challenge in defining spacecraft configuration, establish and operationalise the total mission system is provided by the INSAT-2 mission. To support the launch and on-orbit operations, a variety of mission analyses, software development, test and evaluation had to be carried out and prepare the ground system. Developed were comprehensive set of mission plans and procedures to enable smooth conduct of operations on the satellite in orbit.</t>
  </si>
  <si>
    <t>209-217</t>
  </si>
  <si>
    <t>Journal of Spacecraft Technology</t>
  </si>
  <si>
    <t>60023345;60023345;60023345;60023345;60023345;60023345</t>
  </si>
  <si>
    <t>6508028273;36813867100;7003328760;6504513370;8724070500;23985540600</t>
  </si>
  <si>
    <t>Bhushan, Y. N.;Bhagavan, H. N.;Gopinath, N. S.;Sanjeevakumar, A.;Rangarajan, S.;Patil, C. G.</t>
  </si>
  <si>
    <t>India</t>
  </si>
  <si>
    <t>Bengaluru</t>
  </si>
  <si>
    <t>Indian Space Research Organization</t>
  </si>
  <si>
    <t>Bhushan Y.</t>
  </si>
  <si>
    <t>Mission planning, analysis and operations of INSAT-2 series of satellites</t>
  </si>
  <si>
    <t>2-s2.0-0027927143</t>
  </si>
  <si>
    <t>['several cases', 'radiation properties', 'numerical results', 'investigated analytically', 'integral equation', 'input impedance', 'infinitesimal aperture', 'finite height', 'expressed using', 'dielectric cylinder']</t>
  </si>
  <si>
    <t>In this paper, the radiation properties of an annular slot antenna of infinitesimal aperture and radius a, cut in an infinite ground plane and covered by a dielectric cylinder of finite height, are investigated analytically. The excitation is assumed to be a circumferentially constant voltage at the slot opposite edges. The unknown electromagnetic field is expressed using the mixed mode spectrum of a radial dielectric waveguide. Then, by enforcing the satisfaction of the appropriate boundary conditions, an integral equation is derived in terms of the unknown electric field distribution Ez.This equation is solved by employing Galerkin‚Äôs technique and the electromagnetic field distributions are computed in all the regions of the 3-D space. Finally, based on these results, the input impedance and the far field pattern of the antenna are obtained. Numerical results are presented for several cases. ¬© 1994 VSP.</t>
  </si>
  <si>
    <t>19-41</t>
  </si>
  <si>
    <t>Journal of Electromagnetic Waves and Applications</t>
  </si>
  <si>
    <t>60002947;60002947;60002947</t>
  </si>
  <si>
    <t>35571264900;7003690777;7102355233</t>
  </si>
  <si>
    <t>Kaklamani, D. I.;Capsalis, C. N.;Uzunoglu, N. K.</t>
  </si>
  <si>
    <t>Greece</t>
  </si>
  <si>
    <t>Athens</t>
  </si>
  <si>
    <t>National Technical University of Athens</t>
  </si>
  <si>
    <t>Kaklamani D.</t>
  </si>
  <si>
    <t>Radiation from an annular slot antenna symmetrically covered by a dielectric cylinder of finite height</t>
  </si>
  <si>
    <t>10.1163/156939394X00795</t>
  </si>
  <si>
    <t>2-s2.0-0027927208</t>
  </si>
  <si>
    <t>['two c', 'testing aspects', 'orbit successfully', 'deployment mechanisms', 'corresponding analysis', 'antenna reflectors']</t>
  </si>
  <si>
    <t>The INSAT-2A/2B has deployment mechanisms for deploying solar array, two C/S antenna reflectors and a coilable lattice boom with sail. The mechanisms have worked in orbit successfully on both satellites. In this article, some of the special features incorporated in their configuration and design have been discussed. The corresponding analysis and testing aspects have also been discussed.</t>
  </si>
  <si>
    <t>145-153</t>
  </si>
  <si>
    <t>6701536837;12794064600;6603940012;7006597568;7202119735;7102081284</t>
  </si>
  <si>
    <t>Nataraju, B. S.;Viswanatha, N.;Chary, M. Laxmana;Balan, K. S.;Murthy, V. Sridhara;Aller, Raju</t>
  </si>
  <si>
    <t>Nataraju B.S.</t>
  </si>
  <si>
    <t>Some special features of INSAT-2 deployment mechanism elements</t>
  </si>
  <si>
    <t>2-s2.0-0027927298</t>
  </si>
  <si>
    <t>['vhrr transmitter', 'technological aspects', 'relay package', 'r transponder', 'polarization isolation', 'normal c', 'new features', 'major subsystems', 'high cross', 'extended c', 'entire c', 'demux filters', 'communication payload', 'certain details', 'briefly described', 'band frequencies', '2 series']</t>
  </si>
  <si>
    <t>The INSAT-2 series of satellites have new features such as operation in Extended C-band frequencies, apart from Normal C-Band, high cross-polarization isolation over this entire C-Band to enable the co-location of satellites and the additional of a Search and Rescue 406 MHz data-relay package. The technological aspects of the major subsystems of the communication payload, viz., antennae, receivers, Mux-Demux filters and Solid State Power Amplifiers are highlighted in this paper. Further, the DCS/SAS &amp; R transponder and the VHRR transmitter of the payload are briefly described. Also, certain details of Communication System Laboratory, set-up exclusively for assembly, integration &amp; check- out of the payloads are given.</t>
  </si>
  <si>
    <t>175-182</t>
  </si>
  <si>
    <t>60023345;60023345</t>
  </si>
  <si>
    <t>6602612011;57210308429</t>
  </si>
  <si>
    <t>Shankara, K. N.;Deivendran, S.</t>
  </si>
  <si>
    <t>Shankara K.</t>
  </si>
  <si>
    <t>Technological aspects of communication payloads for INSAT-2</t>
  </si>
  <si>
    <t>2-s2.0-0027927375</t>
  </si>
  <si>
    <t>['transfer orbit', 'telemetry subsystem', 'telecommand system', 'technology adopted', 'system provides', 'system consists', 'spacecraft could', 'rf segment', 'rf portion', 'ranging transmitter', 'ranging receiver', 'paper describes', 'orbit performance', 'orbit operations', 'new concepts', 'housekeeping information', 'ground station', 'fsk system', 'extensively used', 'design philosophy', 'daughter board', 'data command', 'commanded either', 'c subsystems', '2 spacecraft']</t>
  </si>
  <si>
    <t>The Telemetry, Tracking and Command (TT&amp;C) system consists of a digital and an RF segment. The system provides a two way transfer of information between the spacecraft and the ground station. It performs three basic functions of telemetry, tracking and command. This paper describes the design philosophy, new concepts and technology adopted in the TT &amp; C subsystems of the INSAT-2 spacecraft. The TT &amp; C-Baseband system consists of Telemetry (TM) and Telecommand (TC) subsystems. Hybrid Micro Circuits (HMC) and Daughter board / Mother board packaging technology are extensively used in both subsystems to realise a high packaging density and modularity. The Telecommand system is basically a PCM/FSK system. There are two active redundant systems through which the spacecraft could be commanded either by an ON/OFF command or by a data command. The Telemetry subsystem is designed with two fully active redundant systems ensuring reliable health and housekeeping information from the spacecraft in all phases of the mission. The RF portion of the TT&amp;C system consists of Telecommand and ranging receiver, the Telemetry and ranging transmitter and the appropriate antenna system for transfer orbit and on-orbit operations. This paper finally summarises the on-orbit performance of the INSAT-2 TTC system.</t>
  </si>
  <si>
    <t>59-69</t>
  </si>
  <si>
    <t>60023345;60023345;60023345;60023345</t>
  </si>
  <si>
    <t>6602635740;25627345900;7402277666;6505694703</t>
  </si>
  <si>
    <t>Rajangam, R. K.;Bhaskaranarayana, A.;Pal, S.;Vairamuthu, A.</t>
  </si>
  <si>
    <t>Rajangam R.</t>
  </si>
  <si>
    <t>INSAT-2 telemetry, tracking and command system</t>
  </si>
  <si>
    <t>2-s2.0-0027927406</t>
  </si>
  <si>
    <t>['system performance', 'simulation results', 'paper describes', 'paper deals', 'overall aocs', 'orbit modes', 'orbit data', 'mission phases', 'control electronics', '2 spacecraft']</t>
  </si>
  <si>
    <t>The paper deals with the Attitude and Orbit Control Subsystem of the INSAT-2 spacecraft. This paper describes the configuration of overall AOCS, Control Electronics and Control System design concepts for all the mission phases from acquisition upto normal on-orbit modes of operation. System performance from on-orbit data are compared with the simulation results and the essential control problems are outlined.</t>
  </si>
  <si>
    <t>70-94</t>
  </si>
  <si>
    <t>12759442400;56838506800;55439120600;7201359344</t>
  </si>
  <si>
    <t>Malik, N. K.;Goel, P. S.;Agrawal, V. K.;Ramaswamy, S.</t>
  </si>
  <si>
    <t>Malik N.</t>
  </si>
  <si>
    <t>Attitude &amp; orbit control system for INSAT-2</t>
  </si>
  <si>
    <t>2-s2.0-0027927418</t>
  </si>
  <si>
    <t>['wiley company', 'weight coefficients', 'vehicle moves', 'superior adaptability', 'simple model', 'quickly adapt', 'proposed model', 'proposed method', 'possible even', 'nonstationary state', 'mobile station', 'kalman filter', 'inc .,', 'dynamic behavior', 'adaptive antenna', 'accurate control']</t>
  </si>
  <si>
    <t>adaptive antenna | directivity | Kalman filter | mobile communication | nonstationary state condition | state transition matrix</t>
  </si>
  <si>
    <t>When an adaptive antenna is used for a mobile station in a vehicle, it is necessary to quickly adapt the weight coefficients for a changing electromagnetic environment. In this paper, for a nonstationary state in which the signal arrival direction changes as the vehicle moves, the dynamic behavior of the weight coefficients is studied, and a state transition matrix of the optimum weight coefficients is derived. The proposed method is applied to a Kalman filter, and a method for controlling the weight coefficients in a nonstationary state is discussed. Further, by means of a simulation with a simple model, the effectiveness of the proposed model is verified. It is indicated that an accurate control is possible even if the electromagnetic environment changes rapidly in time. It is found that the proposed method has a superior adaptability over the least mean square (LMS) method and can be applied for high‚Äêspeed mobile communication. Copyright ¬© 1994 Wiley Periodicals, Inc., A Wiley Company</t>
  </si>
  <si>
    <t>106-116</t>
  </si>
  <si>
    <t>Electronics and Communications in Japan (Part I: Communications)</t>
  </si>
  <si>
    <t>60032315;60032315;60000809</t>
  </si>
  <si>
    <t>37036656400;7006013664;7402167894</t>
  </si>
  <si>
    <t>Wang, Jinkuan;Hagino, Kojiro;Takano, Tadashi</t>
  </si>
  <si>
    <t>Japan;Japan</t>
  </si>
  <si>
    <t>Chofu;Sagamihara</t>
  </si>
  <si>
    <t>The University of Electro-Communications;JAXA Institute of Space and Astronautical Science</t>
  </si>
  <si>
    <t>60032315;60000809</t>
  </si>
  <si>
    <t>Wang J.</t>
  </si>
  <si>
    <t>Adaptive antennas using a kalman filter for fast mobile communications</t>
  </si>
  <si>
    <t>10.1002/ecja.4410770111</t>
  </si>
  <si>
    <t>2-s2.0-0027928441</t>
  </si>
  <si>
    <t>['¬© 1994', 'two strains', 'two pheromone', 'two cells', 'three types', 'tetradecenyl acetate', 'strong variation', 'spike amplitudes', 'spike amplitude', 'similar quantities', 'results imply', 'receptor cells', 'pheromone components', 'ostrinia nubilalis', 'oac ).', 'morphometric study', 'measured morphometrically', 'main one', 'large spike', 'hybrid strains', 'hybrid strain', 'greater amplitude', 'different strains', 'diameter along', 'correlation exists', 'behavioural antagonist', 'always showed']</t>
  </si>
  <si>
    <t>cryofixation | dendrite | morphometry | Olfactory receptor neuron | pheromone | sensillum</t>
  </si>
  <si>
    <t>Outer dendritic segments of olfactory receptor neurons tuned to sex pheromone components were measured morphometrically on the antenna of male European corn borers. Ostrinia nubilalis, to determine if a correlation exists between the diameter of the outer dendritic segment and the spike amplitude. The olfactory sensilla investigated each contained three receptor cells. Two cells were each specific for one of the two pheromone components, (Z)-11-tetradecenyl acetate (Z11-14:OAc) and (E)-11-tetradecenyl acetate (E11-14:OAc). Two strains of cornborers (Z and E) differ as to which of the two pheromone components is the main one. In both strains a large difference could be observed between the spike amplitudes elicited in the receptor cells by the two pheromone components, the main component always eliciting the large spike. In F1-hybrids (EZ) of these two strains, producing both pheromone components in similar quantities, the spike amplitudes were equal in the two pheromone-specific receptor cells. The third cell responded specifically to a behavioural antagonist. (Z)-9-tetradecenyl acetate (Z9-14:OAc) in both the parental and hybrid strains, and always showed the smallest spike amplitude. In a morphometric study, the outer dendritic segments were shown to differ more in diameter between the largest and second largest cell in the two parental strains than in the hybrid strain, while the smallest diameter cell did not differ between the different strains. These results imply that receptor cells with larger diameter produce spikes with greater amplitude. The data also show that all three types of receptor neurons display outer dendritic segments with strong variation in the diameter along the length of the segment, and with a pronounced taper towards the tip. ¬© 1994.</t>
  </si>
  <si>
    <t>503-512</t>
  </si>
  <si>
    <t>Tissue and Cell</t>
  </si>
  <si>
    <t>60029170;60029170;60029170;60005460</t>
  </si>
  <si>
    <t>7103226689;7006062747;7003385545;7003953871</t>
  </si>
  <si>
    <t>Hansson, B. S.;Hallberg, E.;L√∂fstedt, C.;Steinbrecht, R. A.</t>
  </si>
  <si>
    <t>Sweden;Germany</t>
  </si>
  <si>
    <t>Lund;Pocking</t>
  </si>
  <si>
    <t>Lunds Universitet;Max Planck Institute for Ornithology</t>
  </si>
  <si>
    <t>60029170;60005460</t>
  </si>
  <si>
    <t>Hansson B.</t>
  </si>
  <si>
    <t>Correlation between dendrite diameter and action potential amplitude in sex pheromone specific receptor neurons in male Ostrinia nubilalis (Lepidoptera: Pyralidae)</t>
  </si>
  <si>
    <t>10.1016/0040-8166(94)90003-5</t>
  </si>
  <si>
    <t>2-s2.0-0027930037</t>
  </si>
  <si>
    <t>['¬© 1994', 'variable spacing', 'usually 1', 'theoretical minimum', 'theoretical limit', 'sar patterns', 'rights reserved', 'resonant length', 'phantom experiments', 'nearly independent', 'many attempts', 'least 1', 'lateral extensions', 'interstitial hyperthermia', 'insertion depth', 'increased current', 'entire antenna', 'dipole antennas', 'designing antennas', 'dead length', 'current distributions', 'cm array', 'close proximity', 'central axis', 'antennas exhibit', 'antenna configuration', 'antenna array', 'american association', 'also found', '915 mhz', '7 cm']</t>
  </si>
  <si>
    <t>array | hyperthermia | interstitial | microwave | SAR</t>
  </si>
  <si>
    <t>Four-element dipole microwave antenna arrays with square insertion patterns are commonly used clinically for interstitial hyperthermia. One major disadvantage with this type of antenna array is the presence of a large dead length at the tips because the current gradually decreases from maximum at the junctions to zero at the tips. This dead length is usually 1.5-2 cm along the central axis of a 2X2 cm array of regular dipole antennas. Many attempts to improve the performance of dipole antenna arrays have been made by designing antennas with increased current at the tips. While some dipole antennas of new design show negligible dead lengths at close proximity in the single-antenna configuration, phantom experiments have demonstrated that these antennas exhibit at least 1.1 cm dead space along the central axis of the four-antenna array. Therefore, there seems to be a limit to which the array dead length can be reduced by the improvements in the dipole-type antenna design. The goal of this work is to find the theoretical minimum of the array dead length. This was done by assuming a uniform current distribution along the entire antenna. The specific absorption rate (SAR) patterns were calculated for an array with an insertion depth of 7 cm (resonant length for 915 MHz) and a variable spacing between antennas (1‚Äì3 cm). It was found that there is a dead length of 6 mm along the central axis of the 2X2-cm array with the uniform current distribution, which can be considered as the theoretical limit of the dead length for this array. It was also found that the SAR patterns in the midplane of the array are nearly independent of the separation between antennas and the lateral extensions of the SAR patterns are independent of the current distributions. ¬© 1994, American Association of Physicists in Medicine. All rights reserved.</t>
  </si>
  <si>
    <t>1665-1670</t>
  </si>
  <si>
    <t>NA</t>
  </si>
  <si>
    <t>Medical Physics</t>
  </si>
  <si>
    <t>60017216;60017216;60017216;60017216</t>
  </si>
  <si>
    <t>36786141200;7004588237;6506932789;7006303259</t>
  </si>
  <si>
    <t>Fan, C. J.;Leybovich, L. B.;Devanna, W. G.;Kurup, R. G.</t>
  </si>
  <si>
    <t>Maywood</t>
  </si>
  <si>
    <t>Loyola University Medical Center</t>
  </si>
  <si>
    <t>Fan C.J.</t>
  </si>
  <si>
    <t>Theoretical limits of SAR distributions of a four-element square array of dipole-type antennas</t>
  </si>
  <si>
    <t>10.1118/1.597213</t>
  </si>
  <si>
    <t>2-s2.0-0027943593</t>
  </si>
  <si>
    <t>['¬© 1994', 'z formation', 'xanthophyll cycle', 'wild type', 'structural rearrangement', 'significantly higher', 'significant contribution', 'remains invariant', 'relaxation phase', 'recently inferred', 'qn relaxation', 'qe formation', 'present study', 'photochemical quenching', 'photochemical efficiency', 'persisting xanthophyll', 'mutant leaves', 'maximum fluorescence', 'low levels', 'lhc ii', 'less mutant', 'ii expressed', 'fluorescence quenching', 'dtt treatment', 'dtt ).', 'cycle activity', 'convert v', 'content );', 'chloroplast movements', 'chlorina 3613', 'barley leaves', 'approximate measure', 'adapted leaves', '225 ).']</t>
  </si>
  <si>
    <t>Chlorophyll fluorescence | Chlorophyll-b-less mutant | Hordeum vulgare L. | Light-harvesting complex II | Non-photochemical fluorescence quenching | Xanthophyll cycle</t>
  </si>
  <si>
    <t>A functionally intact light-harvesting complex II (LHC II) was recently inferred to be involved in the induction of high-energy dependent chlorophyll (Chl) fluorescence quenching (qE) in leaves (Lokstein et al., J. Photochem. Photobiol. B: Biol., 19 (1993) 217-225). The present study was performed to further elucidate this finding and, in particular to analyze the role of the xanthophyll cycle for qE formation. Measurements of modulated Chl fluorescence using the saturating flash technique and of xanthophyll cycle activity were performed in barley leaves of wild type (WT) and a Chl-b-less mutant with reduced LHC II (chlorina 3613) in the absence and presence of the violaxanthin (V) de-epoxidase inhibitor dithiothreitol (DTT). The results can be summarized as follows: (a) The content of xanthophyll cycle-constituents in mutant leaves is lower on a leaf area basis (but significantly higher when related to Chl a content); the mutant has a substantially higher ability to convert V into antheraxanthin (A) and zeaxanthin (Z) when compared with the WT. In both genotypes in response to DTT treatment only low levels of A accumulated and Z formation was almost completely suppressed. (b) The photochemical efficiency of photosystem (PS) II expressed as the ratio of variable to maximum fluorescence, FV/FM, in dark-adapted leaves is virtually the same in WT and the mutant and remains invariant to treatment with DTT. (c) Nearly complete abolishment of the 'fast' relaxation phase of non-photochemical quenching (qNf) was observed after DTT treatment. Suppression of qNf (as an approximate measure of qE) accompanied by the disappearance of a 'rapid' phase of F0 quenching relaxation provides strong evidence for qE being an antenna associated phenomenon. (d) A 'medium' phase of qN relaxation (qNm) was not influenced by DTT treatment at all light intensities investigated. Thus, the results do not indicate a significant contribution of persisting xanthophyll-dependent (A + Z) quenching to qNm. The phenomenon of qNm can not be explained by chloroplast movements. The data obtained support the hypothesis that ŒîpH-mediated synergistic operation of both, structural rearrangement of LHC II and xanthophyll-cycle activity, is required for efficient qE formation in vivo. ¬© 1994.</t>
  </si>
  <si>
    <t>175-184</t>
  </si>
  <si>
    <t>Journal of Photochemistry and Photobiology, B: Biology</t>
  </si>
  <si>
    <t>60000762;60000762;60000762;60000762;60011604</t>
  </si>
  <si>
    <t>6701736302;7004575397;56261415500;25022758300;56216930900</t>
  </si>
  <si>
    <t>Lokstein, Heiko;H√§rtel, Heiko;Hoffmann, Paul;Woitke, Peter;Renger, Gernot</t>
  </si>
  <si>
    <t>Germany;Germany</t>
  </si>
  <si>
    <t>Berlin;Berlin</t>
  </si>
  <si>
    <t>Technical University of Berlin;Humboldt-Universit√§t zu Berlin</t>
  </si>
  <si>
    <t>60011604;60000762</t>
  </si>
  <si>
    <t>Lokstein H.</t>
  </si>
  <si>
    <t>The role of light-harvesting complex II in excess excitation energy dissipation: An in-vivo fluorescence study on the origin of high-energy quenching</t>
  </si>
  <si>
    <t>10.1016/1011-1344(94)07032-6</t>
  </si>
  <si>
    <t>2-s2.0-0027945970</t>
  </si>
  <si>
    <t>['ten species', 'species determination', 'species affinities', 'sexual dimorphism', 'sensillar pattern', 'sensilla type', 'potentially useful', 'intraspecific differences', 'biochemical studies']</t>
  </si>
  <si>
    <t>By scanning electron microscopy, sensilla type and distribution were studied on the antennae of ten species of Rhodnius. No sexual dimorphism was apparent. Intraspecific differences in sensillar pattern were shown to be potentially useful in species determination and to agree with results from biochemical studies and previous morphometric studies in terms of species affinities. ¬© 1994 Wiley‚ÄêLiss, Inc. Copyright ¬© 1994 Wiley‚ÄêLiss, Inc.</t>
  </si>
  <si>
    <t>193-203</t>
  </si>
  <si>
    <t>Journal of Morphology</t>
  </si>
  <si>
    <t>60000658;60031331</t>
  </si>
  <si>
    <t>7004646034;35460630000</t>
  </si>
  <si>
    <t>Catal√°, Silvia;Schofield, Christopher</t>
  </si>
  <si>
    <t>United Kingdom;Argentina</t>
  </si>
  <si>
    <t>London;Cordoba</t>
  </si>
  <si>
    <t>London School of Hygiene &amp; Tropical Medicine;Universidad Nacional de C√≥rdoba</t>
  </si>
  <si>
    <t>60031331;60000658</t>
  </si>
  <si>
    <t>Catal√° S.</t>
  </si>
  <si>
    <t>Antennal sensilla of Rhodnius</t>
  </si>
  <si>
    <t>10.1002/jmor.1052190208</t>
  </si>
  <si>
    <t>2-s2.0-0027951232</t>
  </si>
  <si>
    <t>['use phycobilisomes', 'rhodophyta ),', 'red algae', 'plant chlorophyll', 'photosynthetic eukaryotes', 'originated independently', 'often considered', 'like cyanobacteria', 'immunologically related', 'harvesting proteins', 'harvesting complexes', 'containing chromophyta3', 'containing chlorophyta', 'containing chlorophyll', 'common origin', 'common ancestor4', 'clear link', 'chromophyte fucoxanthin', 'based light', 'b complexes', 'antenna complex']</t>
  </si>
  <si>
    <t>THE red algae (Rhodophyta), which like cyanobacteria have only chlorophyll a and use phycobilisomes for light-harvesting1,2, are often considered to have originated independently of other photosynthetic eukaryotes, namely the chlorophyll a/b-containing Chlorophyta and the chlorophyll a/c-containing Chromophyta3. Here we report that the red alga Porphyridium cruentum has a chlorophyll a-containing antenna complex functionally associated with photosystem I, and that polypeptides of this antenna complex are immunologically related to those of higher-plant chlorophyll a/b complexes and to those of chromophyte fucoxanthin-chlorophyll a/c antenna complexes. This establishes a clear link between organisms containing phycobilisomes and those containing chlorophyll-based light-harvesting complexes and shows that these antennae can coexist in the same organism. Furthermore, it suggests that the light-harvesting proteins of all photosynthetic eukaryotes had a common origin and supports the idea that chloroplasts had a common ancestor4-6.</t>
  </si>
  <si>
    <t>566-568</t>
  </si>
  <si>
    <t>Nature</t>
  </si>
  <si>
    <t>60020304;60020304;60010365;60010365;60020304</t>
  </si>
  <si>
    <t>7102634421;7102226979;23044332700;7401825069;7005758772</t>
  </si>
  <si>
    <t>Wolfe, G. R.;Cunningham, F. X.;Durnfordt, D.;Green, B. R.;Gantt, E.</t>
  </si>
  <si>
    <t>United States;Canada</t>
  </si>
  <si>
    <t>College Park;Vancouver</t>
  </si>
  <si>
    <t>University of Maryland, College Park;The University of British Columbia</t>
  </si>
  <si>
    <t>60020304;60010365</t>
  </si>
  <si>
    <t>Wolfe G.</t>
  </si>
  <si>
    <t>Evidence for a common origin of chloroplasts with light-harvesting complexes of different pigmentation</t>
  </si>
  <si>
    <t>10.1038/367566a0</t>
  </si>
  <si>
    <t>2-s2.0-0027957259</t>
  </si>
  <si>
    <t>National Science Foundation</t>
  </si>
  <si>
    <t>DMB-9106685</t>
  </si>
  <si>
    <t>NSF</t>
  </si>
  <si>
    <t>['¬© 1994', 'upper limit', 'upon excitation', 'trapping dynamics', 'theoretical models', 'spectral distribution', 'separated state', 'room temperature', 'rights reserved', 'reaction center', 'ps component', 'nm region', 'limited case', 'intrinsic energy', 'heliobacillus mobilis', 'experimental results', 'excitation migration', 'excitation equilibration', 'estimated using', 'charge separation', 'biophysical society', 'antenna pigments', 'abstract truncated', '780 nm', '670 nm', '30 ps', '250 words', '2 ps', '0 ps']</t>
  </si>
  <si>
    <t>The kinetics of excitation energy transfer and electron transfer processes within the membrane of Heliobacillus mobilis were investigated using femtosecond transient absorption difference spectroscopy at room temperature. The kinetics in the 725- to 865-nm region, upon excitation at 590 and 670 nm, were fit using global analysis. The fits returned three kinetic components with lifetimes of 1‚Äì2 ps and 27‚Äì30 ps, and a component that does not decay within several nanoseconds. The 1- to 2-ps component is attributed to excitation equilibration to form a thermally relaxed excited state. The 27- to 30-ps phase corresponds to the decay of the relaxed excited state to form a charge-separated state. The intrinsic energy and electron transfer rates were estimated using the experimental results and theoretical models for excitation migration and trapping dynamics. Taking into account the number of antenna pigments and their spectral distribution, an upper limit of 1.2 ps for the intrinsic time constant for charge separation in the reaction center is calculated. This upper limit corresponds with the trapping-limited case for excitation migration and trapping. Reduction of the primary electron acceptor A0 was observed in the 640 to 700 nm region using excitation at 780 nm. An instantaneous absorbance increase followed by a decay of about 30 ps was observed over a broad wavelength region due to the excited state absorption and decay of BChl g molecules in the antenna. In addition, a narrow bleaching band centered at 670 nm grows in with an apparent time constant of about 1.0 ps, superimposed on the 30-ps absorbance increase due to excited state absorption.(ABSTRACT TRUNCATED AT 250 WORDS) ¬© 1994, The Biophysical Society. All rights reserved.</t>
  </si>
  <si>
    <t>437-445</t>
  </si>
  <si>
    <t>Biophysical Journal</t>
  </si>
  <si>
    <t>60003892;60003892;60003892;60003892</t>
  </si>
  <si>
    <t>7407162691;36845505800;6701846565;57203046340</t>
  </si>
  <si>
    <t>Lin, S.;Chiou, H. C.;Kleinherenbrink, F. A.;Blankenship, R. E.</t>
  </si>
  <si>
    <t>Tempe</t>
  </si>
  <si>
    <t>Arizona State University</t>
  </si>
  <si>
    <t>Lin S.</t>
  </si>
  <si>
    <t>Time-resolved spectroscopy of energy and electron transfer processes in the photosynthetic bacterium Heliobacillus mobilis</t>
  </si>
  <si>
    <t>S0006349594807945</t>
  </si>
  <si>
    <t>10.1016/S0006-3495(94)80794-5</t>
  </si>
  <si>
    <t>2-s2.0-0027958068</t>
  </si>
  <si>
    <t>['sufficient conditions', 'elevation made', 'dimensional array', 'array geometry', 'arbitrary three']</t>
  </si>
  <si>
    <t>This correspondence provides expressions for the Cramer-Rao lower bounds for the estimates of azimuth and elevation made with an arbitrary three-dimensional array of sensors. These results are formulated for a plane wave Gaussian signal in uncorrelated Gaussian noise. In addition, sufficient conditions on the array geometry are given which ensure that the azimuth and elevation angle estimates are uncoupled. ¬© 1994 IEEE</t>
  </si>
  <si>
    <t>84-86</t>
  </si>
  <si>
    <t>IEEE Journal of Oceanic Engineering</t>
  </si>
  <si>
    <t>Nielsen, Richard O.</t>
  </si>
  <si>
    <t>Nielsen R.</t>
  </si>
  <si>
    <t>Azimuth and Elevation Angle Estimation with a Three-Dimensional Array</t>
  </si>
  <si>
    <t>10.1109/48.289453</t>
  </si>
  <si>
    <t>2-s2.0-0027961717</t>
  </si>
  <si>
    <t>['temperature resolution', 'surface layers', 'secondary wave', 'nonuniform patterns', 'mode interaction', 'microwave irradiation', 'layer phantoms', 'irradiated objects', 'irradiated object', 'infrared thermography', 'hot spots', 'horn antennas', 'horn antenna', 'heating patterns', 'findings provide', 'equivalent q', 'electromagnetic irradiation', 'dependent effects', 'average sar', '5 times', '10 times', '05 k']</t>
  </si>
  <si>
    <t>Distribution of millimeter wavelength electromagnetic energy absorption in surface layers of biological tissue models was studied using methods of Infrared Thermography. 0.1 mm thin-layer phantoms were irradiated in the near field using different types of horn antennas in the 37-78 GHz frequency range. Heating patterns were recorded during microwave irradiation, and surface SAR distributions were calculated. The temperature resolution was better than 0.05 K. It was found that horn antennas produced nonuniform heating patterns in irradiated objects. These nonuniform patterns were due to a geometrical resonance resulting from a secondary wave-mode interaction between an irradiated object and the corresponding critical cross-section of the horn antenna. Local SAR values in hot spots exceeded the spatially averaged values by over 10 times, and the widths of these hot spots at 5 times the average SAR were often 1 mm or less. The location, quantity, number and size of the local field absorption maxima of irradiated objects strongly depended on the frequency of electromagnetic irradiation, with equivalent Q-factors of 500 or more. These findings provide an explanation for a number of frequency-dependent effects of millimeter wave electromagnetic irradiation. ¬© 1994 IEEE</t>
  </si>
  <si>
    <t>865-873</t>
  </si>
  <si>
    <t>IEEE Transactions on Biomedical Engineering</t>
  </si>
  <si>
    <t>60110604;60013936</t>
  </si>
  <si>
    <t>6603107225;35866759500</t>
  </si>
  <si>
    <t>Khizhnyak, Eugene P.;Ziskin, Marvin C.</t>
  </si>
  <si>
    <t>Russian Federation;United States</t>
  </si>
  <si>
    <t>Pushchino;Philadelphia</t>
  </si>
  <si>
    <t>Institute of Cell Biophysics of the Russian Academy of Sciences;Lewis Katz School of Medicine</t>
  </si>
  <si>
    <t>Khizhnyak E.P.</t>
  </si>
  <si>
    <t>Heating Patterns in Biological Tissue Phantoms Caused by Millimeter Wave Electromagnetic Irradiation</t>
  </si>
  <si>
    <t>10.1109/10.312094</t>
  </si>
  <si>
    <t>2-s2.0-0027964695</t>
  </si>
  <si>
    <t>['¬© 1994', 'rights reserved', 'radiation patterns', 'radiation characteristics', 'dyadic green', 'biisotropic medium', 'analytic expressions']</t>
  </si>
  <si>
    <t>Analytic expressions of the dyadic Green's function of an arbitrary electric current source embedded in a general biisotropic sphere are presented at first, and the radiation characteristics of an electric dipole antenna placed on the surface of a biisotropic sphere lens are examined. The effects of the electric-and the magnetic-coefficients (Œæe and Œæm) of biisotropic medium on the radiation patterns of electric dipole antenna are investigated in detail. ¬© 1994, Plenum Publishing Corporation. All rights reserved.</t>
  </si>
  <si>
    <t>189-199</t>
  </si>
  <si>
    <t>International Journal of Infrared and Millimeter Waves</t>
  </si>
  <si>
    <t>60003977;60003977</t>
  </si>
  <si>
    <t>7006551431;56772057400</t>
  </si>
  <si>
    <t>Pao, Li;Wenyan, Yin</t>
  </si>
  <si>
    <t>China</t>
  </si>
  <si>
    <t>Xi'an</t>
  </si>
  <si>
    <t>Northwestern Polytechnical University</t>
  </si>
  <si>
    <t>Pao L.</t>
  </si>
  <si>
    <t>Radiation patterns of electric dipole antenna in the presence of a biisotropic sphere</t>
  </si>
  <si>
    <t>10.1007/BF02265884</t>
  </si>
  <si>
    <t>2-s2.0-0027969661</t>
  </si>
  <si>
    <t>National Institute of Neurological Disorders and Stroke</t>
  </si>
  <si>
    <t>P01NS028495</t>
  </si>
  <si>
    <t>NINDS</t>
  </si>
  <si>
    <t>['wave beginning', 'spheroidal knots', 'sometimes extending', 'sensory axons', 'protoglomeruli form', 'projection neurons', 'proceeding across', 'previous studies', 'opposite pole', 'one region', 'olfactory glomeruli', 'morphological development', 'lucifer yellow', 'individual neurons', 'glomerular organization', 'glial cells', 'filled intracellularly', 'entry point', 'early role', 'early presence', 'antennal nerve', 'animals deprived', 'active role']</t>
  </si>
  <si>
    <t>antennal lobe | confocal microscopy | glia | morphogenesis | sensory axons</t>
  </si>
  <si>
    <t>Glomerular organization of the antennal (olfactory) lobe is initiated by the arrival of sensory axons from the antenna. Bundles of axon terminals coalesce into spheroidal knots of neuropil called protoglomeruli. Previous studies have suggested that the protoglomeruli form a template for the mature glomerular array, but an early role for projection neurons in establishing the template has not been excluded. We examined with the confocal laser scanning microscope the morphological development of the uniglomerular projection neurons during the stages in which glomeruli are constructed. Groups of projection neurons were stained with the lipophilic dye DiI to assess the development of the population as a whole; individual neurons were filled intracellularly with Lucifer Yellow to examine in detail the development of shape. In some preparations, sensory axons and glial cells also were labeled by using different fluorescent dyes to reveal possible interactions between projection neuron dendrites and sensory axons or glial cells. Protoglomeruli form in a wave beginning at the entry point of the antennal nerve and proceeding across the lobe to the opposite pole. A second wave follows in which projection neurons become tufted and innervate the newly formed glomeruli, sometimes extending into the glial border surrounding the protoglomeruli. In animals deprived of sensory axons, some projection neurons still form tufted dendritic trees and, in one region of the neuropil, a glomerulus‚Äêlike structure. The early presence of projection neuron processes in the protoglomeruli and the formation of at least one glomerulus‚Äêlike structure in unafferented lobes suggest that uniglomerular projection neurons play an active role in the construction of olfactory glomeruli. ¬© 1994 Wiley‚ÄêLiss, Inc. Copyright ¬© 1994 Wiley‚ÄêLiss, Inc.</t>
  </si>
  <si>
    <t>Journal of Comparative Neurology</t>
  </si>
  <si>
    <t>60023324-60021918;60023324;60023324</t>
  </si>
  <si>
    <t>6602410994;7004335896;7102144017</t>
  </si>
  <si>
    <t>Malun, Dagmar;Oland, Lynne A.;Tolbert, Leslie P.</t>
  </si>
  <si>
    <t>Tucson;Charlottesville</t>
  </si>
  <si>
    <t>Arizona Research Laboratories;University of Virginia</t>
  </si>
  <si>
    <t>60023324;60021918</t>
  </si>
  <si>
    <t>Malun D.</t>
  </si>
  <si>
    <t>Uniglomerular projection neurons participate in early development of olfactory glomeruli in the moth Manduca sexta</t>
  </si>
  <si>
    <t>10.1002/cne.903500102</t>
  </si>
  <si>
    <t>2-s2.0-0027971317</t>
  </si>
  <si>
    <t>['œ ≤', 'wiley blackwell', 'rights reserved', 'rhodobacter capsulatus', 'results indicate', 'membrane fraction', 'lhiœ ≤', 'lhiœ ±', 'abstract synthesis']</t>
  </si>
  <si>
    <t>Antenna proteins | Cell‚Äêfree translation | Membrane insertion | Protein phosphorylation | Rhodobacter capsulatus</t>
  </si>
  <si>
    <t>Abstract Synthesis and phosphorylation of the proteins Œ± and Œ≤ of the light‚Äêharvesting (LH) complex I (B870) were investigated in a cell‚Äêfree translation system of Rhodobacter capsulatus. Both proteins were incorporated into the membrane fraction; LHIŒ≤ was inserted in the absence of LHIŒ± was phosphorylated in the presence of [Œ≥‚Äê32P]ATP only when membranes were present. Phosphorylated LHIŒ≤ was found only in the absence of membranes. The phosphate group bound to LHIŒ≤ was not transferred to LHIŒ± during insertion. The results indicate that a membrane‚Äêbound and a soluble protein kinase are involved. Strong light reduced the amount of phosphorylated LHIŒ±. The results are discussed with respect to the assembly and function of LHI. Copyright ¬© 1994, Wiley Blackwell. All rights reserved</t>
  </si>
  <si>
    <t>87-91</t>
  </si>
  <si>
    <t>FEMS Microbiology Letters</t>
  </si>
  <si>
    <t>60025641;60001563;60001563;60001563;60025641-60001563</t>
  </si>
  <si>
    <t>7404608866;57196435468;24293252900;7005687711;7102742634</t>
  </si>
  <si>
    <t>Garcia, Augusto F.;Meryandini, Anja;Brand, Matthias;Tadros, Monier H.;Drews, Gerhart</t>
  </si>
  <si>
    <t>Germany;Argentina</t>
  </si>
  <si>
    <t>Freiburg im Breisgau;Buenos Aires</t>
  </si>
  <si>
    <t>Universit√§t Freiburg im Breisgau;Universidad de Buenos Aires</t>
  </si>
  <si>
    <t>60025641;60001563</t>
  </si>
  <si>
    <t>Garcia A.F.</t>
  </si>
  <si>
    <t>Phosphorylation of the Œ± and Œ≤ polypeptides of the light‚Äêharvesting complex I (B870) of Rhodobacter capsulatus in an in vitro translation system</t>
  </si>
  <si>
    <t>10.1111/j.1574-6968.1994.tb07266.x</t>
  </si>
  <si>
    <t>2-s2.0-0027972329</t>
  </si>
  <si>
    <t>['¬© 1994', 'two types', 'trichoid sensilla', 'sensory encoding', 'receptor cells', 'positive cross', 'pheromone sources', 'pheromone compounds', 'pheromone blend', 'narrowly tuned', 'minor component', 'medioventrally located', 'main component', 'lateral hair', 'high concentrations', 'flight response', 'flagellar segments', 'first one', 'equally tuned', 'companion cell', 'cell type', 'b cells', 'b cell', 'ac increased']</t>
  </si>
  <si>
    <t>Electrophysiology | Insect | Olfaction | Pheromones | Receptor neurones</t>
  </si>
  <si>
    <t>Three receptor cell types tuned to pheromone compounds were characterized in the antennae of male Mamestra brassicae L. These receptor cells are housed in two types of olfactory hairs differing in length and position on the flagellar segments. Two cell types are housed in each lateral hair, a male specific sub-type of trichoid sensilla. The first one (A cell) is narrowly tuned to Z11-16:Ac, the main component of the pheromone blend. Its companion cell (B cell) is equally tuned to Z9-14:Ac and Z11-16:OH, two compounds known to decrease the flight response of males to pheromone sources. Shorter olfactory hairs, medioventrally located on the flagellar segments, responded to Z9-14:Ac and to a minor component of the pheromone blend, Z11-16:Ald. According to positive cross-adaptation and to the similitude of action potential shape, responses to both compounds were attributed to the same cell type. No receptor cell specifically tuned to Z9-16:Ac, a minor pheromone component, was found on the antennae. However, high concentrations of Z9-16:Ac increased the firing of B cells. These results are discussed in relation to sensory encoding in M. brassicae. ¬© 1994.</t>
  </si>
  <si>
    <t>75-85</t>
  </si>
  <si>
    <t>Journal of Insect Physiology</t>
  </si>
  <si>
    <t>60003274;60003274</t>
  </si>
  <si>
    <t>7004185407;36008941800</t>
  </si>
  <si>
    <t>Renou, Michel;Lucas, Philippe</t>
  </si>
  <si>
    <t>Versailles</t>
  </si>
  <si>
    <t>Centre de recherche √éle-de-France-Versailles - Grignon</t>
  </si>
  <si>
    <t>Renou M.</t>
  </si>
  <si>
    <t>Sex pheromone reception in Mamestra brassicae L. (Lepidoptera): Responses of olfactory receptor neurones to minor components of the pheromone blend</t>
  </si>
  <si>
    <t>10.1016/0022-1910(94)90114-7</t>
  </si>
  <si>
    <t>2-s2.0-0027974759</t>
  </si>
  <si>
    <t>['unicellular cyanobacteria', 'transriptionally regulated', 'transcriptional analysis', 'tightly regulated', 'stressed conditions', 'separate operons', 'replace ferredoxin', 'psbc overlaps', 'preferentially expressed', 'pcc 7120', 'monocistronic operon', 'iron stress', 'iron repletion', 'independent promoters', 'higher plants', 'first gene', 'contains psbc', 'constitutively expressed', 'antenna protein', 'anabaena sp', 'also report']</t>
  </si>
  <si>
    <t>Anabaena | CP43 | cyanobacteria | iron stress | isiA | photosystem II | psbCD</t>
  </si>
  <si>
    <t>Under conditions of iron deprivation cyanobacteria produce flavodoxin to replace ferredoxin as the terminal electron acceptor of photosynthesis. In unicellular cyanobacteria, the gene for flavodoxin is the second open reading frame in a dicistronic operon whose transcription is tightly regulated by iron. The first gene, isiA, produces a protein that is very similar to CP43, a chlorophyll-binding, antenna protein of the photosystem II reaction center. In the filamentous, heterocystous cyanobacterium Anabaena sp. PCC 7120, isiA and the gene for flavodoxin are located in separate operons with independent promoters. In this paper, we report on the sequence of isiA and show that it is found in a monocistronic operon that is transriptionally regulated to be expressed under iron stress but does not produce detectable transcripts under conditions of iron repletion. We also report on the sequence, organization and expression of the gene that codes for CP43, psbC. In Anabaena sp. PCC 7120, psbC has a genetic organization similar to that of other cyanobacteria and higher plants; the 5‚Ä≤ end of psbC overlaps the 3‚Ä≤ end of psbDI. Transcriptional analysis of the psbDC operon showed that it is constitutively expressed in both iron-repleted and iron-stressed conditions; however, a new monocistronic transcript was detected that contains psbC and is preferentially expressed under iron stress conditions. ¬© 1994 Kluwer Academic Publishers.</t>
  </si>
  <si>
    <t>63-73</t>
  </si>
  <si>
    <t>Plant Molecular Biology</t>
  </si>
  <si>
    <t>60016849;60016849</t>
  </si>
  <si>
    <t>7006492000;7004653836</t>
  </si>
  <si>
    <t>Leonhardt, Karin;Straus, Neil A.</t>
  </si>
  <si>
    <t>Canada</t>
  </si>
  <si>
    <t>Toronto</t>
  </si>
  <si>
    <t>University of Toronto</t>
  </si>
  <si>
    <t>Leonhardt K.</t>
  </si>
  <si>
    <t>Photosystem II genes isiA, psbDI and psbC in Anabaena sp. PCC 7120: cloning, sequencing and the transcriptional regulation in iron-stressed and iron-repleted cells</t>
  </si>
  <si>
    <t>10.1007/BF00040574</t>
  </si>
  <si>
    <t>2-s2.0-0027976039</t>
  </si>
  <si>
    <t>['within 30', 'studied theoretically', 'results given', 'practical limit', 'model predicts', 'maximum coupling', 'latter case', 'human body', 'gandhi formula', 'frequency high', 'frequency antennas', 'frequency antenna', 'foot currents', 'foot current', 'currents calculated', 'current dissipated', 'contact impedances', 'considerably affect', 'broadcast antennas', 'body impedance', 'beta relaxation', 'analytical formula', '10 mhz']</t>
  </si>
  <si>
    <t>Electromagnetic fields | Nonionizing radiation | Occupational safety | Radio frequency</t>
  </si>
  <si>
    <t>Radio frequency currents in the human body, induced by high-frequency and medium-frequency high-power broadcast antennas, were studied theoretically and experimentally. An analytical formula was derived to calculate the foot currents in a grounded semispheroidal model of the human body. The model agrees within 30% with the results given by the standard formula presented by Gandhi on the basis of measurements with humans. Near 100 kHz, the model predicts a decrease of 14% of the current dissipated in the human body, which is due to the beta relaxation of the cells. The effect of the body and foot-contact impedances were studied with the aid of a simplified equivalent circuit which showed that the body impedance does not considerably affect the foot current below 10 MHz. The normalized foot currents meas¬≠ured in front of the broadcast antennas were within 30% agreement of the currents calculated with the Gandhi formula from the electric fields measured at a height of 1 m. The foot currents are induced by vertical electric fields for both medium-frequency and high-frequency antennas in spite of a strong horizontal component in the latter case. The distance at which the occupational exposure limit of 200 mA was exceeded in the worst (maximum coupling) case was 50 m for the high-frequency antenna and &lt;14 m for the medium- frequency antenna. In the latter case, the radio frequency shocks resulting from touching ungrounded metallic bodies impose a practical limit to about 40 m. ¬© 1994 Health Physics Society Pergamon Press plc.</t>
  </si>
  <si>
    <t>237-244</t>
  </si>
  <si>
    <t>Health Physics</t>
  </si>
  <si>
    <t>60000315;60000315;60025488</t>
  </si>
  <si>
    <t>7004262172;6602323145;7103082601</t>
  </si>
  <si>
    <t>Jokela, Kari;Puranen, Lauri;Gandhi, Om P.</t>
  </si>
  <si>
    <t>United States;Finland</t>
  </si>
  <si>
    <t>Salt Lake City;Helsinki</t>
  </si>
  <si>
    <t>The University of Utah;STUK - Radiation and Nuclear Safety Authority</t>
  </si>
  <si>
    <t>60025488;60000315</t>
  </si>
  <si>
    <t>Jokela K.</t>
  </si>
  <si>
    <t>Radio frequency currents induced in the human body for medium-frequency/high-frequency broadcast antennas</t>
  </si>
  <si>
    <t>10.1097/00004032-199403000-00001</t>
  </si>
  <si>
    <t>2-s2.0-0027976795</t>
  </si>
  <si>
    <t>['velocity amplitudes', 'temporal pattern', 'sound signals', 'present study', 'mechanical response', 'food sources', 'different displacement', 'dance sounds', 'dance sound', 'dance language', 'behavioral experiments', 'antennal vibrations', 'antennal flagellum', 'antennal deflection', 'acoustical stimulation', 'absolute amplitudes']</t>
  </si>
  <si>
    <t>Antenna | Apis mellifera | Auditory sense | Johnston's organ | Near field sound</t>
  </si>
  <si>
    <t>In the dance language, honeybees use airborne near field sound signals to inform their nestmates of the location of food sources. In behavioral experiments it has recently been shown that Johnston's organ, a chordotonal organ located in the pedicel of the antenna, is used to perceive these sound signals. In the present study the mechanical response of the antennal flagellum to stimulation with near field sound signals was investigated using laser vibrometry. The absolute amplitudes of antennal deflection with acoustical stimulation, the response to sounds of different displacement and velocity amplitudes, the shape of movement of the flagellum, the mechanical frequency response and the mechanical directional sensitivity of the auditory sense organ of the honeybee are described. Using pulsed stimuli simulating the dance sounds it is shown that the temporal pattern of the dance sound is resolved on the level of antennal vibrations. ¬© 1994 Springer-Verlag.</t>
  </si>
  <si>
    <t>261-265</t>
  </si>
  <si>
    <t>Journal of Comparative Physiology A</t>
  </si>
  <si>
    <t>Kirchner, W. H.</t>
  </si>
  <si>
    <t>Germany</t>
  </si>
  <si>
    <t>Wurzburg</t>
  </si>
  <si>
    <t>Biozentrum der Universit√§t W√ºrzburg</t>
  </si>
  <si>
    <t>Kirchner W.</t>
  </si>
  <si>
    <t>Hearing in honeybees: the mechanical response of the bee's antenna to near field sound</t>
  </si>
  <si>
    <t>10.1007/BF00192985</t>
  </si>
  <si>
    <t>2-s2.0-0027977188</t>
  </si>
  <si>
    <t>['wiley blackwell', 'stabilizing selection', 'spring population', 'smoothing parameter', 'smaller eyes', 'six cases', 'rights reserved', 'rarely directional', 'organ cave', 'one case', 'larger antennae', 'increased size', 'frequently directional', 'four cases', 'five cases', 'fitness function', 'eye measurements', 'disruptive selection', 'davis spring', 'confidence intervals', 'cave population', 'calculated using', 'bootstrap approach', 'ancestral habitat', '18 cases']</t>
  </si>
  <si>
    <t>bootstrap | Caves | splines</t>
  </si>
  <si>
    <t>The shape of the fitness function was investigated in a spring population (Davis Spring) and a cave population (Organ Cave) of the amphipod Gammarus minus in southern West Virginia. The first three principal components of a series of size, antennal and eye measurements and two fitness components (amplexus and number of eggs) were investigated. Smoothing splines using generalized cross‚Äêvalidation scores were found as were least‚Äêsquares quadratic regression equations. Confidence intervals on shape, as determined by a smoothing parameter, were calculated using a bootstrap approach. Out of 18 cases, there were six cases of no selection, six cases of directional (monotonic) selection, one case of stabilizing selection, one case of disruptive selection, and four cases of selection with multiple internal maxima and minima. Selection on the cave population was frequently directional (5), resulting from strong directional selection for increased size, larger antennae, and smaller eyes. Selection on the spring population, the ancestral habitat for the species, was frequently non‚Äêmonotonic (five cases) and rarely directional (one case). In both populations, stabilizing selection was rare and no more common than disruptive selection. Copyright ¬© 1994, Wiley Blackwell. All rights reserved</t>
  </si>
  <si>
    <t>49-67</t>
  </si>
  <si>
    <t>Biological Journal of the Linnean Society</t>
  </si>
  <si>
    <t>60020420;60020420;60020420;60025152</t>
  </si>
  <si>
    <t>7006428719;7005116440;7202443517;7101829481</t>
  </si>
  <si>
    <t>CULVER, DAVID C.;JERNIGAN, ROBERT W.;O'CONNELL, JULIE;KANE, THOMAS C.</t>
  </si>
  <si>
    <t>Cincinnati;Washington, D.C.</t>
  </si>
  <si>
    <t>University of Cincinnati;American University</t>
  </si>
  <si>
    <t>60025152;60020420</t>
  </si>
  <si>
    <t>CULVER D.C.</t>
  </si>
  <si>
    <t>The geometry of natural selection in cave and spring populations of the amphipod Gammarus minus Say (Crustacea: Amphipoda)</t>
  </si>
  <si>
    <t>S0024406684710388</t>
  </si>
  <si>
    <t>10.1111/j.1095-8312.1994.tb00978.x</t>
  </si>
  <si>
    <t>2-s2.0-0027977334</t>
  </si>
  <si>
    <t>['tennographic responses', 'synthetic six', 'synthetic mixtures', 'synthetic mixture', 'significantly attractive', 'rhyacophila nubila', 'octanoic acids', 'methylbranched decan', 'mating behaviors', 'male r', 'male h', 'male extracts', 'male antennae', 'major component', 'hydropsyche corresponds', 'high catches', 'gas chromatography', 'female h', 'female extracts', 'female antennae', 'electrophysiological activity', 'electroantennographic detection', 'either male', 'ead ).', 'compounds identified', 'behavioral activity', 'aggregation pheromone', 'adult trichoptera', 'active peaks', 'active components']</t>
  </si>
  <si>
    <t>(Z)-6-nonen-2-one | aggregation pheromone | decan-2-one | electroantennogram | GC-EAD | heptan-2-ol | heptan-2-one | nonan-2-ol | nonan-2-one | octan-2-one | Rhyacophila fasciata Hydropsyche angustipennis | Rhyacophila nubila | Rhyacophilidae | sex pheromone | swarming | Trichoptera</t>
  </si>
  <si>
    <t>Extracts of different body parts of adult Trichoptera were tested for electrophysiological activity. Extracts of the IVth and Vth abdominal sternites of female Hydropsyche angustipennis, Rhyacophila nubila, and R. fasciata, containing a paired exocrine gland, elicited significant electroan-tennographic responses when tested on conspecific male antennae. The paired gland occurs also in males of all the species, and in H. angustipennis, extracts from males were more active than female extracts when tested on male antennae. Female and male extracts from all species were analyzed by gas chromatography with simultaneous flame ionization and electroantennographic detection (EAD). EAD-active peaks in female extracts, stimulating male antennae, were identified in H. angustipennis as nonan-2-one; and in R. nubila and R. fasciata as heptan-2-one, heptan-2-ol, nonan-2-one, and nonan-2-ol. EAD-active components from male H. angustipennis stimulating male antennae were octan-2-one, nonan-2-one (major peak), (Z)-6-nonen-2-one, decan-2-one, and a methylbranched decan-2-one. Female extracts and synthetic mixtures of compounds identified from female H. angustipennis and R. fasciata were tested for attractivity in the field. High catches with control traps obscured the results, but a synthetic mixture of the four identified compounds was significantly attractive and not different from female extracts for attracting male R. fasciata. In H. angustipennis, a synthetic six-component male blend, in which nonan-2-one was the major component, attracted significant numbers of male and female H. angustipennis. Extracts of male R. nubila and R. fasciata contained acetophenone and hexanoic and octanoic acids but did not have any electrophysiological or behavioral activity on either male or female antennae of conspecifics. The occurrence of a female sex pheromone in Rhyacophila and an aggregation pheromone in Hydropsyche corresponds to earlier described differences in mating behaviors in the Rhyacophilidae and Hydropsychidae. ¬© 1994 Plenum Publishing Corporation.</t>
  </si>
  <si>
    <t>153-170</t>
  </si>
  <si>
    <t>Journal of Chemical Ecology</t>
  </si>
  <si>
    <t>60029170;60029170;60003858;60029170;60029170</t>
  </si>
  <si>
    <t>7003385545;7103226689;55303406800;6603408883;7402299677</t>
  </si>
  <si>
    <t>L√∂fstedt, Christer;Hansson, Bill S.;Petersson, Erik;Valeur, Peter;Richards, Andrew</t>
  </si>
  <si>
    <t>Sweden;Sweden</t>
  </si>
  <si>
    <t>Lund;Uppsala</t>
  </si>
  <si>
    <t>Lunds Universitet;Uppsala Universitet</t>
  </si>
  <si>
    <t>60029170;60003858</t>
  </si>
  <si>
    <t>L√∂fstedt C.</t>
  </si>
  <si>
    <t>Pheromonal secretions from glands on the 5th abdominal sternite of hydropsychid and rhyacophilid caddisflies (Trichoptera)</t>
  </si>
  <si>
    <t>10.1007/BF02065998</t>
  </si>
  <si>
    <t>2-s2.0-0027977534</t>
  </si>
  <si>
    <t>['¬© 1994', 'vitro growth', 'vacuolate towards', 'type c2', 'type c1', 'orns ).', 'neural cells', 'like cytoplasm', 'like cells', 'large cells', 'immunocytochemical criteria', 'flat cells', 'either bipolar', 'culture technique', 'cellular aggregate', 'cells tended', 'c cells', 'antennal cells']</t>
  </si>
  <si>
    <t>antennae | antennal neurones | cell cultures | Honeybee</t>
  </si>
  <si>
    <t>A culture technique for the in vitro growth of antennal cells from honeybee is described. On the basis of morphological and immunocytochemical criteria, the cultured cells could be classified into neural and non-neural cells. Neural cells (type D) exhibited the main morphological features of insect olfactory receptor neurones (ORNs). Non-neural cells were large, flat cells that could be divided into three main types: Type A, B and C cells. Type A cells were spindle-like cells and resembled insect myocytes in culture. Type B cells were large cells with a veil-like cytoplasm. These cells tended to group and vacuolate towards the center of the cellular aggregate. Type C cells were either bipolar (Type C1) or multipolar (Type C2) flat cells which closely resembled insect glial cells in cultures. ¬© 1994.</t>
  </si>
  <si>
    <t>551-558</t>
  </si>
  <si>
    <t>60003274;60003274;60014564;60014564</t>
  </si>
  <si>
    <t>6603017147;7202664000;57204257801;7004149103</t>
  </si>
  <si>
    <t>Gascuel, J.;Masson, C.;Bermudez, I.;Beadle, D. J.</t>
  </si>
  <si>
    <t>United Kingdom;France</t>
  </si>
  <si>
    <t>Oxford;Versailles</t>
  </si>
  <si>
    <t>Oxford Brookes University;Centre de recherche √éle-de-France-Versailles - Grignon</t>
  </si>
  <si>
    <t>60014564;60003274</t>
  </si>
  <si>
    <t>Gascuel J.</t>
  </si>
  <si>
    <t>Morphological analysis of honeybee antennal cells growing in primary cultures</t>
  </si>
  <si>
    <t>0040-8166(94)90007-8</t>
  </si>
  <si>
    <t>10.1016/0040-8166(94)90007-8</t>
  </si>
  <si>
    <t>2-s2.0-0027978519</t>
  </si>
  <si>
    <t>['¬© 1994', 'specific roles', 'primary functions', 'pathfinding require', 'particular molecules', 'paper discusses', 'intracellular calcium', 'growth cone', 'elongating neurite', 'appropriate target']</t>
  </si>
  <si>
    <t>elongating neurites | intracellular calcium | neuronal growth cone</t>
  </si>
  <si>
    <t>The neuronal growth cone has as one of its primary functions the role of guiding the elongating neurite to its appropriate target. The events during pathfinding require that the neuronal growth cone responds to particular molecules in the environment by making appropriate changes in the behavior of the growth cone. This paper discusses the role of intracellular calcium as a signalling system mediating these responses. The specific roles of the growth cone filopodia in acting as antennae in advance of the motile growth cone are discussed in the context of calcium mediated pathfinding events. ¬© 1994.</t>
  </si>
  <si>
    <t>155-163</t>
  </si>
  <si>
    <t>Journal of Physiology - Paris</t>
  </si>
  <si>
    <t>60009226;60009226</t>
  </si>
  <si>
    <t>7005402529;36932006400</t>
  </si>
  <si>
    <t>Kater, S. B.;Shibata, A.</t>
  </si>
  <si>
    <t>Fort Collins</t>
  </si>
  <si>
    <t>Colorado State University</t>
  </si>
  <si>
    <t>Kater S.</t>
  </si>
  <si>
    <t>The unique and shared properties of neuronal growth cones that enable navigation and specific pathfinding</t>
  </si>
  <si>
    <t>0928-4257(94)90001-9</t>
  </si>
  <si>
    <t>10.1016/0928-4257(94)90001-9</t>
  </si>
  <si>
    <t>2-s2.0-0027980963</t>
  </si>
  <si>
    <t>R01NS017411</t>
  </si>
  <si>
    <t>['wind stimulation', 'wind puffs', 'tias make', 'tias ).', 'tia group', 'thoracic interneurons', 'tactile stimuli', 'tactile stimulator', 'tactile stimulation', 'tactile responses', 'tactile response', 'sensory modalities', 'sensory convergence', 'second phase', 'right side', 'response characteristics', 'receive inputs', 'potential site', 'phasic rather', 'one side', 'multimodal site', 'individual tias', 'first phase', 'data suggest', 'cockroaches escape', 'body cuticle', 'biphasic response', 'antennal stimulation', 'also biased', 'action potentials']</t>
  </si>
  <si>
    <t>escape response | multisensory system | Periplaneta americana | thoracic interneurons</t>
  </si>
  <si>
    <t>Rece√•findings indicate that cockroaches escape in response to tactile stimulation as well as they do in response to the classic wind puff stimulus. The thoracic interneurons that receive inputs from ventral giant interneurons also respond to tactile stimulation and therefore, represent a potential site of convergence between wind and tactile stimulation as well as other sensory modalities. In this article, we characterize the tactile response of these interneurons, which are referred to as type‚ÄêA thoracic interneurons (TIAs). In response to tactile stimulation of the body cuticle, TIAs typically respond with a short latency biphasic depolarization which often passes threshold for action potentials. The biphasic response is not typical of responses to wind stimulation nor of tactile stimulation of the antennae. It is also not seen in tactile responses of thoracic interneurons that are not part of the TIA group. The responses of individual TIAs to stimulation of various body locations were mapped. The left‚Äêright directional properties of TIAs are consistent with their responses to wind puffs from various different directions. Cells that respond equally well to wind from the left and right side also respond equally well to tactile stimuli on the left and right side of the animal's body. In contrast, cells that are biased to wind on one side are also biased to tactile stimulation on the same side. In general, tactile responses directed at body cuticle are phasic rather than tonic, occurring both when the tactile stimulator is depressed and released. The response reflects stimulus strength and follows repeated stimulation quite well. However, the first phase of the biphasic response is more robust during high‚Äêfrequency stimulation than the second phase. TIAs also respond to antennal stimulation. However, here the response characteristics are complicated by the fact that movement of either antenna evokes descending activity in both left and right thoracic connectives. The data suggest that the TIAs make up a multimodal site of sensory convergence that is capable of generating an oriental escape turn in response to any one of several sensory cues. 1994 John Wiley &amp; Sons, Inc. Copyright ¬© 1994 John Wiley &amp; Sons, Inc.</t>
  </si>
  <si>
    <t>1113-1128</t>
  </si>
  <si>
    <t>Journal of Neurobiology</t>
  </si>
  <si>
    <t>60000305;60000305</t>
  </si>
  <si>
    <t>7006578208;7103340545</t>
  </si>
  <si>
    <t>Ritzmann, Roy E.;Pollack, Alan J.</t>
  </si>
  <si>
    <t>Cleveland</t>
  </si>
  <si>
    <t>Case Western Reserve University</t>
  </si>
  <si>
    <t>Ritzmann R.</t>
  </si>
  <si>
    <t>Response of thoracic interneurons to tactile stimulation in the cockroach, Periplaneta americana</t>
  </si>
  <si>
    <t>10.1002/neu.480250907</t>
  </si>
  <si>
    <t>2-s2.0-0027982692</t>
  </si>
  <si>
    <t>['wiley company', 'surface current', 'proposed method', 'numerical results', 'inc .,', 'discussed theoretically', 'conducting plane', 'accurate analysis']</t>
  </si>
  <si>
    <t>antenna | Magnetic resonance imaging | RF shield | Richmond's method | surface patch segment</t>
  </si>
  <si>
    <t>Optimization of an antenna for magnetic resonance imaging (MRI) requires an accurate analysis of antennas located inside a conducting cylindrical RF shield. A Galerkin‚Äêmoment method analysis which can be used for an arbitrary‚Äêshaped shield is used. The surface current on a conducting plane is expanded by means of surface patch segments based on Richmond's method. Numerical results are compared with measured input impedance, which confirms the validity of the proposed method. Furthermore, a relation between the dimension of shield and the sensitivity of the antenna is discussed theoretically. Copyright ¬© 1994 Wiley Periodicals, Inc., A Wiley Company</t>
  </si>
  <si>
    <t>37-45</t>
  </si>
  <si>
    <t>60003381;60003381;60003381;60008435</t>
  </si>
  <si>
    <t>7202510192;55680530400;35598806700;56779495700</t>
  </si>
  <si>
    <t>Ochi, Hisaaki;Yamamoto, Etsuji;Sawaya, Kunio;Adachi, Saburo</t>
  </si>
  <si>
    <t>Sendai;Tokyo</t>
  </si>
  <si>
    <t>Tohoku University;Hitachi, Ltd.</t>
  </si>
  <si>
    <t>60008435;60003381</t>
  </si>
  <si>
    <t>Ochi H.</t>
  </si>
  <si>
    <t>Analysis of a magnetic resonance imaging antenna inside an RF shield</t>
  </si>
  <si>
    <t>10.1002/ecja.4410770104</t>
  </si>
  <si>
    <t>2-s2.0-0027983323</t>
  </si>
  <si>
    <t>['used directly', 'perturbation method', 'metal cylinder', 'low frequencies', 'loop antenna', 'integration technique', 'dissipative medium', 'cylinder may', 'complex boundaries']</t>
  </si>
  <si>
    <t>The radiation of a loop antenna embedded in a dissipative medium with complex boundaries is analyzed by a perturbation method and an efficient fast multiple-integration technique. But the perturbation method can not be used directly because there is a finite-length metal cylinder in the vicinity of the loop antenna. The prolate ellipsoid equivalence of the metal cylinder is made, then the cylinder may be removed and the perturbation method is valid. Numerical results indicate that the approach is accurate at low frequencies and stable.</t>
  </si>
  <si>
    <t>19-25</t>
  </si>
  <si>
    <t>Journal of Systems Engineering and Electronics</t>
  </si>
  <si>
    <t>Long, Yunliang</t>
  </si>
  <si>
    <t>Guangzhou</t>
  </si>
  <si>
    <t>Sun Yat-Sen University</t>
  </si>
  <si>
    <t>Long Y.</t>
  </si>
  <si>
    <t>Electromagnetic field due to a loop antenna buried in a medium with complex boundaries</t>
  </si>
  <si>
    <t>2-s2.0-0027983386</t>
  </si>
  <si>
    <t>['¬© 1994', 'time constant', 'spectral forms', 'smaller amplitude', 'rights reserved', 'primary charge', 'low temperature', 'long wavelength', 'heliobacillus mobilis', 'excitation transfer', 'energy transfer', 'decay component', 'biophysical society', 'bacteriochlorophyll g', '70 ps', '590 nm', '30 ps', '20 k', '15 ps', '140 k']</t>
  </si>
  <si>
    <t>Transient absorption difference spectra in the Qy absorption band from membranes of Heliobacillus mobilis were recorded at 140 and 20 K upon 200 fs laser pulse excitation at 590 nm. Excitation transfer from short wavelength absorbing forms of bacteriochlorophyll g to long wavelength bacteriochlorophyll g occurred within 1‚Äì2 ps at both long wavelength bacteriochlorophyll g occurred within 1‚Äì2 ps at both temperatures. In addition, a slower energy transfer process with a time constant of 15 ps was observed at 20 K within the pool of long wavelength-absorbing bacteriochlorophyll g. Energy transfer from long wavelength antenna pigments to the primary electron donor P798 was observed, yielding the primary charge-separated state P798+A0‚Äì. The time constant for this process was 30 ps at 140 K and about 70 ps at 20 K. A decay component with smaller amplitude and a lifetime of up to hundreds of picoseconds was observed that was centered around 814 nm at 20 K. Kinetic simulations using simple lattice models reproduce the observed decay kinetics at 295 and 140 K, but not at 20 K. The kinetics of energy redistribution within the spectrally heterogeneous antenna system at low temperature argue against a simple "funnel" model for the organization of the antenna of Heliobacillus mobilis and favor a more random spatial distribution of spectral forms. However, the relatively high rate of energy transfer from long wavelength antenna bacteriochlorophyll g to the primary electron donor P798 at low temperature is difficult to explain with either of these models. ¬© 1994, The Biophysical Society. All rights reserved.</t>
  </si>
  <si>
    <t>2479-2489</t>
  </si>
  <si>
    <t>7407162691;6701846565;36845505800;57203046340</t>
  </si>
  <si>
    <t>Lin, S.;Kleinherenbrink, F. A.;Chiou, H. C.;Blankenship, R. E.</t>
  </si>
  <si>
    <t>Spectral heterogeneity and time-resolved spectroscopy of excitation energy transfer in membranes of Heliobacillus mobilis at low temperatures</t>
  </si>
  <si>
    <t>S0006349594807362</t>
  </si>
  <si>
    <t>10.1016/S0006-3495(94)80736-2</t>
  </si>
  <si>
    <t>2-s2.0-0027987335</t>
  </si>
  <si>
    <t>['takes advantage', 'significant rise', 'proposed method', 'numerically determined', 'numerical scheme', 'muscle interfaces', 'lower frequency', 'layered tissue', 'insertion point', 'generated due', 'difference time', 'difference approximations', 'applicator operates', 'analysis domain', '432 mhz', '3d problem', '2d map']</t>
  </si>
  <si>
    <t>In this paper, the Specific Absorption Rate (SAR) distributions of interstitial microwave radiating applicators operating in a layered tissue at 915 and 432 MHz were numerically determined by using the Finite-Difference Time-Domain (FDTD) method. The analysis is performed by computing a 2D map of the SAR deposition along the entire applicator comprising the insertion point of the catheter, where hot spots may be generated due to the skin/fat/muscle interfaces. The numerical scheme is based on the Finite-Difference approximations of Maxwell's equations in a cylindrical coordinate system which takes advantage of the intrinsic rotational symmetry of the analysis domain to reduce the 3D problem to an exact 2D one. The proposed method is applied to the electromagnetic (EM) analysis of single or multiple sectioned radiating structures operating in a realistic clinical condition. Results are shown which indicate the presence of a significant rise of SAR at the skin/fat/muscle interfaces when the applicator operates at the lower frequency.</t>
  </si>
  <si>
    <t>109-118</t>
  </si>
  <si>
    <t>Journal of Microwave Power and Electromagnetic Energy</t>
  </si>
  <si>
    <t>60021859;60021859;60021859</t>
  </si>
  <si>
    <t>7101648719;56235319700;57190416602</t>
  </si>
  <si>
    <t>Gentili, G. Biffi;Leoncini, M.;Vivoli, M.</t>
  </si>
  <si>
    <t>Italy</t>
  </si>
  <si>
    <t>Florence</t>
  </si>
  <si>
    <t>Universit√† degli Studi di Firenze</t>
  </si>
  <si>
    <t>Gentili G.B.</t>
  </si>
  <si>
    <t>FDTD analysis of SAR distribution produced by interstitial hyperthermic applicators</t>
  </si>
  <si>
    <t>10.1080/08327823.1994.11688238</t>
  </si>
  <si>
    <t>2-s2.0-0027987619</t>
  </si>
  <si>
    <t>['¬© 1994', 'weather ranges', 'tracking systems', 'rights reserved', 'ranges improvements', 'radar systems', 'optimal solutions', 'bulky antennas', '400 km', '40 km']</t>
  </si>
  <si>
    <t>Previously investigated LADAR Cooperative target acquisition and tracking systems, are enhanced from 10 to 40 km in good visibility conditions. The choice of an optimal LADAR source and the ranges improvements of accurate tracking operation are described. For enhancing detection ranges, specific dual mode LADAR/RADAR systems have been proposed. The optimal solutions for all weather ranges above 400 km are L band RADAR characterized by very high power complex transmitters and bulky antennas. ¬© 1994, Plenum Publishing Corporation. All rights reserved.</t>
  </si>
  <si>
    <t>145-159</t>
  </si>
  <si>
    <t>Gavan, J.</t>
  </si>
  <si>
    <t>Israel</t>
  </si>
  <si>
    <t>Tel Aviv-Yafo</t>
  </si>
  <si>
    <t>Tel Aviv University</t>
  </si>
  <si>
    <t>Gavan J.</t>
  </si>
  <si>
    <t>Ladar/radar dual mode operation system for enhancing tracking range and accuracy</t>
  </si>
  <si>
    <t>10.1007/BF02265881</t>
  </si>
  <si>
    <t>2-s2.0-0027989189</t>
  </si>
  <si>
    <t>['¬© 1994', 'weakly reactive', 'sugar chains', 'statistically higher', 'statistical significance', 'rights reserved', 'results indicate', 'reactive species', 'positive correlation', 'nonreactive pulse', 'nonreactive plus', 'liver cirrhosis', 'lca ).', 'japan society', 'innermost n', 'increased ratio', 'human transferrin', 'human alpha', 'hepatocellular carcinoma', 'fractionation high', 'crossed immuno', 'chemical structures', 'characteristic features', 'carbohydrate chains', 'carbohydrate analysis', 'afp ).', 'acetylglucosamine residue', '3 peaks']</t>
  </si>
  <si>
    <t>Chemical structures of the sugar chains of human transferrin (Tf) from patients with hepatocellular carcinoma (HCC) and from liver cirrhosis were examined by pyridylamination of their oligosaccharides in combination with reversed-phase and size-fractionation high-performance liquid chromatography, and were compared with those of human alpha-fetoprotein (AFP). Crossed immuno-affino-electrophoresis of Tf was performed in the presence of concanavalin A (Con A) and Lens culinaris agglutinin (LCA). Two, reactive and nonreactive, and 3 peaks, reactive, weakly reactive and nonreactive, were detected on crossed immuno-affino-electrophoresis in gels containing LCA and Con A, respectively. LCA-reactive species of Tf from HCC was higher than that from LC with statistical significance, and the carbohydrate analysis showed that the ratio of the fucosylation at the innermost N-acetylglucosamine residue on the biantennary sugar chain in HCC was higher than that in liver cirrhosis. Carbohydrate analysis of AFP in HCC also showed an increased ratio of the fucosylation at the innermost N-acetylglucosamine residue in biantennary sugar chain. However, there was no statistical significant correlation in the ratios of fucosylation on the biantennary sugar chain between Tf and AFP. On the other hand, the percentage of Con A-nonreactive plus-weakly reactive species in HCC was statistically higher than that in LC. Positive correlation was observed between the percentage of Con A-nonreactive pulse-weakly reactive species and the ratio of the fucosylation in biantennary sugar chain of Tf. Thus, these results indicate that the increment in the fucosylation and branching to form new antennae is a characteristic features of the carbohydrate chains of Tf in patients with HCC. ¬© 1994, The Japan Society of Hepatology. All rights reserved.</t>
  </si>
  <si>
    <t>587-595</t>
  </si>
  <si>
    <t>Kanzo</t>
  </si>
  <si>
    <t>Yokota, Tsuyoshi</t>
  </si>
  <si>
    <t>Japan</t>
  </si>
  <si>
    <t>Niigata</t>
  </si>
  <si>
    <t>Niigata University School of Medicine</t>
  </si>
  <si>
    <t>Yokota T.</t>
  </si>
  <si>
    <t>Structural analysis on the carbohydrate chains of human transferrin from sera of patients with hepatocellular carcinoma and liver cirrhosis. Comparison with those of human alpha-fetoprotein</t>
  </si>
  <si>
    <t>10.2957/kanzo.35.587</t>
  </si>
  <si>
    <t>2-s2.0-0027994480</t>
  </si>
  <si>
    <t>['xenopus oocytes', 'voltage dependence', 'visual system', 'vertebrate photoreceptors', 'transduction cascades', 'signalling pathways', 'rod photoreceptors', 'olfactory sensillae', 'much larger', 'invertebrate photoreceptors', 'invertebrate photoreception', 'heterologous expression', 'gene contains', 'gated channel', 'downstream targets', 'divalent cations', 'different compared', 'cyclic nucleotide', 'cng channels', 'cng channel', 'cloned cdna', 'channel mrna', 'cdna encoding']</t>
  </si>
  <si>
    <t>Calcium channel | Drosophila | Olfactory transduction | Photoreception | Signal transduction</t>
  </si>
  <si>
    <t>Cyclic nucleotide-gated (CNG) ion channels serve as downstream targets of signalling pathways in vertebrate photoreceptors and olfactory sensory neurons. Whether CNG channels subserve similar functions in invertebrate photoreception and olfaction is unknown. We have cloned genomic DNA and cDNA encoding a cGMP-gated channel from Drosophila. The gene contains at least seven exons. Heterologous expression of cloned cDNA in both Xenopus oocytes and HEK 293 cells gives rise to functional ion channels. The Drosophila CNG channel is ~50-fold more sensitive to cGMP than to cAMP. The voltage dependence of blockage by divalent cations is different compared with the CNG channel of rod photoreceptors, and the Ca2+ permeability is much larger. The channel mRNA is expressed in antennae and the visual system of Drosophila. It is proposed that CNG channels are involved in transduction cascades of both invertebrate photoreceptors and olfactory sensillae.</t>
  </si>
  <si>
    <t>5040-5050</t>
  </si>
  <si>
    <t>EMBO Journal</t>
  </si>
  <si>
    <t>60007774;60007774;60007774;60007774;60007774</t>
  </si>
  <si>
    <t>55836629900;7004666497;6701351226;8752397600;7005161976</t>
  </si>
  <si>
    <t>Baumann, Arnd;Frings, Stephan;Godde, Matthias;Seifert, Reinhard;Kaupp, U. Benjamin</t>
  </si>
  <si>
    <t>J√ºlich</t>
  </si>
  <si>
    <t>Forschungszentrum J√ºlich (FZJ)</t>
  </si>
  <si>
    <t>Baumann A.</t>
  </si>
  <si>
    <t>Primary structure and functional expression of a Drosophila cyclic nucleotide-gated channel present in eyes and antennae</t>
  </si>
  <si>
    <t>10.1002/j.1460-2075.1994.tb06833.x</t>
  </si>
  <si>
    <t>2-s2.0-0027994863</t>
  </si>
  <si>
    <t>['zeaxanthin formation', 'results indicate', 'reaction centers', 'qe mechanism', 'possible role', 'grown pea', 'exclusively responsible', 'depleted plants', 'cp 26', 'control values', 'control plants', 'binding proteins', 'antenna proteins']</t>
  </si>
  <si>
    <t>Chlorophyll a/b-binding protein | Energy-dependent fluorescence quenching | Intermittent light | Photosynthesis | Pisum | Xanthophyll cycle</t>
  </si>
  <si>
    <t>The possible role of zeaxanthin formation and antenna proteins in energy-dependent chlorophyll fluorescence quenching (qE) has been investigated. Intermittent-light-grown pea (Pisum sativum L.) plants that lack most of the chlorophyll a/b antenna proteins exhibited a significantly reduced qE upon illumination with respect to control plants. On the other hand, the violaxanthin content related to the number of reaction centers and to xanthophyll cycle activity, i.e. the conversion of violaxanthin into zeaxanthin, was found to be increased in the antenna-protein-depleted plants. Western blot analyses indicated that, with the exception of CP 26, the content of all chlorophyll a/b-binding proteins in these plants is reduced to less than 10% of control values. The results indicate that chlorophyll a/b-binding antenna proteins are involved in the energy-dependent fluorescence quenching but that only a part of qE can be attributed to quenching by chlorophyll a/b-binding proteins. It seems very unlikely that xanthophylls are exclusively responsible for the qE mechanism. ¬© 1994 Springer-Verlag.</t>
  </si>
  <si>
    <t>176-182</t>
  </si>
  <si>
    <t>Planta</t>
  </si>
  <si>
    <t>60025310;60025310</t>
  </si>
  <si>
    <t>6701491634;7202049459</t>
  </si>
  <si>
    <t>Jahns, Peter;Krause, G. Heinrich</t>
  </si>
  <si>
    <t>Dusseldorf</t>
  </si>
  <si>
    <t>Heinrich-Heine-Universit√§t D√ºsseldorf</t>
  </si>
  <si>
    <t>Jahns P.</t>
  </si>
  <si>
    <t>Xanthophyll cycle and energy-dependent fluorescence quenching in leaves from pea plants grown under intermittent light</t>
  </si>
  <si>
    <t>10.1007/BF01089032</t>
  </si>
  <si>
    <t>2-s2.0-0027995068</t>
  </si>
  <si>
    <t>['¬© 1994', 'seperate identities', 'plate organs', 'gave suggested', 'examined within', 'become reduced', 'basiconic receptors', 'anatomical data', 'also given', 'already known']</t>
  </si>
  <si>
    <t>Morphology | olfactory organs | phylogeny</t>
  </si>
  <si>
    <t>A comparative scanning electron microscopical study of the antennal plate organs in representatives of the Meenoplidae and Kinnaridae (Hemiptera : Fulgoromorpha) reveals that they belong to the star-shaped plate type, already known in Achilixiidae. Some anatomical data are also given for Cixiidae, Delphacidae and Fulgoridae. According to other authors who gave suggested that plate organs in Fulgoromorpha have evolved from a cluster of basiconic receptors, which have become reduced and have lost their seperate identities, several evolutionary trends are examined within the Fulgoromorpha. ¬© 1994.</t>
  </si>
  <si>
    <t>159-168</t>
  </si>
  <si>
    <t>60028311;60028311</t>
  </si>
  <si>
    <t>6603737928;14627379900</t>
  </si>
  <si>
    <t>Bourgoin, Thierry;Deiss, V√©ronique</t>
  </si>
  <si>
    <t>Museum National d'Histoire Naturelle</t>
  </si>
  <si>
    <t>Bourgoin T.</t>
  </si>
  <si>
    <t>Sensory plate organs of the antenna in the Meenoplidae-Kinnaridae group (Hemiptera : Fulgoromorpha)</t>
  </si>
  <si>
    <t>0020-7322(94)90008-6</t>
  </si>
  <si>
    <t>10.1016/0020-7322(94)90008-6</t>
  </si>
  <si>
    <t>2-s2.0-0027995081</t>
  </si>
  <si>
    <t>1985-1986</t>
  </si>
  <si>
    <t>['unusual shape', 'uniform pleopods', 'two sardinellas', 'triangular pleotelson', 'total length', 'subequal antennae', 'separated bases', 'rectangular instead', 'posterior border', 'pleon narrower', 'mothocya bohlkeorum', 'mature females', 'mandibular palp', 'large eyes', 'hunched body', 'head instead', 'head immersed', 'gravid females', 'female arrangement', 'extending beyond', 'duplex male', 'deeply immersed', 'coxae shorter', 'antennae 1', 'amblygaster sirm', 'amblygaster leiogaster']</t>
  </si>
  <si>
    <t>Ryukyua is characterized by a compact and hunched body, head immersed in pleon, large eyes, coxae shorter than pleonites, subequal antennae with separated bases and a short third article of mandibular palp, a maxilliped that is not expanded in gravid females, pereopods gradually increasing in length, pleon narrower than and deeply immersed in pereon, uniform pleopods, and uropods not reaching posterior margin of pleotelson. Ryukyua globosa n. sp. differs from Ryukyua circularis n. comb, (pro Livoneca circularis Pillai) by having a rectangular instead of triangular pleotelson, a lobe of the head between bases of antennae 1, and antennae not reaching the posterior border of the head instead of extending beyond it Mature females of R. globosa are wider than long; this unusual shape has not been confirmed in R. circularis. Two sardinellas, Amblygaster sirm and Amblygaster leiogaster, are parasitized by R. globosa in Japan and by R. circularis in India and Thailand. The duplex male-female arrangement of female in one gill chamber and male in the other is similar to that of Mothocya bohlkeorum and some other Cymothoidae. The growth from male to female involves increase in the width of the body but not in the total length. ¬© by the American Fisheries Society 1994.</t>
  </si>
  <si>
    <t>155-161</t>
  </si>
  <si>
    <t>Journal of Aquatic Animal Health</t>
  </si>
  <si>
    <t>60071503;60071503</t>
  </si>
  <si>
    <t>7403996371;6701871592</t>
  </si>
  <si>
    <t>Williams, Ernest H.;Bunkley-Williams, Lucy</t>
  </si>
  <si>
    <t>Puerto Rico</t>
  </si>
  <si>
    <t>San Juan</t>
  </si>
  <si>
    <t>Universidad de Puerto Rico</t>
  </si>
  <si>
    <t>Williams E.</t>
  </si>
  <si>
    <t>Ryukyua globosa n. gen., n. sp., and r. circularis n. comb., parasitic in the opercular chambers of pacific and indian ocean clupeid fishes</t>
  </si>
  <si>
    <t>10.1577/1548-8667(1994)006&lt;0155:RGNGNS&gt;2.3.CO;2</t>
  </si>
  <si>
    <t>2-s2.0-0028002047</t>
  </si>
  <si>
    <t>['‚ àí2', 'wt rye', 'wt plants', 'wiley blackwell', 'vulgare l', 'totally absent', 'significant level', 'rights reserved', 'proximal antennae', 'photosystem ii', 'intermittent light', 'fluorescence yield', 'etiolated seedlings', 'detectable even', 'darkness revealed', 'barley exposed', 'absolute requirement', '500 œºmol', '36 cycles', '10 min']</t>
  </si>
  <si>
    <t>Barley | chlorophyll b‚Äêless mutant | chlorophyll fluorescence | Hordeum vulgare | intermittent light | non‚Äêphotochemical quenching | photosystem II | rye | Secale cereale</t>
  </si>
  <si>
    <t>The relationship between the size of the light harvesting antenna to photosystem II (LHCII) and quenching of non‚Äêphotochemical and dark level fluorescence was studied in wild‚Äêtype rye (Secale cereale L. cv. Musketeer) and barley (Hordeum vulgare L. cv. Gunilla) as well as in the barley chlorophyll b‚Äêless chlorina F2 mutant (H. vulgare L. cv. Dornaria, chlorina‚ÄêF2). Exposure for 10 min to an irradiance of 500 Œºmol m‚àí2 s‚àí1 resulted in a strong (0.71‚Äì0.73) non‚Äêphotochemical (qs) quenching of the fluorescence yield in wild‚Äêtype (WT) material, while the barley chlorina F2‚Äêmutant was quenched to 75% of this level. Relaxation of qs in darkness revealed a fast initial decay, related to relaxation of the high‚Äêenergy‚Äêstate dependent (qE) part of qs. Etiolated seedlings of rye and barley exposed to intermittent light (IML) for 36 cycles of 2 min light and 118 min darkness had suppressed Chl b and LHCII‚Äêproduction in both WT rye and barley, while the barley chlorina F2‚Äêmutant became totally devoid of all LHCII‚Äêpolypeptides. It was found that the levels of qs and qs were similar in control grown barley chlorina F2 and IML‚Äêgrown WT rye and barley, but qs was reduced by 30 to 35% and qs by 50 to 65%, respectively, as compared to control‚Äêgrown. WT plants. No significant qs could be detected in IML‚Äêgrown barley chlorina F2. It is clear, from these changes in in vivo fluorescence quenching in rye and barley that a significant level of qs is detectable even in the absence of LHCII. Only when the proximal antennae are totally absent, does qE completely disappear. We conclude that the presence of LHCII is not an absolute requirement for qE‚Äêquenching and suggest that distal as well as proximal antenna may contribute to qE in vivo. Copyright ¬© 1994, Wiley Blackwell. All rights reserved</t>
  </si>
  <si>
    <t>Physiologia Plantarum</t>
  </si>
  <si>
    <t>60010884;60010884;60010884;60010884;60010884;60010884</t>
  </si>
  <si>
    <t>7102652403;7005300960;7203077288;6504809357;35616333900;7005759492</t>
  </si>
  <si>
    <t>Falk, Stefan;Krol, Marianna;Maxwell, Denis P.;Rezansoff, David A.;Gray, Gordon R.;Huner, Norman P.A.</t>
  </si>
  <si>
    <t>London</t>
  </si>
  <si>
    <t>The University of Western Ontario</t>
  </si>
  <si>
    <t>Falk S.</t>
  </si>
  <si>
    <t>Changes in in vivo fluorescence quenching in rye and barley as a function of reduced PSII light harvesting antenna size</t>
  </si>
  <si>
    <t>10.1111/j.1399-3054.1994.tb02987.x</t>
  </si>
  <si>
    <t>2-s2.0-0028004719</t>
  </si>
  <si>
    <t>['z5 peak', 'wing marking', 'unbroken marking', 'two taxa', 'two isomers', 'tutti mixture', 'tutti males', 'tutti families', 'tetradecanoic acid', 'possess differences', 'pheromone components', 'oac peak', 'natural conditions', 'mixed catches', 'males trapped', 'male electroantennographic', 'intermediate blend', 'individual females', 'gas chromatography', 'flight tunnel', 'electroantennographic detection', 'eag responses', 'different mixtures', 'desaturation followed', 'decenyl acetate', 'chrysitis pheromone', 'chrysitis males', 'chrysitis families', 'chrysitis blends', 'chain shortening', 'brothers responded', 'attracted also', 'almost unbroken', '100 mixture', '10 mixture']</t>
  </si>
  <si>
    <t>biosynthesis | cross-attraction | Diachrysia chrysitis | Diachrysia tutti | electroantennographic responses | Lepidoptera | Noctuidae | pheromones | sibling taxa</t>
  </si>
  <si>
    <t>The noctuid sibling taxa Diachrysia chrysitis s. str. and D. tutti, of yet uncertain taxonomic status, have previously been shown to possess differences in morphology and to be attracted to different mixtures of the two presumed pheromone components (Z)-5-decenyl acetate and (Z)-7-decenyl acetate. Typical D. tutti males (clearly broken forewing marking) are known to respond to a 2: 100 mixture of the two isomers, whereas D. chrysitis males (unbroken marking) are attracted to a 100: 10 mixture. We investigated female pheromone production and male electroantennographic (EAG) response in Diachrysia families raised in the laboratory from field-collected gravid females. Extracts of individual females from typical D. tutti and D. chrysitis families were subjected to gas chromatography with simultaneous flame ionization and electroantennographic detection. All females produced mixtures of Z5- and Z7-10:OAc, but female D. chrysitis produced predominantly Z5-10:OAc and the antennae of their brothers responded more strongly to the Z5 peak than to the Z7-10:OAc peak, whereas the opposite was true for D. tutti families. The pheromone components were shown to be biosynthesized from hexadecanoic and tetradecanoic acid, respectively by Z11-desaturation followed by chain shortening, reduction, and acetylation. The EAG responses of males trapped with the typical D. tutti and D. chrysitis blends, as well as with an intermediate blend, were investigated. Males trapped with the D. tutti mixture almost exclusively had a clearly broken wing marking and showed strongest EAG response to Z7-10:OAc. The intermediate blend and the D. chrysitis mixture gave more mixed catches, but with a prevalence of males with an unbroken (or almost unbroken) wing marking and with a higher mean response to Z5-10:OAc. Some males with typical D. tutti EAG responses were attracted in the field to the D. chrysitis pheromone. In the flight tunnel some D. chrysitis males were attracted also to the D. tutti mixture. This indicates that cross attraction may take place between the two taxa under natural conditions. ¬© 1994 Plenum Publishing Corporation.</t>
  </si>
  <si>
    <t>91-109</t>
  </si>
  <si>
    <t>60029170;60029170;60008249;60008249;60059987;60029170;60003858;60029170;60005460</t>
  </si>
  <si>
    <t>7003385545;7103226689;35231446000;6701590390;6602635456;35579647600;6507202392;7102216108;6602428117</t>
  </si>
  <si>
    <t>L√∂fstedt, Christer;Hansson, Bill S.;T√≤th, Miklos;Sz√∂cs, Gabor;Buda, Vincas;Bengtsson, Marie;Ryrholm, Nils;Svensson, Mats;Priesner, Ernst</t>
  </si>
  <si>
    <t>Lithuania;Sweden;Hungary;Germany;Sweden</t>
  </si>
  <si>
    <t>Vilnius;Lund;Budapest;Pocking;Uppsala</t>
  </si>
  <si>
    <t>Vilniaus Universitetas;Lunds Universitet;Plant Protection Institute;Max Planck Institute for Ornithology;Uppsala Universitet</t>
  </si>
  <si>
    <t>60059987;60029170;60008249;60005460;60003858</t>
  </si>
  <si>
    <t>Pheromone differences between sibling taxa Diachrysia chrysitis (linnaeus, 1758) and D. tutti (Kostrowicki, 1961) (Lepidoptera: Noctuidae)</t>
  </si>
  <si>
    <t>10.1007/BF02065993</t>
  </si>
  <si>
    <t>2-s2.0-0028005126</t>
  </si>
  <si>
    <t>['zoea larvae', 'wiley company', 'various times', 'unoperated animals', 'stalked animals', 'stage iii', 'results suggest', 'removed 12', 'promotes metamorphosis', 'precocious zoeae', 'postlarval features', 'normal postlarvae', 'larval development', 'inc .,', 'eyestalkless larvae', 'experiments virtually', 'experimentals ),', 'consistently darker', 'comparable ecdyses', 'alpheus heterochaelis', 'abbreviated pattern']</t>
  </si>
  <si>
    <t>Zoea larvae of Alpheus heterochaelis were reared in isolation in the laboratory at selected temperature levels (17, 22, 25, and 27¬∞C) and 32‚Ä∞ salinity. One or both eyestalks were removed from some animals (experimentals), or antennae from others (operated controls), at various times during larval development. In all experiments virtually all unoperated animals (controls), operated controls, and zoeae lacking one eyestalk exhibited the same abbreviated pattern (three larval ‚Äústages‚Äù or instars) typical of this species. Ablation of both eyestalks during Stage II always produced an extra ‚ÄúStage IV‚Äù zoea with postlarval features in the abdomen. These animals usually molted again without undergoing substantial structural changes. Ecdyses into the two supernumerary instars occurred significantly earlier than comparable ecdyses (to postlarva and juvenile) among all other experimentals and controls. Bilateral eyestalk removal a few hours before or after the molt to Stage III often generated forms ranging from precocious zoeae to postlarvae (megalopae) with some residual larval features. Some of these individuals subsequently molted into normal postlarvae and juveniles, as did all animals whose eyestalks were removed 12 or more hours into Stage III. Juveniles that developed from eyestalkless larvae were consistently darker (red) than stalked animals. These results suggest that the larval eyestalk contains a factor that promotes metamorphosis, a molt‚Äêinhibiting hormone, and a chromatophorotropin. ¬© 1994 Wiley‚ÄêLiss, Inc. Copyright ¬© 1994 Wiley‚ÄêLiss, Inc., A Wiley Company</t>
  </si>
  <si>
    <t>162-174</t>
  </si>
  <si>
    <t>1097010X</t>
  </si>
  <si>
    <t>0022104X</t>
  </si>
  <si>
    <t>Journal of Experimental Zoology</t>
  </si>
  <si>
    <t>Knowlton, Robert E.</t>
  </si>
  <si>
    <t>Washington, D.C.</t>
  </si>
  <si>
    <t>The George Washington University</t>
  </si>
  <si>
    <t>Knowlton R.</t>
  </si>
  <si>
    <t>Effects of larval eyestalk extirpation on morphogenesis and molting in the snapping shrimp Alpheus heterochaelis say</t>
  </si>
  <si>
    <t>10.1002/jez.1402700206</t>
  </si>
  <si>
    <t>2-s2.0-0028005566</t>
  </si>
  <si>
    <t>['¬© 1994', 'seeking inhibition', 'results support', 'results show', 'relatively rapid', 'possible role', 'humoral mechanism', 'high sensitivity', 'egg development', 'early stages', 'delayed development', 'aedes atropalpus']</t>
  </si>
  <si>
    <t>Electrophysiology | Host-seeking | Lactic acid receptors | Olfaction</t>
  </si>
  <si>
    <t>Host seeking behavior is not observed during the first gonotrophic cycle in Aedes atropalpus. The objectives of this study were to examine the possible role of the peripheral sensory system in this phenomenon. The results show that the rate of maturation of the lactic acid sensitive neurons is relatively rapid in this species so the absence of host-seeking during the first gonotrophic cycle cannot be attributed to delayed development of the peripheral sensory system. Furthermore, lactic acid receptors of high sensitivity are present on the antennae of females that are gravid and in the early stages of egg development. These results support the conclusion that a humoral mechanism of host-seeking inhibition is not operative in this species, at least during autogenous egg development, and show that receptors for at least one host attractant are fully mature early in the first autogenous gonotrophic cycle. ¬© 1994.</t>
  </si>
  <si>
    <t>611-615</t>
  </si>
  <si>
    <t>60000461;60000461;60000461;60000461</t>
  </si>
  <si>
    <t>7101649767;7402374693;7005273090;6506728986</t>
  </si>
  <si>
    <t>Bowen, M. F.;Davis, E. E.;Romo, J.;Haggart, D.</t>
  </si>
  <si>
    <t>Menlo Park</t>
  </si>
  <si>
    <t>SRI International</t>
  </si>
  <si>
    <t>Bowen M.</t>
  </si>
  <si>
    <t>Lactic acid sensitive receptors in the autogenous mosquito Aedes atropalpus</t>
  </si>
  <si>
    <t>0022-1910(94)90148-1</t>
  </si>
  <si>
    <t>10.1016/0022-1910(94)90148-1</t>
  </si>
  <si>
    <t>2-s2.0-0028008251</t>
  </si>
  <si>
    <t>Deutsche Forschungsgemeinschaft</t>
  </si>
  <si>
    <t>DFG</t>
  </si>
  <si>
    <t>['¬© 1994', 'wild type', 'van gorkom', 'tobacco chloroplasts', 'three reactions', 'three populations', 'su var', 'strong difference', 'spectral characteristics', 'relative amounts', 'psiiœ ≤', 'plant physiologists', 'mutant compared', 'mediated o2', 'mass spectrometry', 'large compared', 'jspp ).', 'japanese society', 'induced o2', 'evolying units', 'evolving units', 'evolving one', 'electron donors', 'chlorophyll b', 'antenna sizes', 'antenna size']</t>
  </si>
  <si>
    <t>Hydroxylamine oxidation | Mass spectrometry | Photosynthetic unit | Photosystem IIŒ±/Œ≤ | Tobacco chloroplasts (Nicotiana tabacum)</t>
  </si>
  <si>
    <t>Relative optical cross sections for flash-induced O2- and N2-production with water and 1 mM NH2OH as electron donors to PSII, respectively, as well as that for PSI-mediated O2-uptake have been measured in tobacco chloroplasts by mass spectrometry. In the wild type tobacco these three reactions are driven by three populations of photosynthetic units different with respect to the antenna size. The antenna size of O2-evolving units is twice as large compared to the N2-evolving one, but both of these have the same spectral characteristics in the far red region. In contrast to the wild type, the antenna sizes of O2- and N2-evolving units in the chlorophyll b-deficient tobacco mutant Su/su var. Aurea are the same as the sizes of the N2-evolying units in the wild type chloroplasts. Taking into account the data of Thielen and Van Gorkom [Biochim. Biophys. Acta (1981) 635:111] on a strong difference in the relative amounts of PSIIŒ≤ and PSIIŒ≤ in the mutant compared with the wild type (the ratio about 1 : 3 and 3 : 1 , respectively) it is concluded that mainly the stroma-exposed PSIIŒ≤ units are competent to N2-evolution. ¬© 1994 The Japanese Society of Plant Physiologists (JSPP).</t>
  </si>
  <si>
    <t>845-848</t>
  </si>
  <si>
    <t>Plant and Cell Physiology</t>
  </si>
  <si>
    <t>60110546;60015595;60110546;60015595</t>
  </si>
  <si>
    <t>7003825263;7006379554;35944650900;7202981536</t>
  </si>
  <si>
    <t>Boichenko, V. A.;Bader, K. P.;Klimov, V. V.;Schmid, G. H.</t>
  </si>
  <si>
    <t>Russian Federation;Germany</t>
  </si>
  <si>
    <t>Pushchino;Bielefeld</t>
  </si>
  <si>
    <t>Institute of Fundamental Problems of Biology of the Russian Academy of Sciences;Universit√§t Bielefeld</t>
  </si>
  <si>
    <t>60110546;60015595</t>
  </si>
  <si>
    <t>Boichenko V.</t>
  </si>
  <si>
    <t>Evidence for predominant participation of photosystem II&lt;inf&gt;Œ≤&lt;/inf&gt;-units in nitrogen formation by hydroxylamine-treated tobacco chloroplasts</t>
  </si>
  <si>
    <t>10.1093/oxfordjournals.pcp.a078667</t>
  </si>
  <si>
    <t>2-s2.0-0028008308</t>
  </si>
  <si>
    <t>['wiley company', 'surface resistance', 'single antenna', 'recent increase', 'receiving multifrequencies', 'information density', 'inc .,', 'fss consists', 'effective use', 'drawn attention', 'dielectric substrate', 'conductor shape', 'characteristics due']</t>
  </si>
  <si>
    <t>circularly polarized incidence | electromagnetic wave scattering | Frequency‚Äêselective screen | infinite periodic array | moment method</t>
  </si>
  <si>
    <t>In conjunction with a recent increase in information density, radio wave communication becomes more complex and more varied. Hence, effective use of radio wave resources is required. Under such a situation, the frequency‚Äêselective screen (FSS) with which a single antenna is capable of receiving multifrequencies at the same time has drawn attention. The FSS consists of conductors placed periodically on a dielectric substrate. In this paper, the spectral domain moment method is applied to the problem of scattering from infinitely many conductors with arbitrary shaped elements on a semiinfinite dielectric substrate. From the results, the effect of the surface resistance of the conductor and the characteristics due to the conductor shape are investigated. Various scattering characteristics by linearly and circularly polarized incidences are discussed. Copyright ¬© 1994 Wiley Periodicals, Inc., A Wiley Company</t>
  </si>
  <si>
    <t>85-94</t>
  </si>
  <si>
    <t>60008107;60008107;60008107;60107538</t>
  </si>
  <si>
    <t>7003938202;7202357298;35608829900;55429863400</t>
  </si>
  <si>
    <t>Kominami, Masanobu;Wakabayashi, Hideaki;Sawa, Shinnosuke;Nakashima, Hiroshi</t>
  </si>
  <si>
    <t>Tokyo;Sakai</t>
  </si>
  <si>
    <t>Central Glass Co., Ltd.;Osaka Prefecture University</t>
  </si>
  <si>
    <t>60107538;60008107</t>
  </si>
  <si>
    <t>Kominami M.</t>
  </si>
  <si>
    <t>Scattering from a periodic array of arbitrary shaped elements on a semiinfinite substrate</t>
  </si>
  <si>
    <t>10.1002/ecja.4410770109</t>
  </si>
  <si>
    <t>2-s2.0-0028013885</t>
  </si>
  <si>
    <t>['solve problems', 'radiation patterns', 'n chokes', 'method presented', 'measurement data', 'field integral', 'choke horn', 'calculating results']</t>
  </si>
  <si>
    <t>In this paper, the method of aperture-field integral and GTD is used to calculate the radiation patterns of choke horn. The influence of chokes' location was analyzed. The calculating results are in agreement with measurement data. The method presented in this paper can be used to solve problems of N chokes.</t>
  </si>
  <si>
    <t>60014966;60014966;60014966</t>
  </si>
  <si>
    <t>16022929600;56325519800;57217499542</t>
  </si>
  <si>
    <t>Su, Donglin;Xie, Yulan;Lu, Shanwei</t>
  </si>
  <si>
    <t>Beijing</t>
  </si>
  <si>
    <t>Peking University</t>
  </si>
  <si>
    <t>Su D.</t>
  </si>
  <si>
    <t>Application of GTD to the design of chokes horn</t>
  </si>
  <si>
    <t>2-s2.0-0028013958</t>
  </si>
  <si>
    <t>National Institute of General Medical Sciences</t>
  </si>
  <si>
    <t>R01GM036862</t>
  </si>
  <si>
    <t>NIGMS</t>
  </si>
  <si>
    <t>['tissues examined', 'subtractive hybridization', 'os9 transcripts', 'os9 expression', 'os9 encodes', 'olfactory function', 'nuclear proteins', 'molecular link', 'maxillary palp', 'cytogenetic map', 'cell nuclei', 'antisera raised']</t>
  </si>
  <si>
    <t>Drosophila | nuclear protein | olfaction | subtractive hybridization</t>
  </si>
  <si>
    <t>A novel olfactory gene, OS9, has been identified in Drosophila by subtractive hybridization. OS9 transcripts have been detected in the third antennal segment, the primary olfactory organ in Drosophila, and in the maxillary palp, which has recently been shown to have olfactory function. The OS9 gene thus represents a molecular link between two distinct olfactory tissues in Drosophila. Little if any OS9 expression has been detected in other segments of the antenna or in other tissues examined. The gene is located in region, 38AB on the cytogenetic map. OS9 encodes a protein of 159 amino acids, which contains a putative leucine zipper. Polyclonal antibodies raised against the C‚Äêterminal half of the encoded protein react with a 24 kD antennal protein. Antisera raised against both C‚Äêterminal and N‚Äêterminal halves of the OS9 protein appear to react with cell nuclei in both the third antennal segment and the maxillary palp; interestingly, both antisera also stain cells in the head, including photoreceptor nuclei, as if OS9 were an olfactory‚Äêspecific member of a family of nuclear proteins, possibly transcription factors. 1994 John Wiley &amp; Sons, Inc. Copyright ¬© 1994 John Wiley &amp; Sons, Inc.</t>
  </si>
  <si>
    <t>169-184</t>
  </si>
  <si>
    <t>60005455;60005455</t>
  </si>
  <si>
    <t>6602559435;7402114946</t>
  </si>
  <si>
    <t>Raha, Debasish;Carlson, John</t>
  </si>
  <si>
    <t>New Haven</t>
  </si>
  <si>
    <t>Yale University</t>
  </si>
  <si>
    <t>Raha D.</t>
  </si>
  <si>
    <t>OS9: A novel olfactory gene of Drosophila expressed in two olfactory organs</t>
  </si>
  <si>
    <t>10.1002/neu.480250208</t>
  </si>
  <si>
    <t>2-s2.0-0028014659</t>
  </si>
  <si>
    <t>['th antenna', 'symbol interval', 'suppress co', 'statistically independent', 'simulation results', 'second scheme', 'scheme 2', 'scheme 1', 'receiver structure', 'optimal manner', 'one antenna', 'north america', 'multiple antennas', 'length n', 'independent fading', 'first scheme', 'error probability', 'diversity benefit', 'channel interference', 'channel code', 'bearing signal', 'base station', 'antennas 2', 'antenna 1', '2 antennas']</t>
  </si>
  <si>
    <t>adaptive equalization | Channel coding | diversity combining | maximum likelihood sequence estimation</t>
  </si>
  <si>
    <t>We propose two signaling schemes that exploit the availability of multiple (N) antennas at the transmitter to provide diversity benefit to the receiver. This is typical of cellular radio systems where a mobile is equipped with only one antenna while the base station is equipped with multiple antennas. We further assume that the mobile-to-base and base-to-mobile channel variations are statistically independent and that the base station has no knowledge of the base-to-mobile channel characteristics. In the first scheme, a channel code of length N and minimum Hamming distance dmin‚â§N is used to encode a group of K information bits. Channel code symbol ci is transmitted with the i th antenna. At the receiver, a maximum likelihood decoder for the channel code provides a diversity of dmin as long as each transmitted code symbol is subjected to independent fading. This can be achieved by spacing the transmit antennas several wavelengths apart. The second scheme introduces deliberate resolvable multipath distortion by transmitting the data-bearing signal with antenna 1, and N-1 delayed versions of it with antennas 2 through N. The delays are unique to each antenna and are chosen to be multiples of the symbol interval. At the receiver, a maximum likelihood sequence estimator resolves the multipath in an optimal manner to realize a diversity benefit of N. Both schemes can suppress co-channel interference. We provide code constructions and simulation results for scheme 1 to demonstrate its merit. We derive the receiver structure and provide a bound on the error probability for scheme 2 which we show to be tight, by means of simulations, for the nontrivial and perhaps the most interesting case N=2 antennas. The second scheme is backward-compatible with two of the proposed digital cellular system standards, viz., GSM for Europe and IS-54 for North America. ¬© 1994 Plenum Publishing Corporation.</t>
  </si>
  <si>
    <t>49-60</t>
  </si>
  <si>
    <t>International Journal of Wireless Information Networks</t>
  </si>
  <si>
    <t>60021378;60021378</t>
  </si>
  <si>
    <t>55410111400;7102662778</t>
  </si>
  <si>
    <t>Seshadri, N.;Winters, Jack H.</t>
  </si>
  <si>
    <t>Murray</t>
  </si>
  <si>
    <t>Nokia Bell Labs</t>
  </si>
  <si>
    <t>Seshadri N.</t>
  </si>
  <si>
    <t>Two signaling schemes for improving the error performance of frequency division duplex (FDD) transmission systems using transmitter antenna diversity</t>
  </si>
  <si>
    <t>10.1007/BF02117292</t>
  </si>
  <si>
    <t>2-s2.0-0028014792</t>
  </si>
  <si>
    <t>['wiley company', 'user satellites', 'user satellite', 'united states', 'temperature fluctuations', 'system used', 'sic antenna', 'several advantages', 'pointed toward', 'paper describes', 'main components', 'inc .,', 'effective use', 'direction automatically', 'described first']</t>
  </si>
  <si>
    <t>active array | intersatellite communication | microstrip antenna | multibeam antenna | Phased array</t>
  </si>
  <si>
    <t>This paper describes the S‚Äêband intersatellite communication (SIC) antenna to be carried on the Engineering Test Satellite VI scheduled for launch in 1994, to undertake the first intersatellite data relay experiments in Japan. The SIC antenna is an on‚Äêboard formed multibeam phased array antenna, the first of this kind in the world to be carried on a satellite. The SIC antenna is capable of simultaneous data relays to several orbiting satellites (user satellites) by means of an electrically scanned beam. With an on‚Äêboard microprocessor, the location of a user satellite can be computed, and the beam is pointed toward that direction automatically. In comparison with the system used in the data relay satellite of the United States, the on‚Äêboard beam‚Äêforming system has several advantages, such as the effective use of power and frequency in the case in which the number of user satellites is small, as in Japan. In this paper, the function and the configuration of an SIC antenna are described first. Next, analysis of the antenna is presented, including the effect of the phase and amplitude errors caused by temperature fluctuations. Further, as the main components, the newly developed broadband microstrip antenna, a small beam‚Äêforming network with small phase errors, and the phase shifter controller making the computation of the orbit of the user satellite are presented. Finally, the total test results of the on‚Äêboard model of the SIC antenna are described. Copyright ¬© 1994 Wiley Periodicals, Inc., A Wiley Company</t>
  </si>
  <si>
    <t>117-129</t>
  </si>
  <si>
    <t>60092258;60092258;60092258;60092258;60092258;60092258;60092258;60092258</t>
  </si>
  <si>
    <t>57200782015;55202861900;7004285304;35230437500;55471095900;6602281424;6603171877;7202500800</t>
  </si>
  <si>
    <t>Tanaka, Masato;Kimura, Shigeru;Teshirogi, Tasuku;Matsumoto, Yasushi;Ito, Takeo;Akaishi, Akira;Mizutamari, Hitoshi;Okubo, Shigeru</t>
  </si>
  <si>
    <t>Koganei</t>
  </si>
  <si>
    <t>Ministry of Posts and Telecommunications, Japan</t>
  </si>
  <si>
    <t>Tanaka M.</t>
  </si>
  <si>
    <t>Development of multibeam phased array antenna on ets‚Äêvi for s‚Äêband intersatellite communications</t>
  </si>
  <si>
    <t>10.1002/ecja.4410770112</t>
  </si>
  <si>
    <t>2-s2.0-0028016939</t>
  </si>
  <si>
    <t>['wireless channels', 'results show', 'obs channels', 'measurement results', 'linearly polarized', 'investigated experimentally', 'indoor obstructed', 'image theory', 'directional antennas', 'deterministic wide', 'building geometry', 'antenna polarization', 'antenna pattern']</t>
  </si>
  <si>
    <t>Indoor radio propagation | path loss | ray tracing algorithm | wide-band channel measurement</t>
  </si>
  <si>
    <t>In this paper, the effects of antenna pattern and antenna polarization on indoor obstructed (OBS) wireless channels are investigated experimentally. Our results show that linearly polarized (LP) directional antennas are more effective in combating multipath components than other types of antennas in OBS channels. The measurement results are verified with a deterministic wide-band propagation model based on image theory that takes into account the effects of building geometry, antenna pattern, and antenna polarization. Preliminary prediction results show that the propagation model holds promise for accurate and efficient in-building wireless channel prediction. ¬© 1994 Plenum Publishing Corporation.</t>
  </si>
  <si>
    <t>61-76</t>
  </si>
  <si>
    <t>60027090;60027090;60027090</t>
  </si>
  <si>
    <t>6506324886;7006091503;16413042500</t>
  </si>
  <si>
    <t>Peter Ho, C. M.;Rappaport, Theodore S.;Koushik, M. Prabhakar</t>
  </si>
  <si>
    <t>Blacksburg</t>
  </si>
  <si>
    <t>Virginia Polytechnic Institute and State University</t>
  </si>
  <si>
    <t>Peter Ho C.</t>
  </si>
  <si>
    <t>Antenna effects on indoor obstructed wireless channels and a deterministic image-based wide-band propagation model for in-building personal communication systems</t>
  </si>
  <si>
    <t>10.1007/BF02117293</t>
  </si>
  <si>
    <t>2-s2.0-0028019974</t>
  </si>
  <si>
    <t>['tyrosine n', 'study improves', 'single n', 'separate experiments', 'reducing oligosaccharides', 'purified following', 'purified first', 'proton nmr', 'porcine fibrinogen', 'phase hplc', 'one antenna', 'minor form', 'major form', 'linked oligosaccharides', 'isolation procedure', 'hydroxysuccinimidyl ester', 'glycosidase f', 'glcnac 1', 'general approach', 'form oligosaccharide', 'asialyl oligosaccharides', 'ammonium bicarbonate', '70 %)', '5 g']</t>
  </si>
  <si>
    <t>The N-linked oligosaccharides from porcine fibrinogen were purified following their release from glycopeptides using N-glycosidase F. In separate experiments, both sialyl and asialyl oligosaccharides were prepared from 5 g of fibrinogen. The reducing oligosaccharides were reacted with ammonium bicarbonate to form oligosaccharide-glycosylamines and then derivatized with tert-butoxycarbonyl-L-tyrosine N-hydroxysuccinimidyl ester. Tyrosinamide- oligosaccharides were purified first by gel filtration chromatography and then by reverse-phase HPLC and the products were characterized by proton NMR and fast atom bombardment-MS. Porcine fibrinogen was found to have predominantly a single asialyl biantennary oligosaccharide containing a fucose linked Œ±1-6 to GlcNAc 1. The oligosaccharide possesses two sialylation patterns with a major form (70%) having a single N-acetyl neuraminic acid (NeuAc) residue linked Œ±2-6 to galactose on only one antenna and a minor form (30%) possessing two NeuAc residues linked Œ±2-6 to both terminal galactose residues. In addition to developing an isolation procedure and establishing the structures of porcine fibrinogen oligosaccharides, this study improves on the tyrosine derivatization technique as a general approach to isolate structurally diverse N-linked oligosaccharides from glycoproteins. ¬© 1994 Academic Press, Inc.</t>
  </si>
  <si>
    <t>151-157</t>
  </si>
  <si>
    <t>Archives of Biochemistry and Biophysics</t>
  </si>
  <si>
    <t>60003500;60003500;60003500;60003500</t>
  </si>
  <si>
    <t>6506898680;7403453338;6506710128;57203054054</t>
  </si>
  <si>
    <t>Corradi Da Silva, M. L.;Tamura, Toshiaki;McBroom, Tamara;Rice, Kevin G.</t>
  </si>
  <si>
    <t>Columbus</t>
  </si>
  <si>
    <t>The Ohio State University</t>
  </si>
  <si>
    <t>Corradi Da Silva M.</t>
  </si>
  <si>
    <t>Tyrosine derivatization and preparative purification of the sialyl and asialyl N-linked oligosaccharides from porcine fibrinogen</t>
  </si>
  <si>
    <t>S0003986184712938</t>
  </si>
  <si>
    <t>10.1006/abbi.1994.1293</t>
  </si>
  <si>
    <t>2-s2.0-0028021847</t>
  </si>
  <si>
    <t>['√ ö3', '√ ö', 'œ ±', '¬© 1994', 'synthetic models', 'step one', 'range 3', 'pyrrole via', 'prefunctionalizing benzaldehydes', 'porphyrinic pigments', 'porphyrin plane', 'large number', 'fluorescence properties', 'encumbered porphyrins', 'develop solid', 'crystal structure', 'crystal data', 'benzyloxybenzaldehydes react', '2 r1', '127 k']</t>
  </si>
  <si>
    <t>Synthetic models of the photosynthetic antenna complexes must achieve long-range 3-dimensional order encompassing a large number of porphyrinic pigments with limited direct contact of the pigments. In order to develop solid-state antenna complexes, we have synthesized porphyrins bearing benzyloxy groups projecting over both faces and optionally also around the periphery of the porphyrin. Routes have been established for prefunctionalizing benzaldehydes with various benzyloxy groups. Reaction of 2,6-bis, 3,5-bis, or 2,4,6-tris-(benzyloxy)benzaldehydes with pyrrole via the room temperature two-step one-flask porphyrin reaction provides direct access to the facially-encumbered porphyrins. The benzyloxybenzaldehydes react as efficiently as methoxybenzaldehydes, indicating the utility of the -OCH2- unit for introducing large substituents near the face of the porphyrin. The octakis and dodecakis(benzyloxy)porphyrins exhibit characteristic porphyrin absorption and fluorescence properties in solution. The crystal structure of meso-tetrakis[2,6-bis(2,3,4,5,6-pentafluorobenzyloxy)phenyl]porphyrin has been determined. The pentafluorobenzyloxy substituents provide a cavity on each side of the porphyrin plane which has an approximate cylindrical shape with a diameter of ~ Ãä7.5 √Ö and a height of ‚â• 4.5 √Ö. The porphyrin core parameters are those obtained for free base derivatives in which the inner hydrogen atoms are ordered. Crystal data: a = 14.759 (1) √Ö, b = 25.519 (2) √Ö, c = 13.100 (1) √Ö, Œ± = 100.04 (1), Œ≤ = 99.83 (1), Œ≥ = 88.25 (1), V = 4767.3 (6) √Ö3, all measurements at 127 K, triclinic, space group P 1, Z = 2 R1(F) = 0.097, for 10020 "observed" data, and wR2(F2) = 0.275 for 17761 total unique (all) data. ¬© 1994.</t>
  </si>
  <si>
    <t>11097-11112</t>
  </si>
  <si>
    <t>Tetrahedron</t>
  </si>
  <si>
    <t>60027950;60027950;60021508;60021508</t>
  </si>
  <si>
    <t>7404298607;7201528924;6701457042;55666780200</t>
  </si>
  <si>
    <t>Wagner, Richard W.;Lindsey, Jonathan S.;Turowska-Tyrk, Ilona;Scheidt, W. Robert</t>
  </si>
  <si>
    <t>Pittsburgh;Notre Dame</t>
  </si>
  <si>
    <t>Carnegie Mellon University;University of Notre Dame</t>
  </si>
  <si>
    <t>60027950;60021508</t>
  </si>
  <si>
    <t>Wagner R.</t>
  </si>
  <si>
    <t>Synthesis of porphyrins tailored with eight facially-encumbering groups. An approach to solid-state light-harvesting complexes</t>
  </si>
  <si>
    <t>S0040402001894138</t>
  </si>
  <si>
    <t>10.1016/S0040-4020(01)89413-8</t>
  </si>
  <si>
    <t>2-s2.0-0028029382</t>
  </si>
  <si>
    <t>['two animals', 'time course', 'three days', 'slight neovascularization', 'rp ).', 'rights reserved', 'region heated', 'reference point', 'prominent neovascularization', 'one week', 'magnetic resonance', 'like enhancement', 'intravenous administration', 'intensity area', 'inserted stereotactically', 'histological changes', 'general anesthesia', 'evans blue', 'enhanced ring', 'cooling system', 'central low', 'brain barrier', 'bbb disruption', '7 days', '60 minutes']</t>
  </si>
  <si>
    <t>blood-brain barrier | hyperthermia | interstitial irradiation | magnetic resonance imaging | microwave | thermochemotherapy</t>
  </si>
  <si>
    <t>The magnitude and time course of histological and neuroradiological changes due to interstitial hyper thermia in normal cerebral white matter were investigated in eight adult Japanese monkeys. A cool ing system enveloping a 2450-MHz microwave antenna was inserted stereotactically into the brain under general anesthesia. A point located 5 mm away from the surface of the cooling system was used as the reference point (RP). Hyperthermia was given to maintain the RP at 43¬∞C for 60 minutes. Two animals were sacrificed under general anesthesia following the intravenous administration of Evans blue, immediately and 1, 3, and 7 days after treatment. After removing the brain, histological changes were investigated. Magnetic resonance (MR) imaging was performed at 1, 3, and 7 days after treatment. Evans blue extravasation was most prominent in the region heated to 43¬∞C or above immediately after treatment. MR imaging showed obvious enhancement in the region heated to 43¬∞C or above I day after treatment, related to the disruption of the blood-brain barrier (BBB) by hyperthermia. Three days after treatment, ring-like enhancement with a central low-intensity area was seen in the region heated to about 43¬∞, Caused by BBB disruption and slight neovascularization. One week after treatment, an enhanced ring was observed in the region heated to less then 43¬∞C which surrounded a low-intensity area. The enhancement seen 1 week after treatment was caused by prominent neovascularization. T2a-weight a high-intensity area, caused by edema, most prominent 3 days after treatment. Thus chemotherapeutic agents should be given just before the end of hyperthermia. Copyright ¬© 1994, The Japan Neurosurgical Society. All rights reserved.</t>
  </si>
  <si>
    <t>668-675</t>
  </si>
  <si>
    <t>Neurologia Medico-Chirurgica</t>
  </si>
  <si>
    <t>60022154;60022154;60022154;60022154;60022154</t>
  </si>
  <si>
    <t>35427232800;7601609251;7102689720;7201372685;7103400632</t>
  </si>
  <si>
    <t>Nakagawa, Minoru;Matsumoto, Kengo;Higashi, Hisato;Furuta, Tomohisa;Ohmoto, Takashi</t>
  </si>
  <si>
    <t>Okayama</t>
  </si>
  <si>
    <t>Okayama University Medical School</t>
  </si>
  <si>
    <t>Nakagawa M.</t>
  </si>
  <si>
    <t>Acute Effects of Interstitial Hyperthermia on Normal Monkey Brain: ‚ÄîMagnetic Resonance Imaging Appearance and Effects on Blood-Brain Barrier‚Äî</t>
  </si>
  <si>
    <t>10.2176/nmc.34.668</t>
  </si>
  <si>
    <t>2-s2.0-0028033840</t>
  </si>
  <si>
    <t>Vetenskapsr√•det</t>
  </si>
  <si>
    <t>VR</t>
  </si>
  <si>
    <t>['¬© 1994', 'ventral part', 'two cells', 'trichodea respond', 'sensilla trichodea', 'sensilla coeloconica', 'possible functions', 'low numbers', 'intermediate trichoid', 'evenly distributed', 'different dimensions', 'contained 3', 'chaetic type', 'cells present', 'behavioural antagonist', 'basiconic type', 'basal part']</t>
  </si>
  <si>
    <t>Antenna | cryofixation | electrophysiology | morphology | sensillum</t>
  </si>
  <si>
    <t>The European cornborer antenna is filiform in both sexes, but exhibits a substantially larger diameter in the males. On the antenna of both sexes, the following sensillum types were characterized: sensilla trichodea, s. basiconica, s. auricillica, s. coeloconica, s. chaetica and s. styloconica. Long dorsal bristles were of a chaetic type. An intermediate trichoid/basiconic type was found in low numbers on the ventral part of the antenna. In the male, three different morphological types of s. trichodea were observed, having one, two or three sensory cells, correlated with different dimensions of the hair. The s. trichodea with three sensory cells are most common in the basal part of the antenna, while sensilla with two cells are mainly found distally. Trichodea with one sensory cell are more evenly distributed over the length of the antenna. All cells present in the different s. trichodea respond to sex pheromone components or to a behavioural antagonist in electrophysiological sensillum recordings. S. basiconica and s. auricillica had 2-3 sensory cells, and a probable olfactory function. Sensilla coeloconica, also with a putative olfactory function, contained 3-5 sensory cells. S. chaetica of the taste/tactile type possessed 4 + 1 sensory cells. S. styloconica comprised three sensory cells with possible functions as thermo- and hygroreccptors. ¬© 1994.</t>
  </si>
  <si>
    <t>489-502</t>
  </si>
  <si>
    <t>60029170;60029170;60005460</t>
  </si>
  <si>
    <t>7006062747;7103226689;7003953871</t>
  </si>
  <si>
    <t>Hallberg, Eric;Hansson, Bill S.;Steinbrecht, R. Alexander</t>
  </si>
  <si>
    <t>Hallberg E.</t>
  </si>
  <si>
    <t>Morphological characteristics of antennal sensilla in the European cornborer Ostrinia nubilalis (Lepidoptera: Pyralidae)</t>
  </si>
  <si>
    <t>10.1016/0040-8166(94)90002-7</t>
  </si>
  <si>
    <t>2-s2.0-0028037650</t>
  </si>
  <si>
    <t>['¬© 1994', 'vitellogenin titers', 'vitellogenin synthesis', 'virgin queens', 'undeveloped ovaries', 'several hours', 'result consistent', 'response time', 'removed dealated', 'queen pheromone', 'primer pheromone', 'precise information', 'possible mode', 'physiological response', 'physiological mode', 'pheromone acts', 'pheromonal signal', 'pheromonal mode', 'ovary development', 'oocytes rather', 'latter colonies', 'juvenile hormone', 'jh titers', 'inhibits dealation', 'inhibitory pheromone', 'highly variable', 'general model', 'functional queens', 'dealation occurred', 'colony source', 'body weight', 'behavioral response', 'always accompanied', 'also investigated', 'action involves']</t>
  </si>
  <si>
    <t>Formicidae | Juvenile hormone | Primer pheromone | Queen | Reproduction</t>
  </si>
  <si>
    <t>Studies were conducted on the physiological mode of action and mode of perception of a queen pheromone that inhibits dealation (wing-shedding) and ovary development in virgin queens of the fire ant Solenopsis invicta. Winged virgin queens were removed from the pheromonal signal (queen) to compare the response time for dealation, a behavioral response, and ovary development, a physiological response. Dealation was always accompanied by some degree of ovary development, whereas some individuals exhibited slightly developed ovaries before dealation occurred, suggesting that ovary development precedes dealation by several hours to a day. The response time of virgin queens following extinction of the pheromonal signal was highly variable and was related to colony source and body weight. Individuals from monogyne (single functional queen) colonies were more responsive than those from polygyne (multiple functional queens) colonies, a result consistent with the high cumulative levels of queen pheromone in the latter colonies. Virgin queens treated topically with the juvenile hormone (JH) analogue, methoprene, dealated and developed their ovaries in the presence of the pheromone (queen), suggesting that the pheromonal mode of action involves the suppression of JH titers. To obtain more precise information on the physiological processes underlying the inhibition of ovary development, vitellogenin titers were determined for virgin queens and functional (egg-laying) queens. Despite having undeveloped ovaries, virgin queens had vitellogenin titers that were as elevated as those of functional queens. This suggests that the effect of the low JH titers resulting from the primer pheromone is on the uptake of vitellogenin by the oocytes rather than on vitellogenin synthesis. The possible mode of perception of the inhibitory pheromone was also investigated. Virgin queens whose antennae had been removed dealated in the presence of the queen, suggesting that the pheromone acts by stimulating sensory cells in the antennae. The results are incorporated into a general model for the mode of action of the queen primer pheromone. ¬© 1994.</t>
  </si>
  <si>
    <t>601-610</t>
  </si>
  <si>
    <t>60013372;60013372</t>
  </si>
  <si>
    <t>7004848720;6507434347</t>
  </si>
  <si>
    <t>Vargo, Edward L.;Laurel, Michele</t>
  </si>
  <si>
    <t>Austin</t>
  </si>
  <si>
    <t>The University of Texas at Austin</t>
  </si>
  <si>
    <t>Vargo E.</t>
  </si>
  <si>
    <t>Studies on the mode of action of a queen primer pheromone of the fire ant Solenopsis invicta</t>
  </si>
  <si>
    <t>0022-1910(94)90147-3</t>
  </si>
  <si>
    <t>10.1016/0022-1910(94)90147-3</t>
  </si>
  <si>
    <t>2-s2.0-0028038771</t>
  </si>
  <si>
    <t>['upon stimulation', 'transient nature', 'stimulation solely', 'specific proteins', 'specific pheromones', 'pheromone signalling', 'major compound', 'induced phosphorylation', 'heliothis virescens', 'data indicate', 'completely abolished', 'calphostin c', 'antennal proteins']</t>
  </si>
  <si>
    <t>Insect antennae | Moth, Heliothis virescens | Pheromones | Phosphorylation | Second messenger</t>
  </si>
  <si>
    <t>Protein kinase C inhibitors, such a calphostin C, abolish the transient nature of pheromone-induced rapid inositol 1,4,5-triphosphate (IP3) responses, suggesting that pheromone signalling is terminated by phosphorylation of specific proteins. Challenging antennal preparations from Heliothis virescens with species-specific pheromones in the presence of [32P]-Œ≥-ATP led to a rapid, stimulus-dependent incorporation of32Pi into antennal proteins. Pheromone-induced phosphorylation was completely abolished by a blockade of protein kinase C. Electrophoretic analysis revealed that upon stimulation with a pheromone blend two polypeptide bands were labelled; stimulation solely with the major compound (Z-11-hexadecenal) resulted in only a single labelled band. The data indicate that pheromones cause phosphorylation of specific antennal proteins which may be receptors for pheromones. ¬© 1994 Springer-Verlag.</t>
  </si>
  <si>
    <t>76-80</t>
  </si>
  <si>
    <t>1432136X</t>
  </si>
  <si>
    <t>Journal of Comparative Physiology B</t>
  </si>
  <si>
    <t>60018373;60018373;60005036;60018373</t>
  </si>
  <si>
    <t>57197094514;7003692909;57189928994;7103041183</t>
  </si>
  <si>
    <t>Schleicher, S.;Boekhoff, I.;Konietzko, U.;Breer, H.</t>
  </si>
  <si>
    <t>Stuttgart;Hamburg</t>
  </si>
  <si>
    <t>Universit√§t Hohenheim;Universit√§tsklinikum Hamburg-Eppendorf</t>
  </si>
  <si>
    <t>60018373;60005036</t>
  </si>
  <si>
    <t>Schleicher S.</t>
  </si>
  <si>
    <t>Pheromone-induced phosphorylation of antennal proteins from insects</t>
  </si>
  <si>
    <t>10.1007/BF00714574</t>
  </si>
  <si>
    <t>2-s2.0-0028041952</t>
  </si>
  <si>
    <t>['¬© 1994', 'work shows', 'weak light', 'thus providing', 'strong light', 'simultaneous increase', 'several hours', 'rapid process', 'range 32', 'psii photoresistance', 'plant physiologists', 'photosystem ii', 'photosynthetic adaptation', 'moderately elevated', 'markedly enhances', 'light intensity', 'jspp ).', 'japanese society', 'injurious temperatures', 'induced increase', 'high temperature', 'exposing leaves', 'established within', 'dramatically exacerbated', 'dependent regulation', 'apparent change', 'antenna size', 'adaptive mechanism', '20 min']</t>
  </si>
  <si>
    <t>Adaptation | Chlorophyll fluorescence | High temperature | Photoinhibition | Photosynthesis | Potato (Solanum tuberosum)</t>
  </si>
  <si>
    <t>High temperature (38¬∞C) dramatically exacerbated the photoinhibition of photosystem II in 23¬∞C-grown potato leaves. This work shows the existence of an adaptive mechanism that cancels the synergism between heat and strong light and markedly enhances the resistance of photosystem II to photodamage. Photoinhibition-resistance of photosystem II was triggered by exposing leaves in weak light to moderately elevated, non-injurious temperatures in the range 32-38¬∞C and was established within about 20 min, thus providing a rapid process of photosynthetic adaptation to simultaneous increase in temperature and light intensity. The reversal at 23¬∞C occurred on a much longer time scale of several hours. Temperature-induced increase in PSII photoresistance did not require de novo protein synthesis, as judged from its insensitivity to cycloheximide and chloramphenicol, and was not accompanied with any apparent change in the antenna size of photosystem II. From the presented chlorophyll fluorescence data, one can postulate that temperature-dependent regulation of the photoinhibition-sensitivity of photosystem II could primarily involve a change in the PSII reaction center, the nature of which remains to be established. ¬© 1994 The Japanese Society of Plant Physiologists (JSPP).</t>
  </si>
  <si>
    <t>757-766</t>
  </si>
  <si>
    <t>Havaux, Michel</t>
  </si>
  <si>
    <t>Saint Paul lez Durance</t>
  </si>
  <si>
    <t>CEA Cadarache</t>
  </si>
  <si>
    <t>Havaux M.</t>
  </si>
  <si>
    <t>Temperature-dependent modulation of the photoinhibition-sensitivity of photosystem II in solanum tuberosum leaves</t>
  </si>
  <si>
    <t>10.1093/oxfordjournals.pcp.a078654</t>
  </si>
  <si>
    <t>2-s2.0-0028042289</t>
  </si>
  <si>
    <t>['wilhelmy plate', 'wavelength regime', 'surface tension', 'surface strain', 'strain rates', 'state obtained', 'radar imaging', 'negligible slippage', 'natural films', 'measurements demonstrate', 'internal wave', 'insoluble surfactants', 'film pressures', 'film parameters', 'film conforms', 'experiments reported', 'deep containers', 'capillary waves', '2 cm']</t>
  </si>
  <si>
    <t>The complex dispersion relation of capillary waves on water has been measured in a wavelength regime (Œª‚àº1-2 cm) of interest to radar imaging. Two noninvasive sensors: a capacitive wave height antenna and a one-dimensional scanning laser slope gauge, are used to study the alteration of surface tension and surface elastic modulus in the presence of monomolecular surface films. On a static water surface, these sensors are compared to accepted standard techniques. The surface tension results are compared to a Wilhelmy plate while the elastic modulus results are compared to equations of state obtained by Langmuir trough techniques. The sensors are then employed to measure the response of surface film properties to surface areal strains for film pressures and strain rates, which are comparable to natural films in the presence of ship-generated surface currents. In the experiments reported in this paper, only insoluble surfactants are used. The monolayer surface films considered in this study are found to exhibit higher elastic modulus (‚àº8 mN/m) at small surface pressure (œÄ‚â§1 mN/m) than expected from previous work reported in the literature. The response of these films to surface strain is consistent with our static surface measurements. The modulation of film parameters is found to be in phase with internal wave-generated oscillatory surface strain with periods on the order of 9 s. This implies that the film conforms to the strained water surface with negligible slippage in this regime. These measurements demonstrate the capability of this approach to continuously monitor surface films in situ with detector system response time of the order of 1 s. The technique is suited to large or deep containers and is applicable to sheltered ocean environments. ¬© 1994 American Institute of Physics.</t>
  </si>
  <si>
    <t>2606-2616</t>
  </si>
  <si>
    <t>Physics of Fluids</t>
  </si>
  <si>
    <t>Barter, J. D.</t>
  </si>
  <si>
    <t>Los Angeles</t>
  </si>
  <si>
    <t>Northrop Grumman corporation</t>
  </si>
  <si>
    <t>Barter J.</t>
  </si>
  <si>
    <t>Surface strain modulation of insoluble surface film properties</t>
  </si>
  <si>
    <t>10.1063/1.868150</t>
  </si>
  <si>
    <t>2-s2.0-0028045216</t>
  </si>
  <si>
    <t>ECS-8352580</t>
  </si>
  <si>
    <t>['varying schemes', 'tissue area', 'several time', 'rotating scheme', 'rotating phase', 'rights reserved', 'phase driving', 'four parallel', 'driving phase', 'diagonal catheters', 'cm square', 'cancer patient', 'brain tumour', 'area increased', 'affected significantly', '915 mhz', '6 increased', '135 ¬∞']</t>
  </si>
  <si>
    <t>In vivo | Interstitial | Microwave | Phase</t>
  </si>
  <si>
    <t>Perfused, canine skeletal muscle and the brain tumour of a cancer patient were heated with an array of four parallel, interstitial antennas placed on the corners of a 2-cm square and driven at 915 MHz. The temperature distributions along the axial and diagonal catheters were measured with equal-phase driving of the antennas and with several time-varying schemes of driving phase differences among the antennas. When equal-phase driving was replaced by a rotating scheme of 90¬∞ driving phase differences, the tissue area in the junction plane heated above a normalized index temperature of 0.6 increased by a factor of about 1.25. With a rotating phase of 135¬∞ the same area increased by a factor of about 1.6. The axial temperature distribution was not affected significantly by driving phase. ¬© 1994 Informa UK Ltd All rights reserved: reproduction in whole or part not permitted.</t>
  </si>
  <si>
    <t>691-705</t>
  </si>
  <si>
    <t>International Journal of Hyperthermia</t>
  </si>
  <si>
    <t>60030443;60001844;60001844;60001844</t>
  </si>
  <si>
    <t>7003830659;7003894176;57197374123;7005967291</t>
  </si>
  <si>
    <t>Trembly, B. S.;Douple, E. B.;Ryan, T. P.;Hoopes, P. J.</t>
  </si>
  <si>
    <t>Hanover;Lebanon</t>
  </si>
  <si>
    <t>Thayer School of Engineering at Dartmouth;Dartmouth-Hitchcock Medical Center</t>
  </si>
  <si>
    <t>60030443;60001844</t>
  </si>
  <si>
    <t>Trembly B.</t>
  </si>
  <si>
    <t>Effect of phase modulation on the temperature distribution of a microwave hyperthermia antenna array in vivo</t>
  </si>
  <si>
    <t>10.3109/02656739409022448</t>
  </si>
  <si>
    <t>2-s2.0-0028048510</t>
  </si>
  <si>
    <t>['visible range', 'purified apoprotein', 'pigment interactions', 'photosystem ii', 'pea thylakoids', 'native complex', 'mild detergents', 'major light', 'lhcii monomers', 'higher plants', 'harvesting complex', 'existing interactions', 'escherichia coli', 'dimensional crystals', 'containing complex', 'circular dichroism', 'chloroplast membranes', 'alters pre', 'abundant chlorophyll']</t>
  </si>
  <si>
    <t>2D crystals | Antenna | LHCII | Oligomerization | Thylakoid lipids</t>
  </si>
  <si>
    <t>The major light-harvesting complex (LHCII) of photosystem II, the most abundant chlorophyll-containing complex in higher plants, is organized in trimers. In this paper we show that the trimerization of LHCII occurs spontaneously and is dependent on the presence of lipids. LHCII monomers were reconstituted from the purified apoprotein (LHCP), overexpressed in Escherichia coli, and pigments, purified from chloroplast membranes. These synthetic LHCII monomers trimerize in vitro in the presence of a lipid fraction isolated from pea thylakoids. The reconstituted LHCII trimers are very similar to native LHCII trimers in that they are stable in the presence of mild detergents and can be isolated by partially denaturing gel electrophoresis or by centrifugation in sucrose density gradients. Moreover, both native and reconstituted LHCII trimers exhibit signals in circular dichroism in the visible range that are not seen in native or reconstituted LHCII monomers, indicating that trimer formation either establishes additional pigment-pigment interactions or alters pre-existing interactions. Reconstituted LHCII trimers readily form two-dimensional crystals that appear to be identical to crystals of the native complex.</t>
  </si>
  <si>
    <t>3423-3429</t>
  </si>
  <si>
    <t>60028717;60006070;60007257;60028717</t>
  </si>
  <si>
    <t>16180324100;6506490106;7006010107;7103256688</t>
  </si>
  <si>
    <t>Hobe, Stephan;Prytulla, Stefan;K√ºhlbrandt, Werner;Paulsen, Harald</t>
  </si>
  <si>
    <t>Germany;Germany;Germany</t>
  </si>
  <si>
    <t>Munich;Heidelberg;Planegg</t>
  </si>
  <si>
    <t>Ludwig-Maximilians-Universit√§t M√ºnchen;European Molecular Biology Laboratory Heidelberg;Max Planck Institute for Biochemistry</t>
  </si>
  <si>
    <t>60028717;60007257;60006070</t>
  </si>
  <si>
    <t>Hobe S.</t>
  </si>
  <si>
    <t>Trimerization and crystallization of reconstituted light-harvesting chlorophyll a/b complex</t>
  </si>
  <si>
    <t>10.1002/j.1460-2075.1994.tb06647.x</t>
  </si>
  <si>
    <t>2-s2.0-0028049588</t>
  </si>
  <si>
    <t>['¬© 1994', 'zonal winds', 'yr period', 'winds technique', 'various analyses', 'tidal data', 'spaced antenna', 'solar modulation', 'solar cycle', 'possible influence', 'month oscillation', 'mf radar', 'mesospheric circulation', 'meridional winds', 'mean winds', 'mean wind', 'height ranges', 'equatorial quasi', 'data stress', 'biennial oscillation', 'also analyzed', '12 yr']</t>
  </si>
  <si>
    <t>The MF radar (spaced antenna) winds technique has been used to measure mean winds at Saskatoon (52¬∞N, 107¬∞W), Canada for over a solar cycle. The data from 1974 to 1991 are used to study different periods of oscillation such as 24-, 12-, 6- and 3-month oscillation etc. The mean wind and tidal data are also analyzed with a special emphasis upon solar activity and the possible influence of the equatorial quasi-biennial oscillation (QBO) on mesospheric circulation. The various analyses of the data stress the solar activity influence on mean winds and semidiurnal tidal amplitudes. While a range of periods of oscillation is observed in zonal and meridional winds during 12 yr, the zonal winds are more characterized with a 2-yr period of oscillation. At certain mesospheric heights, the 26-month period least squares fits to zonal winds as well as the frequency spectra clearly indicate a QBO of the mesospheric wind pattern. The study of the amplitudes and phases of the 24-, 12-, 6- and 3-month oscillation shows that there are trends of solar modulation in some height ranges for the 12-, 6- and 3-month oscillation. ¬© 1994.</t>
  </si>
  <si>
    <t>1313-1325</t>
  </si>
  <si>
    <t>60191856;60191856;60191856</t>
  </si>
  <si>
    <t>6601962500;24290221300;7006112190</t>
  </si>
  <si>
    <t>Namboothiri, S. P.;Meek, C. E.;Manson, A. H.</t>
  </si>
  <si>
    <t>Saskatoon</t>
  </si>
  <si>
    <t>Institute of Space and Atmospheric Studies</t>
  </si>
  <si>
    <t>Namboothiri S.P.</t>
  </si>
  <si>
    <t>Variations of mean winds and solar tides in the mesosphere and lower thermosphere over time scales ranging from 6 months to 11 yr: Saskatoon, 52¬∞N, 107¬∞W</t>
  </si>
  <si>
    <t>10.1016/0021-9169(94)90069-8</t>
  </si>
  <si>
    <t>2-s2.0-0028051196</t>
  </si>
  <si>
    <t>['‚ äêregulation', 'wiley blackwell', 'thylakoid membranes', 'strong reduction', 'significant changes', 'rights reserved', 'reaction centre', 'psll activity', 'psii photochemistry', 'psii due', 'primary leaves', 'polypeptide composition', 'plants treated', 'may result', 'lower accumulation', 'leaf area', 'initial stage', 'inhibitory effect', 'induced inhibition', 'growth stage', 'great importance', 'fresh weight', 'fluorescence parameters', 'extrinsic polypeptides', 'experimental data', 'excess cu', 'element treatment', 'electron transport', 'donor sides', 'distinct loss', 'different stages', 'control ).', 'chlorophyll basis', 'calvin cycle', 'acyl lipid', 'acceptor side', '10 days']</t>
  </si>
  <si>
    <t>Acyl lipids | copper | fluorescence | oxygen evolving complex | Phaseolus coccineus | thylakoid membranes</t>
  </si>
  <si>
    <t>Runner bean plants (Phaseolus coccineus L., cv Piekny Jas) were treated with excess Cu (20 mg l‚àí1 in the form of CuSO4.5H2O) at different stages of growth to investigate, 10 days after the element treatment, the effect of Cu on acyl lipid and polypeptide composition of the thylakoid membranes and their PSII photochemistry. The plants treated with Cu in the initial stage of leaf growth showed a strong reduction in the area and fresh weight of the primary leaves. The concentration of chlorophyll and acyl lipids slightly increased when calculated on leaf area or fresh weight basis. The decrease in individual acyl lipid classes expressed on chlorophyll basis was accompanied by lower accumulation of some extrinsic polypeptides of the oxygen evolving complex and decrease in PSll activity (80% of control). Chlorophyll a fluorescence measurements suggest an inhibitory effect of Cu on the acceptor side of PSII due to induced inhibition of the Calvin cycle and down‚Äêregulation of electron transport. However, plants treated with Cu by the end of the intensive growth stage of the primary leaves showed chlorosis and almost unchanged leaf area. Moreover, significant changes in acyl lipid content as well as a distinct loss of core antenna PSII polypeptides and oxygen evolving complex subunits were observed. Changes in chlorophyll a fluorescence parameters of the thylakoid membranes suggest that low PSII activity (50% of control) may result from an alteration both in the acceptor and donor sides of PSII and its reaction centre. The growth stage of plants in which Cu was applied to plants and the duration of Cu action appears to be of great importance for the interpretation of experimental data. Copyright ¬© 1994, Wiley Blackwell. All rights reserved</t>
  </si>
  <si>
    <t>715-721</t>
  </si>
  <si>
    <t>60011685;60011685;60011685;60011685</t>
  </si>
  <si>
    <t>55935668900;6701316574;6603615053;6602731696</t>
  </si>
  <si>
    <t>Maksymiec, Waldemar;Russa, Ryszard;Urbanik‚ÄêSypniewska, Teresa;Baszy≈Ñski, Tadeusz</t>
  </si>
  <si>
    <t>Lublin</t>
  </si>
  <si>
    <t>Maria Curie-Sklodowska University in Lublin</t>
  </si>
  <si>
    <t>Maksymiec W.</t>
  </si>
  <si>
    <t>Effect of excess Cu on the photosynthetic apparatus of runner bean leaves treated at two different growth stages</t>
  </si>
  <si>
    <t>10.1111/j.1399-3054.1994.tb03010.x</t>
  </si>
  <si>
    <t>2-s2.0-0028051234</t>
  </si>
  <si>
    <t>F33615-90-C-1506</t>
  </si>
  <si>
    <t>['wright laboratory', 'tree characteristics', 'transmission properties', 'scan geometry', 'scan foliage', 'results imply', 'quite important', 'operate coherently', 'obscured object', 'move 10', 'mean attenuation', 'july 1991', 'horizontally along', 'frequency band', 'foliage transmission', 'foliage properties', 'foliage attenuation', 'fixed tripod', 'experimentally measure', 'erim wide', 'depression angle', 'band system', 'avionics directorate', 'antenna attached', 'angular variation', 'air force', '45 ¬∞)', '1300 mhz']</t>
  </si>
  <si>
    <t>The attenuation of a forest clearly impacts the ability of airborne SAR systems to image objects within the forest. The level of this attenuation is a function of tree characteristics over the frequency band used in the radar. To experimentally measure the transmission properties of foliage, a bistatic (line-of-site) wide-band system has been built by the Environmental Research Institute of Michigan (ERIM), sponsored by the Air Force's Wright Laboratory, Avionics directorate. This system is polarimetric and can operate coherently over the band from 300 to 1300 MHz. The variation in foliage transmission over the frequency band is important because an imaging radar typically operates coherently over a bandwidth. The system can scan foliage in angle to determine spatial variations in the foliage attenuation. This angular variation in foliage attenuation is quite important because imaging radars typically synthesize an aperture by scanning over a range of angles. The ERIM Wide-Band System is ground-based, with one antenna attached to a carriage which can move 10 m horizontally along an elevated rigid track and the other antenna attached to a fixed tripod. Measurements with the system were conducted during July 1991 at the University of Michigan Biological Field Station in Pellston, MI. The measurements of the mean attenuation as a function of depression angle (15-45¬∞) and frequency (300‚Äì1300 MHz) of four different forest types are presented. In addition to mean attenuation, the variance in attenuation and the autocorrelation of the attenuation (in angle) are presented. These results imply that the variation of the foliage properties over the bandwidth and scan geometry (or angular variation) will degrade the ability of a radar to focus a foliage-obscured object. ¬© 1994 IEEE</t>
  </si>
  <si>
    <t>118-130</t>
  </si>
  <si>
    <t>IEEE Transactions on Geoscience and Remote Sensing</t>
  </si>
  <si>
    <t>60023201-60025576;60023201;60023201;60023201</t>
  </si>
  <si>
    <t>7007061693;6507695013;6507378438;7403136772</t>
  </si>
  <si>
    <t>Sheen, D. R.;Malinas, N. P.;Kletzli, D. W.;Lewis, T. B.</t>
  </si>
  <si>
    <t>Dayton;Ann Arbor</t>
  </si>
  <si>
    <t>Wright-Patterson AFB;Altarum Institute</t>
  </si>
  <si>
    <t>60025576;60023201</t>
  </si>
  <si>
    <t>Sheen D.</t>
  </si>
  <si>
    <t>Foliage Transmission Measurements Using a Ground-Based Ultrawide Band (300‚Äì1300 MHz) SAR System</t>
  </si>
  <si>
    <t>10.1109/36.285195</t>
  </si>
  <si>
    <t>2-s2.0-0028055301</t>
  </si>
  <si>
    <t>['wiley company', 'slot sets', 'slot set', 'reflection coefficient', 'reflection characteristics', 'reduced sufficiently', 'radiation phase', 'inc .,', 'guided wavelength', 'greatly reduced', 'established first', 'essentially large', 'equivalent circuit', 'computation time', 'becomes possible', 'become possible', 'arbitrary polarization']</t>
  </si>
  <si>
    <t>Antenna | array antenna | planar antenna | radial line slot antenna | satellite broadcasting</t>
  </si>
  <si>
    <t>To realize the desired aperture distribution in a radial line slot antenna (RLSA), accurate evaluation of the coupling, guided wavelength and radiation phase of slot sets are required. Moreover, for the slot set similarly to the linearly polarized RLSA whose reflection is essentially large, reflection from one slot set should be reduced sufficiently to realize the desired traveling wave operation; therefore, the reflection coefficient should also be evaluated. In this paper, the scattering matrix equivalent circuit of the slot set is presented for the design of the radial line slot antenna. Using this equivalent circuit, the slot set configuration can be optimized for reflection characteristics, and it becomes possible to realize traveling wave operation with arbitrary polarization. Compared with the conventional analysis assuming uniform slot array, this method has greatly reduced the computation time, and the analysis and design of the antenna has become possible. This analysis has established first the designing of a RLSA with arbitrary polarization. Copyright ¬© 1994 Wiley Periodicals, Inc., A Wiley Company</t>
  </si>
  <si>
    <t>46-56</t>
  </si>
  <si>
    <t>60002787;60002787;60002787;60031126</t>
  </si>
  <si>
    <t>35481283400;7408117894;35495699200;7201747933</t>
  </si>
  <si>
    <t>Takada, Jun‚ÄêIchi ‚ÄêI;Takahashi, Masaharu;Ando, Makoto;Goto, Naohisa</t>
  </si>
  <si>
    <t>Tokyo;Chiba</t>
  </si>
  <si>
    <t>Tokyo Institute of Technology;Chiba University</t>
  </si>
  <si>
    <t>60031126;60002787</t>
  </si>
  <si>
    <t>Takada J.</t>
  </si>
  <si>
    <t>A scattering matrix of a slot set for the aperture illumination design of radial line slot antennas</t>
  </si>
  <si>
    <t>10.1002/ecja.4410770105</t>
  </si>
  <si>
    <t>2-s2.0-0028055401</t>
  </si>
  <si>
    <t>['receiving antennas', 'receiving antenna', 'quantity chosen', 'power received', 'paper investigates', 'optimum polarizations', 'layer problem', 'independent polarizations', 'elliptical polarizations', 'born approximation', 'backscattering case', 'also obtained']</t>
  </si>
  <si>
    <t>This paper investigates the polarimetric bistatic scattering characteristics of layered random media. On applying the Born approximation, we have calculated the bistatic Mueller matrix of a half-space random medium. The power received by a receiving antenna is the quantity chosen to optimize. The variables of the problem are the polarizations of the transmitting and receiving antennas. For the case when the polarizations of the transmitting and receiving antennas are identical, we have calculated the optimum polarizations and we have found that the optimum polarizations include both linear and elliptical polarizations. The conditions for maximum and minimum received power are also obtained. In the backscattering case, we have considered the situation when the transmitting and receiving antennas have independent polarizations. For a two-layer problem, we have observed the influence of the thickness of the layer in the classification of the optimum polarizations. ¬© 1994 IEEE</t>
  </si>
  <si>
    <t>169-176</t>
  </si>
  <si>
    <t>60030551-60076904</t>
  </si>
  <si>
    <t>Lee, Jay Kyoon</t>
  </si>
  <si>
    <t>Wright-Patterson AFB;Syracuse</t>
  </si>
  <si>
    <t>Air Force Materiel Command;Syracuse University</t>
  </si>
  <si>
    <t>60076904;60030551</t>
  </si>
  <si>
    <t>Lee J.</t>
  </si>
  <si>
    <t>Optimum Polarizations in the Bistatic Scattering from Layered Random Media</t>
  </si>
  <si>
    <t>10.1109/36.285199</t>
  </si>
  <si>
    <t>2-s2.0-0028060687</t>
  </si>
  <si>
    <t>['¬© 1994', 'submillimeter waveband', 'several waveguides', 'rights reserved', 'method based']</t>
  </si>
  <si>
    <t>The circular groove guide is one of several waveguides that will widely be used at millimeter and submillimeter waveband. The leaky antenna based on the circular groove guide is studied by the method based on a transverse equivalent network in this paper. ¬© 1994, Plenum Publishing Corporation. All rights reserved.</t>
  </si>
  <si>
    <t>229-235</t>
  </si>
  <si>
    <t>116310843;60005244;60005244;60005244</t>
  </si>
  <si>
    <t>56129968900;55730645400;6505762908;7801527228</t>
  </si>
  <si>
    <t>Wu, Hong;Qian, Jun;Hong-Sheng, Yang;Zhong-Zuo, Lu</t>
  </si>
  <si>
    <t>Nanjing;Beijing</t>
  </si>
  <si>
    <t>Southeast University;Beijing Academy of Frontier Sciences and Technology</t>
  </si>
  <si>
    <t>60005244;116310843</t>
  </si>
  <si>
    <t>Wu H.</t>
  </si>
  <si>
    <t>Analysis of the leaky antenna based on the circular groove guide</t>
  </si>
  <si>
    <t>10.1007/BF02265886</t>
  </si>
  <si>
    <t>2-s2.0-0028062329</t>
  </si>
  <si>
    <t>SFB 143</t>
  </si>
  <si>
    <t>['¬© 1994', 'x ),', 'time scale', 'therefore similar', 'terminal emitter', 'supposedly contains', 'spectra indicate', 'similar heterogeneity', 'similar chromophore', 'protein arrangement', 'phycoviolobilin chromophore', 'photoinduced processes', 'pec trimers', 'part generated', 'oxidation products', 'one chromophore', 'monomers derived', 'mastigocladus laminosus', 'heterogeneity observed', 'geometrical isomers', 'four exponentials', 'fluorescence lifetimes', 'excited states', 'energy transfer', 'coherent anti', 'chromophore structure', 'cars spectra', 'antenna complexes', 'amplitude component', 'also found', '800 ps', '500 ps', '5 ns', '250 ps', '20 ps']</t>
  </si>
  <si>
    <t>Coherent anti-Stokes Raman scattering (CARS) | Energy transfer | Fluorescence decay | Phycoerythrocyanin | Westiellopsis prolifica</t>
  </si>
  <si>
    <t>Three building blocks of the antenna complexes of the cyanobacterium Westiellopsis prolifica were studied: PEC(X), which is similar to the Œ±-subunit of phycoerythrocyanin (PEC), trimers of PEC and monomers derived from these by deaggregation with KSCN. The fit of the fluorescence decay curve of PEC(X) requires at least four exponentials, although it supposedly contains only one chromophore. The coherent anti-Stokes Raman scattering (CARS) spectra indicate that the heterogeneity observed is due to geometrical isomers, which are in part generated by photoinduced processes. A similar heterogeneity in chromophore structure and properties is also found in the monomers, where four exponentials are needed to fit the fluorescence decay curve. As in trimers, there is a long-lived, low-amplitude component, which can be assigned to impurities and/or oxidation products. The energy transfer time between the two phyocyanobilin chromophores in the Œ≤-subunit is about 500 ps; the lifetime of the fluorescing Œ≤-chromophore is 1.5 ns. The phycoviolobilin chromophore in the Œ±-subunit adopts different geometries characterized by fluorescence lifetimes of about 240 and 800 ps. No evidence was found for energy transfer between the Œ±-chromophore and the Œ≤-chromophores. This energy transfer occurs in trimers on a time scale of less than 20 ps; the energy transfer time between the two different types of Œ≤-chromophore is about 250 ps and the lifetime of the terminal emitter is about 1.5 ns. The excited state kinetics are therefore similar to those of PEC trimers from Mastigocladus laminosus, as are the CARS spectra, indicating a similar chromophore-protein arrangement. In comparison with phycocyanin, the ordering of the excited states of chromophores Œ≤84 and Œ≤155 may be changed. Although PEC trimers of Westiellopsis prolifica show almost as good a photostability as trimers of Mastigocladus laminosus, monomers are so photolabile that no CARS spectra could be recorded. ¬© 1994.</t>
  </si>
  <si>
    <t>60000765;60000765;60000765;60000765;60000765;60028717;60006070</t>
  </si>
  <si>
    <t>7401903425;7101755997;6507775789;7006251184;7006443630;57216047370;35432738300</t>
  </si>
  <si>
    <t>Schneider, S.;J√§ger, W.;Prenzel, C. J.;Brehm, G.;Sai, P. S.Maruthi;Scheer, H.;Lottspeich, F.</t>
  </si>
  <si>
    <t>Munich;Planegg;Erlangen</t>
  </si>
  <si>
    <t>Ludwig-Maximilians-Universit√§t M√ºnchen;Max Planck Institute for Biochemistry;Friedrich-Alexander-Universit√§t Erlangen-N√ºrnberg</t>
  </si>
  <si>
    <t>60028717;60006070;60000765</t>
  </si>
  <si>
    <t>Schneider S.</t>
  </si>
  <si>
    <t>Photophysics of phycoerythrocyanins from the cyanobacterium Westiellopsis prolifica studied by time-resolved fluorescence and coherent anti-Stokes Raman scattering spectroscopy</t>
  </si>
  <si>
    <t>10.1016/1011-1344(94)85038-0</t>
  </si>
  <si>
    <t>2-s2.0-0028065484</t>
  </si>
  <si>
    <t>['œâ plots', '¬© 1994', 'unwanted sources', 'track objects', 'time domain', 'spacial resolution', 'spacial dimension', 'snr dependent', 'rights reserved', 'random noise', 'priori knowledge', 'ocean environment', 'ocean eng', 'nonsignal subspace', 'noise generators', 'modified according', 'many years', 'many cases', 'line arrays', 'line array', 'largest source', 'independent source', 'ieee j', 'identify position', 'hybrid technique', 'great interest', 'examined separately', 'eigenvector represents', 'eigen decomposition', 'descending order', 'data recorded', 'csd matrix', 'csd ).', 'conventional technique', 'conventional method', 'adverse effect', 'added advantage', 'acoustical society', '1991 )]']</t>
  </si>
  <si>
    <t>Noise source localization is of great interest and has been studied for many years. The information is used to detect and track objects in the ocean environment and to locate and identify position of radiating noise sources on objects for noise diagnostic efforts. In many cases the sonar system utilizes a line array having equally spaced sensors. Wave-number-frequency (k- œâ) plots are used to analyze the data recorded by line arrays to detect the present of noise generators, either acoustically radiating targets located in the ocean environment or nonacoustical energy generated by the array itself. In this paper a hybrid technique (ED-FFT) is presented that uses an eigen decomposition (ED) technique in the spacial dimension and a fast Fourier transform (FFT) in the time domain. This combination generates k-œâ plots having better spatial resolution than is currently possible using the conventional technique (FFT-FFT) has the added advantage of being able to separate the various noise generators and to eliminate any unwanted sources. In addition, it does not have the adverse effect of being signal-to-noise (SNR) dependent. Other techniques [autoregressive (AR) AR-AR, AR-FFT] have been investigated in order to improve the resolution of the k-œâ plots [J. Acoust. Soc. Am. 87, 1603-1611 (1990); 90, 3155-3160 (1991)] and have been shown to be SNR dependent. In this paper, the robust eigen decomposition technique has been utilized to generate high spatial resolution k-œâ plots. The hybrid technique (ED-FFT) is implemented by taking a one-dimensional fast Fourier transform (FFT) on the sampled time series data and using these results to obtain a frequency-dependent cross spectral density matrix (CSD). Eigen decomposition is applied to this CSD matrix to obtain the eigenvalues and eigenvectors. An FFT is applied to the eigenvectors and modified according to the eigenvalues. The eigenvalues are arranged in descending order, the first being the largest and corresponds to the largest source. If only random noise is present, the eigenvalues will be equal and small. Each eigenvector represents an independent source, [IEEE J. Ocean Eng. OE-9(l) (1984)] therefore each source can be examined separately. This technique does not require any a priori knowledge of the number of sources as does techniques such as MUSIC [Trans. IEEE Antennas Propag. AP-34(3) (1986)] since it is not necessary to predetermine the signal and nonsignal subspace or the AR model order. Comparisons of the spacial resolution are made between the conventional method (FFT-FFT) and the hybrid (ED-FFT) for various target bearing angles using simulated data. The advantages of being able to isolate a particular noise generator is demonstrated. ¬© 1994, Acoustical Society of America. All rights reserved.</t>
  </si>
  <si>
    <t>838-844</t>
  </si>
  <si>
    <t>Journal of the Acoustical Society of America</t>
  </si>
  <si>
    <t>Salisbury, John I.</t>
  </si>
  <si>
    <t>Middletown</t>
  </si>
  <si>
    <t>Analysis and Technology Inc.</t>
  </si>
  <si>
    <t>Salisbury J.</t>
  </si>
  <si>
    <t>Wave-number-frequency (k-) analysis using an eigenvalue decomposition technique</t>
  </si>
  <si>
    <t>10.1121/1.410322</t>
  </si>
  <si>
    <t>2-s2.0-0028075043</t>
  </si>
  <si>
    <t>['wing vibrations', 'three species', 'stereotypic movements', 'results show', 'reproductive barrier', 'repeated series', 'ratio evolution', 'particularly relating', 'numerous genetic', 'mouthpart extrusions', 'mendelian inheritance', 'males engage', 'head nods', 'genital orifice', 'first cycle', 'ethological studies', 'dramatic increase', 'distinguished based', 'distinct differences', 'differences may', 'courtship displays', 'courtship differences', 'courtship cycles', 'courtship behavior', 'antennal sweeps', 'although many']</t>
  </si>
  <si>
    <t>biosystematics | courtship behavior | genetic basis of courtship | mating behavior | Nasonia | reproduction barrier | speciation | species-comparison</t>
  </si>
  <si>
    <t>The parasitic wasp Nasonia vitripennis (Hymenoptera: Pteromalidae) is the subject of numerous genetic, evolutionary, ecological, and ethological studies, particularly relating to sex-ratio evolution, non-Mendelian inheritance, courtship behavior, and speciation. Here we describe the courtship behavior of two sibling species (N. longicornis and N. giraulti) and compare their courtship to that of N. vitripennis. Courtship behavior of Nasonia males includes mounting of females, orientation to the female's head, and a repeated series of stereotypic movements, including head nods, mouthpart extrusions, antennal sweeps, and wing vibrations. Females signal receptivity by lowering their antennae in synchrony with opening their genital orifice. After copulation, males engage in brief postcopulatory displays. All three species have the basic components described above. However, although the three species are quite similar morphologically, there are distinct differences in courtship displays. Notable differences include the length of courtship cycles, the absence of a ritualized antennal sweep prior to the first cycle in vitripennis, additional head nods and ritualized foreleg movements in longicornis, and a dramatic increase in numbers of head nods in giraulti. Results show that closely related species can often be distinguished based on courtship differences, although many of these differences may not contribute to a reproductive barrier. ¬© 1994 Plenum Publishing Corporation.</t>
  </si>
  <si>
    <t>53-66</t>
  </si>
  <si>
    <t>Journal of Insect Behavior</t>
  </si>
  <si>
    <t>60019816;60027165</t>
  </si>
  <si>
    <t>6603186114;7006624294</t>
  </si>
  <si>
    <t>van den Assem, J.;Werren, J. H.</t>
  </si>
  <si>
    <t>United States;Netherlands</t>
  </si>
  <si>
    <t>Rochester;Leiden</t>
  </si>
  <si>
    <t>University of Rochester;Leiden University</t>
  </si>
  <si>
    <t>60027165;60019816</t>
  </si>
  <si>
    <t>van den Assem J.</t>
  </si>
  <si>
    <t>A comparison of the courtship and mating behavior of three species of Nasonia (Hymenoptera: Pteromalidae)</t>
  </si>
  <si>
    <t>10.1007/BF01989827</t>
  </si>
  <si>
    <t>2-s2.0-0028076433</t>
  </si>
  <si>
    <t>['¬© 1994', 'weiss analysis', 'various dopants', 'rights reserved', 'phase shifter', 'higher levels', 'grain size', 'francis group', 'electrical performance', 'doped materials', 'dielectric properties', 'curie temperature', 'ceramic composites']</t>
  </si>
  <si>
    <t>A ceramic phase shifting device (used in phased array antenna systems) has been demonstrated using Bal-xSrxTiO3 (BSTO) ceramics. As a part of an effort to optimize the electronic device performance in the phase shifter, various dopants have been incorporated into BSTO. The effect of these additives on the Curie temperature, dielectric properties, tunability, hysteresis, and grain size has been investigated. The homogeneity of the doped materials has been verified using Curie-Weiss analysis. To further improve the electrical performance, some higher levels of doping has been attempted. A few of the results for these ceramic-ceramic composites will be presented. ¬© 1994, Taylor &amp; Francis Group, LLC. All rights reserved.</t>
  </si>
  <si>
    <t>359-364</t>
  </si>
  <si>
    <t>60033252;60033252;60033252;60033252;60033252;60033252;60033252</t>
  </si>
  <si>
    <t>7003575283;7003595894;6701518067;6507464612;6506822527;6603614101;7003490140</t>
  </si>
  <si>
    <t>Sengupta, L. C.;Ngo, E.;Stowell, S.;Lancto, R.;Drach, W. C.;Koscica, T. E.;Babbitt, R. W.</t>
  </si>
  <si>
    <t>Adelphi</t>
  </si>
  <si>
    <t>U.S. Army Research Laboratory</t>
  </si>
  <si>
    <t>Sengupta L.</t>
  </si>
  <si>
    <t>Investigation of the electronic properties of doped Ba&lt;inf&gt;1-x&lt;/inf&gt;Sr&lt;inf&gt;x&lt;/inf&gt;TiO&lt;inf&gt;3&lt;/inf&gt; phase shifting materials</t>
  </si>
  <si>
    <t>10.1080/00150199408016593</t>
  </si>
  <si>
    <t>2-s2.0-0028076676</t>
  </si>
  <si>
    <t>Alexander von Humboldt-Stiftung</t>
  </si>
  <si>
    <t>VCI</t>
  </si>
  <si>
    <t>['spectral analysis', 'roseococcus thiosulfatophilus', 'rights reserved', 'results indicate', 'reaction center', 'rc complexes', 'quantum yields', 'membrane fractions', 'membrane fraction', 'harvesting function', 'fraction enriched', 'erythromicrobium ramosum']</t>
  </si>
  <si>
    <t>Antenna Complexes | Carotenoids | Energy Transfer | Obligate Aerobic Photosynthetic Bacteria</t>
  </si>
  <si>
    <t>The spectral analysis of membrane fractions and a fraction enriched in light-harvesting (LH) complex I + reaction center (RC) of Roseococcus thiosulfatophilus, RB3 and of the membrane fraction and of the isolated LH II and LH I + RC complexes of Erythromicrobium ramosum, E5 is, reported. Quantum yields of singlet energy transfer between carotenoids and bacteriochlorophyll (light-harvesting function) were calculated from comparison of absorption and fluorescence excitation spectra of the respective, preparations. The results indicate that the excess of carotenoids in the membrane does not contribute to the light-harvesting function of the LH, complexes. ¬© 1994 Verlag der Zeitschrift f√ºr Naturforschung. All rights reserved.</t>
  </si>
  <si>
    <t>579-586</t>
  </si>
  <si>
    <t>Zeitschrift fur Naturforschung - Section C Journal of Biosciences</t>
  </si>
  <si>
    <t>60025641-60015815-116287663;60025641;60025641</t>
  </si>
  <si>
    <t>35902569500;6601975192;7102742634</t>
  </si>
  <si>
    <t>Yurkov, Vladimir;Gad'on, Nasser;Drews, Gerhart</t>
  </si>
  <si>
    <t>Germany;Germany;United States</t>
  </si>
  <si>
    <t>Freiburg im Breisgau;Stuttgart;</t>
  </si>
  <si>
    <t>Universit√§t Freiburg im Breisgau;Universit√§t Stuttgart;SBCIDPVE</t>
  </si>
  <si>
    <t>60025641;60015815;116287663</t>
  </si>
  <si>
    <t>Yurkov V.</t>
  </si>
  <si>
    <t>Light-Harvesting Complexes of Aerobic Bacteriochlorophyll-Containing Bacteria Roseococcus thiosulfatophilus, RB3 and Erythromicrobium ramosum, E5 and the Transfer of Excitation Energy from Carotenoids to Bacteriochlorophyll</t>
  </si>
  <si>
    <t>10.1515/znc-1994-9-1007</t>
  </si>
  <si>
    <t>2-s2.0-0028079319</t>
  </si>
  <si>
    <t>['wiley blackwell', 'vibrational bands', 'spectral properties', 'rights reserved', 'polarized absorption', 'photosystem ii', 'monomeric chlorophyll', 'monomeric chl', 'low temperature', 'isolated chlorophyll', 'green plants', 'emission spectrum', 'considerable narrowing', 'circular dichroism', 'anisotropy measurements', 'absorption bandwidths']</t>
  </si>
  <si>
    <t>Monomeric chlorophyll a (Chl a) was obtained from the isolated core antenna complex CP47 of photo‚Äêsystem II after incubation with the detergent triton X‚Äê100 and was studied by low‚Äêtemperature polarized light spectroscopy with the aim to obtain model spectra for Chi a in intact photosynthetic complexes. Evidence is presented by circular dichroism and anisotropy measurements that the isolated chlorophyll is monomeric. The absorption bandwidths are relatively large compared to those found in photosynthetic complexes due to inhomogeneous broadening introduced by the detergent. By selective laser excitation at low temperature, considerable narrowing can be achieved. A number of vibrational bands are resolved in the site‚Äêselected, polarized absorption and fluorescence emission spectra. The emission spectrum of Chi a in detergent‚Äêdamaged CP47 is compared with that of Chi a in the intact light‚Äêharvesting complex of photosystem II (LHC‚ÄêII) from green plants. The spectra are remarkably similar indicating that the low‚Äêtemperature thermal emitter in LHC‚ÄêII has spectral properties that are very similar to those of monomeric Chl a. Copyright ¬© 1994, Wiley Blackwell. All rights reserved</t>
  </si>
  <si>
    <t>219-228</t>
  </si>
  <si>
    <t>Photochemistry and Photobiology</t>
  </si>
  <si>
    <t>60008734;60008734-60070193;60008734;60008734;60008734</t>
  </si>
  <si>
    <t>7003789415;57191395137;6603283065;56784259800;56276805100</t>
  </si>
  <si>
    <t>Kwa, Stefan L.S.;Voulker, Silvia;Tilly, Nina T.;Grondelle, Rienk van;Dekker, Jan P.</t>
  </si>
  <si>
    <t>Netherlands;Netherlands</t>
  </si>
  <si>
    <t>Leiden;Amsterdam</t>
  </si>
  <si>
    <t>Gorlaeus Laboratory;Vrije Universiteit Amsterdam</t>
  </si>
  <si>
    <t>60070193;60008734</t>
  </si>
  <si>
    <t>Kwa S.</t>
  </si>
  <si>
    <t>POLARIZED SITE‚ÄêSELECTION SPECTROSCOPY OF CHLOROPHYLL a IN DETERGENT</t>
  </si>
  <si>
    <t>10.1111/j.1751-1097.1994.tb05026.x</t>
  </si>
  <si>
    <t>2-s2.0-0028082672</t>
  </si>
  <si>
    <t>['triggered escape', 'table 1', 'speed videography', 'sensory system', 'receptors associated', 'produce wind', 'primary wind', 'nerve cord', 'longer latencies', 'lesioned animals', 'intact animals', 'giant interneurons', 'gi system', 'escape behavior', 'either lesion', 'conclusions drawn', 'cereal systems', 'cereal removal', 'behavioral latency', 'antennal system', 'animals responded', 'animals lost', 'ablations retained', '9 ).', '7 ).', '6 ).', '4 ).']</t>
  </si>
  <si>
    <t>1. All giant interneurons (GIs) were ablated from the nerve cord of cockroaches by electrocautery, and escape behavior was analyzed with high-speed videography. Animals with ablations retained the ability to produce wind-triggered escape, although response latency was increased (Table 1, Fig. 4). Subsequent lesions suggested that these non-GI responses depended in part on receptors associated with the antennae. 2. Antennal and cereal systems were compared by analyzing escape responses after amputating either cerci or antennae. With standard wind stimuli (high peak velocity) animals responded after either lesion. With lower intensity winds, animals lost their ability to respond after cereal removal (Fig. 6). 3. Removal of antennae did not cause significant changes in behavioral latency, but in the absence of cerci, animals responded at longer latencies than normal (Fig. 7). 4. The cercal-to-GI system can mediate short latency responses to high or low intensity winds, while the antennal system is responsive to high intensity winds only and operates at relatively longer latencies. These conclusions drawn from lesioned animals were confirmed in intact animals with restricted wind targeting the cerci or antennae only (Fig. 9). 5. The antennae do not represent a primary wind-sensory system, but may have a direct mechanosensory role in escape. ¬© 1994 Springer-Verlag.</t>
  </si>
  <si>
    <t>60027561;60027561;60027561</t>
  </si>
  <si>
    <t>6507368151;6602889007;7003696576</t>
  </si>
  <si>
    <t>Stierle, I. E.;Getman, M.;Comer, C. M.</t>
  </si>
  <si>
    <t>Chicago</t>
  </si>
  <si>
    <t>University of Illinois at Chicago</t>
  </si>
  <si>
    <t>Stierle I.</t>
  </si>
  <si>
    <t>Multisensory control of escape in the cockroach Periplaneta americana - I. Initial evidence from patterns of wind-evoked behavior</t>
  </si>
  <si>
    <t>10.1007/BF00192001</t>
  </si>
  <si>
    <t>2-s2.0-0028087027</t>
  </si>
  <si>
    <t>['sequence shows', 'major protein', 'lower abundance', 'lhc iic', 'least one', 'higher plants', 'closely related', 'cab gene']</t>
  </si>
  <si>
    <t>cab gene | Photosystem II | pigment-protein</t>
  </si>
  <si>
    <t>The caroteno-chlorophyll-protein, LHC IIc, is a relatively minor component of the PS II antenna. Isolated LHC IIc contains a major protein of 28 kDa along with a 26 kDa subunit in lower abundance. Previously, it was not known if the 26 kDa protein was closely related to the 28 kDa LHC IIc protein or if it was a comigrating LHC IIb contaminating subunit. A sequence of 20 amino acid residues was obtained by direct protein micro-sequencing of an internal cyanogen bromide-derived peptide fragment of the 26 kDa protein isolated from barley. The sequence shows, and antibody reactions confirm, that the 26 kDa protein is similar but distinct from both the 28 kDa LHC IIc and LHC IIb protein sequences, indicating that there remains at least one more cab gene to be identified in higher plants. Furthermore, it is difficult to interpret the data in any way other than that there is a novel LHC II pigment-protein (LHC IIc‚Ä≤) that co-migrates with LHC IIc. ¬© 1994 Kluwer Academic Publishers.</t>
  </si>
  <si>
    <t>33-38</t>
  </si>
  <si>
    <t>Photosynthesis Research</t>
  </si>
  <si>
    <t>60027550;60027550</t>
  </si>
  <si>
    <t>6603155155;7004524029</t>
  </si>
  <si>
    <t>Morishige, Daryl T.;Thornber, J. Philip</t>
  </si>
  <si>
    <t>University of California, Los Angeles</t>
  </si>
  <si>
    <t>Morishige D.T.</t>
  </si>
  <si>
    <t>Identification of a novel light-harvesting complex II protein (LHC IIc‚Ä≤)</t>
  </si>
  <si>
    <t>10.1007/BF00027140</t>
  </si>
  <si>
    <t>2-s2.0-0028087124</t>
  </si>
  <si>
    <t>['visual ganglia', 'vg2 recognizes', 'various degrees', 'three groups', 'staining patterns', 'staining pattern', 'sheath cells', 'olfactory system', 'nc10 binds', 'nb230 label', 'lozenge3 mutant', 'latter appears', 'immunizing mice', 'homogenized brains', 'coeloconic sensilla', 'basiconic sensilla', 'apical part', 'antibody nc10', 'antibody na21', 'antibody ca51', 'antibodies vg2', 'antibodies ca51', 'antennal structures', 'antennal segment', 'antennal lobe', '7 kda', '5 kda', '2 recognizes', '2 kda', '2 binds']</t>
  </si>
  <si>
    <t>Antennal lobe | Antennal sensilla | Drosophila melanogaster, lozenge mutant | Monoclonal antibodies | Olfaction | Western blot</t>
  </si>
  <si>
    <t>By immunizing mice with homogenized brains, heads, or a mixture of heads and antennae of D. melanogaster, we obtained six monoclonal antibodies (mabs) that bind to the olfactory system of Drosophila with various degrees of specificity. They can be divided into three groups with respect to their staining pattern: (1) The antibodies ca51/2, na21/2, and nb230 label both in the third (olfactory) antennal segment and in the visual ganglia. All of them bind to antennal structures that can be correlated with basiconic sensilla. The antibody ca51/2 labels sensory neurons of these sensilla. In the antenna of the lozenge3 mutant, which lacks basiconic sensilla, no labeling is present. In Western blots ca51/2 recognizes in the antenna an antigen of 43.5 kDa, which is expressed in the antenna only in the presence of basiconic sensilla. The antibody na21/2 binds to basiconic and coeloconic sensilla, most likely to the apical part of sheath cells. In immunoblots it recognizes in the antenna two antigens of 42.2 kDa and 46.7 kDa. The latter appears to be correlated in the antenna with the presence of basiconic sensilla. (2) The staining pattern of antibody nc10 is associated with the sheath cells of basiconic and coeloconic sensilla. Moreover, nc10 binds to a subset of glomeruli in the antennal lobe. (3) The staining pattern of the antibodies VG2 and I24B5 is restricted to the antenna. I24B5 recognizes coeloconic sensilla and VG2 recognizes both coeloconic and basiconic sensilla. Staining patterns in both cases include sheath cells. ¬© 1994 Springer-Verlag.</t>
  </si>
  <si>
    <t>27-38</t>
  </si>
  <si>
    <t>0302766X</t>
  </si>
  <si>
    <t>Cell and Tissue Research</t>
  </si>
  <si>
    <t>60024631;60108337;60024631;60024631;60024631</t>
  </si>
  <si>
    <t>16415755100;7003330885;7006564816;6603451742;7103138484</t>
  </si>
  <si>
    <t>St√∂rkuhl, K. F.;Hofbauer, A.;Keller, V.;Gendre, N.;Stocker, R. F.</t>
  </si>
  <si>
    <t>Germany;Switzerland</t>
  </si>
  <si>
    <t>Wurzburg;Fribourg</t>
  </si>
  <si>
    <t>Biozentrum der Universit√§t W√ºrzburg;University of Fribourg</t>
  </si>
  <si>
    <t>60108337;60024631</t>
  </si>
  <si>
    <t>St√∂rkuhl K.</t>
  </si>
  <si>
    <t>Analysis of immunocytochemical staining patterns in the antennal system of Drosophila melanogaster</t>
  </si>
  <si>
    <t>10.1007/BF00305373</t>
  </si>
  <si>
    <t>2-s2.0-0028089024</t>
  </si>
  <si>
    <t>['wiley company', 'transmission loss', 'shown experimentally', 'reflector material', 'reflection loss', 'quantitative evaluation', 'model mesh', 'measurement system', 'measurement method', 'measured systematically', 'measured results', 'incident angle', 'inc .,', 'error analysis', 'electrical characteristic', 'antenna characteristics', 'actual mesh', '30 œºm']</t>
  </si>
  <si>
    <t>anisotropy | large deployable antenna | Mesh‚Äêreflecting surface | reflection loss | transmission loss</t>
  </si>
  <si>
    <t>In a satellite‚Äêborne large deployable antenna, a mesh‚Äêreflecting surface is used as a reflector material. Its electrical characteristic is an important factor determining the antenna characteristics. In this paper, a measurement system and a measurement method are presented for the transmission loss and the reflection loss of the mesh‚Äêreflecting surface, and an error analysis is made. With a planar mesh made of doubly inlaid knitting of gold‚Äêplated molybdenum wires with a diameter of 30 Œºm, the transmission loss and the reflection loss are measured systematically, and the data are evaluated. The loss characteristics due to the anisotropy of the mesh and to the dependence on the incident angle and the polarization are found. Further, it is shown experimentally that a loss other than the transmission loss and the reflection loss exists. A quantitative evaluation is made. It is shown that an incident angle dependence exists. A concept of a strip‚Äêaperture model mesh is introduced which simplifies the actual mesh. By comparison with the measured results, the parameters for the strip‚Äêaperture model are determined. Subsequently, the relationship between the actual mesh and the model mesh is discussed. Copyright ¬© 1994 Wiley Periodicals, Inc., A Wiley Company</t>
  </si>
  <si>
    <t>95-105</t>
  </si>
  <si>
    <t>60000809;60000809;60000809</t>
  </si>
  <si>
    <t>6602738930;7402410912;7402167894</t>
  </si>
  <si>
    <t>Hanayama, Eiji;Araki, Shinsuke;Takano, Tadashi</t>
  </si>
  <si>
    <t>Sagamihara</t>
  </si>
  <si>
    <t>JAXA Institute of Space and Astronautical Science</t>
  </si>
  <si>
    <t>Hanayama E.</t>
  </si>
  <si>
    <t>Measurement of a mesh reflecting surface for large deployable antennas</t>
  </si>
  <si>
    <t>10.1002/ecja.4410770110</t>
  </si>
  <si>
    <t>2-s2.0-0028096470</t>
  </si>
  <si>
    <t>Institute of Physics</t>
  </si>
  <si>
    <t>IOP</t>
  </si>
  <si>
    <t>['monolithically integrated', 'chip losses', 'channel phased', '5 db', '21 db']</t>
  </si>
  <si>
    <t>A 4-channel phased-array wavelength division demultiplexer with 1.8 nm channel spacing at 1.54Œºm has been monolithically integrated with photodetectors in InP/InGaAsP. On chip losses are 3.5 to 4.5 dB. These are the lowest losses reported so far for demultiplexers monolithically integrated with photodetectors. Nearest neighbor crosstalk ranges from -12 to -21 dB. ¬© 1994 IEEE</t>
  </si>
  <si>
    <t>62-64</t>
  </si>
  <si>
    <t>IEEE Photonics Technology Letters</t>
  </si>
  <si>
    <t>60006288;60006288;60006288-60016561;60033316;60006288;60012908</t>
  </si>
  <si>
    <t>6701531130;57216027372;57225755107;35597696900;6504004176;7004124085</t>
  </si>
  <si>
    <t>Amersfoort, M. R.;de Boer, C. R.;Verbeek, B. H.;Demeester, P.;Looyen, A.;van der Tol, J. J.G.M.</t>
  </si>
  <si>
    <t>Belgium;Netherlands;Netherlands;Netherlands</t>
  </si>
  <si>
    <t>Ghent;Eindhoven;The Hague;Delft</t>
  </si>
  <si>
    <t>Universiteit Gent;Philips Research;Royal KPN NV;Delft University of Technology</t>
  </si>
  <si>
    <t>60033316;60016561;60012908;60006288</t>
  </si>
  <si>
    <t>Amersfoort M.R.</t>
  </si>
  <si>
    <t>Low-Loss Phased-Array Based 4-Channel Wavelength Demultiplexer Integrated with Photodetectors</t>
  </si>
  <si>
    <t>10.1109/68.265890</t>
  </si>
  <si>
    <t>2-s2.0-0028098441</t>
  </si>
  <si>
    <t>['uniglomerular arborizations', 'tested odours', 'tested odourants', 'staining techniques', 'response characteristics', 'responded specifically', 'receptor neurons', 'protocerebral level', 'projection neurons', 'pheromone components', 'olfactory sensilla', 'mushroom body', 'multiglomerular arborizations', 'local interneurons', 'lateral horn', 'glomeruli closest', 'findings show', 'female moths', 'boisd .)', 'arborization pattern', 'antennal lobe', 'anatomical characteristics']</t>
  </si>
  <si>
    <t>deutocerebrum | electrophysiology | morphology | moth | olfaction</t>
  </si>
  <si>
    <t>Physiological and anatomical characteristics of antennal lobe interneurons in female Spodoptera littoralis (Boisd.) were investigated using intracellular recording and staining techniques. Responses of local interneurons and projection neurons to female sex pheromone components, host plant odours, and behaviourally active oviposition deterrents were recorded. We found local interneurons and projection neurons that responded specifically to only one or two of the tested odours, but we also found less specific cells, and neurons that responded to most of the tested odourants. These findings show that there are not only specific olfactory pathways in female moths up to the protocerebral level, but also that integration can begin in the antennal lobe. No correlation was found between the degree of specificity of either local interneurons or projection neurons and their respective morphological characteristics. Specialized and unspecialized local interneurons arborized throughout the antennal lobe. Specialized and unspecialized projection neurons had uniglomerular arborizations in the antennal lobe and sent their axons to the calyces of the mushroom body, and to the lateral horn of the protocerebrum. One specific projection neuron had multiglomerular arborizations and projected only to the lateral horn of the protocerebrum. Projection neurons arborizing in the glomeruli closest to the entrance of the antennal nerve always responded to pheromone components. No other correlations were found between the arborization pattern of projection neurons in the antennal lobe or in the protocerebrum and their response characteristics. The sensitivity of local interneurons and projection neurons was in the same range as that of receptor neurons in olfactory sensilla on the antennae, suggesting a much lower convergence in the central nervous system in females than in the pheromone‚Äêprocessing pathway in males. ¬© 1994 Wiley‚ÄêLiss, Inc. Copyright ¬© 1994 Wiley‚ÄêLiss, Inc.</t>
  </si>
  <si>
    <t>199-214</t>
  </si>
  <si>
    <t>60029170;60029170</t>
  </si>
  <si>
    <t>7005809476;7103226689</t>
  </si>
  <si>
    <t>Anton, Sylvia;Hansson, Bill S.</t>
  </si>
  <si>
    <t>Sweden</t>
  </si>
  <si>
    <t>Lund</t>
  </si>
  <si>
    <t>Lunds Universitet</t>
  </si>
  <si>
    <t>Anton S.</t>
  </si>
  <si>
    <t>Central processing of sex pheromone, host odour, and oviposition deterrent information by interneurons in the antennal lobe of female Spodoptera littoralis (Lepidoptera: Noctuidae)</t>
  </si>
  <si>
    <t>10.1002/cne.903500205</t>
  </si>
  <si>
    <t>2-s2.0-0028104992</t>
  </si>
  <si>
    <t>['¬© 1994', 'weakly hyperosmoregulates', 'two weeks', 'two months', 'time course', 'sw ),', 'strong hyperosmoregulator', 'sea water', 'procambarus clarkii', 'nearly isosmotic', 'freshwater crayfish', 'fresh water', 'enzyme degradation', 'dilute urine', 'decreased significantly', 'crayfish acclimated', 'atpase esa', 'animals acclimated', 'abrupt transfer']</t>
  </si>
  <si>
    <t>Antennal gland | Antennary gland | Blue crab | Callinectes sapidus | Crustacea | Decapod | Fresh water | Green gland | Osmoregulation | Procambarus clarkii | Renal Na,K-ATPase | Salt and water balance | Sodium transport | Urinary dilution</t>
  </si>
  <si>
    <t>The freshwater crayfish, Procambarus clarkii, is a strong hyperosmoregulator in fresh water (FW) and 25% sea water (25% SW), and it weakly hyperosmoregulates in 50 and 75% SW. Procambarus clarkii produces a dilute urine in FW and 25% SW, but the urine becomes progressively more concentrated in 50% SW and is nearly isosmotic with the haemolymph in 75% SW. Antennal gland Na,K-ATPase ESA was highest in crayfish acclimated in FW and decreased significantly in animals acclimated for two weeks or two months in 50 and 75% SW. It is hypothesized: (a) that only a portion of the antennal gland Na,K-ATPase powers renal salt reabsorption and, thus, the production of dilute urine in P. clarkii, and (b) that P. clarkii may maintain high "basal" levels of antennal gland Na,K-ATPase to power other, non-osmoregulatory transport functions such as organic acid secretion into the urine and sugar and amino acid reabsorption from it. The time course of decreased antennal gland ESA after abrupt transfer of crayfish from FW to 50% SW is consistent with enzyme degradation. ¬© 1994.</t>
  </si>
  <si>
    <t>349-356</t>
  </si>
  <si>
    <t>Comparative Biochemistry and Physiology -- Part A: Physiology</t>
  </si>
  <si>
    <t>;;60009465-60001805-60030398</t>
  </si>
  <si>
    <t>6603759493;57189826806;7003786057</t>
  </si>
  <si>
    <t>Sarver, Russell G.;Flynn, Monica A.;Holliday, Charles W.</t>
  </si>
  <si>
    <t>United States;United States;United States</t>
  </si>
  <si>
    <t>Philadelphia;Easton;Tucson</t>
  </si>
  <si>
    <t>Temple University;Lafayette College;The University of Arizona Health Sciences</t>
  </si>
  <si>
    <t>60030398;60009465;60001805</t>
  </si>
  <si>
    <t>Sarver R.G.</t>
  </si>
  <si>
    <t>Renal Na,K-ATPase and osmoregulation in the crayfish, Procambarus clarkii</t>
  </si>
  <si>
    <t>10.1016/0300-9629(94)90392-1</t>
  </si>
  <si>
    <t>2-s2.0-0028115917</t>
  </si>
  <si>
    <t>Emory Eye Center</t>
  </si>
  <si>
    <t>SC1*-CT92-0796</t>
  </si>
  <si>
    <t>EEC</t>
  </si>
  <si>
    <t>['¬© 1994', 'spectral inhomogeneity', 'seems also', 'room temperature', 'rights reserved', 'reaction center', 'numerical integration', 'inhomogeneous broadening', 'harvesting antenna', 'fast transfer', 'experiments together', 'excitation transfer', 'core light', 'biophysical society', 'acceptable correspondence', '77 k', '200 ps']</t>
  </si>
  <si>
    <t>The excited state decay kinetics of chromatophores of the purple photosynthetic bacterium Rhodospirillum rubrum have been recorded at 77 K using picosecond absorption difference spectroscopy under strict annihilation free conditions. The kinetics are shown to be strongly detection wavelength dependent. A simultaneous kinetic modeling of these experiments together with earlier fluorescence kinetics by numerical integration of the appropriate master equation is performed. This model, which accounts for the spectral inhomogeneity of the core light-harvesting antenna of photosynthetic purple bacteria, reveals three qualitatively distinct stages of excitation transfer with different time scales. At first a fast transfer to a local energy minimum takes place (approximately 1 ps). This is followed by a much slower transfer between different energy minima (10‚Äì30 ps). The third component corresponds to the excitation transfer to the reaction center, which depends on its state (60 and 200 ps for open and closed, respectively) and seems also to be the bottleneck in the overall trapping time. An acceptable correspondence between theoretical and experimental decay kinetics is achieved at 77 K and at room temperature by assuming that the width of the inhomogeneous broadening is 10‚Äì15 nm and the mean residence time of the excitation in the antenna lattice site is 2‚Äì3 ps. ¬© 1994, The Biophysical Society. All rights reserved.</t>
  </si>
  <si>
    <t>236-248</t>
  </si>
  <si>
    <t>60031040;60031040;60031040;60031040;60031040;60031040;60031040</t>
  </si>
  <si>
    <t>7004251319;7004704010;7102293476;7006706612;7005109792;6701855945;35599806700</t>
  </si>
  <si>
    <t>Pullerits, T.;Visscher, K. J.;Hess, S.;Sundstr√∂m, V.;Freiberg, A.;Timpmann, K.;van Grondelle, R.</t>
  </si>
  <si>
    <t>Umea</t>
  </si>
  <si>
    <t>Ume√• Universitet</t>
  </si>
  <si>
    <t>Pullerits T.</t>
  </si>
  <si>
    <t>Energy transfer in the inhomogeneously broadened core antenna of purple bacteria: a simultaneous fit of low-intensity picosecond absorption and fluorescence kinetics</t>
  </si>
  <si>
    <t>S0006349594807702</t>
  </si>
  <si>
    <t>10.1016/S0006-3495(94)80770-2</t>
  </si>
  <si>
    <t>2-s2.0-0028118530</t>
  </si>
  <si>
    <t>Hungarian Scientific Research Fund</t>
  </si>
  <si>
    <t>T-5503</t>
  </si>
  <si>
    <t>OTKA</t>
  </si>
  <si>
    <t>['¬© 1994', 'strongly reduced', 'smaller size', 'rights reserved', 'reaction centers', 'protein composition', 'protein complexes', 'polypeptide pattern', 'plastids referred', 'pigment content', 'photochemical activity', 'photochemical activities', 'mesophyll chloroplasts', 'mainly chlorophyll', 'lincomycin treatment', 'light regime', 'light intensity', 'inner antennae', 'harvesting chlorophyll', 'grana stacks', 'extreme low', 'chlorophyll accumulation', 'b complexes']</t>
  </si>
  <si>
    <t>2,6-dichlorophenol-indophenol | Chl | chlorophyll | chlorophyll protein | chlorophyll-protein | CP | CP l a and CP l | CPa | DCPIP | greening | inner antenna pigment-protein of photosystem II | LHC | LHCP | light-harvesting chlorophyll-protein | light-harvesting complex | lincomycin | lincomycin | LM | methylviologen | MV | photosystem | photosystem I reaction center with and without light-harvesting chlorophyll a/b-protein complex I | PS | SDS-PAGE | sodium dodecyl sulfate polyacrylamide gel electrophoresis | Zea mays L.</t>
  </si>
  <si>
    <t>Etiolated maize seedlings were greened under extreme low-light intensity (25 lux). Pigment content, chlorophyll-protein composition, polypeptide pattern, photochemical activity and ultrastructure of mesophyll chloroplasts were studied. It was found that mainly chlorophyll a protein complexes were formed. The amount of light-harvesting chlorophyll-protein complexes and grana stacks were strongly reduced. The light intensity dependence of photochemical activities of these plastids referred to the presence of photosystems I and II of smaller size. After lincomycin treatment (inhibiting the synthesis of reaction centers and inner antennae) stabilization of light-harvesting chlorophyll a/b complexes of photosystems I and II were allowed. The role of the light regime and chlorophyll accumulation in the assembly and stabilization of light-harvesting chlorophyll-protein complexes is discussed. ¬© 1994, Gustav Fischer Verlag, Stuttgart. All rights reserved.</t>
  </si>
  <si>
    <t>370-375</t>
  </si>
  <si>
    <t>Journal of Plant Physiology</t>
  </si>
  <si>
    <t>;;60025187;</t>
  </si>
  <si>
    <t>56569498500;6602985406;7003673201;7201444548</t>
  </si>
  <si>
    <t>Nyitrai, P.;S√°rv√°ri, ;Keresztes, ;L√°ng, F.</t>
  </si>
  <si>
    <t>Hungary</t>
  </si>
  <si>
    <t>Budapest</t>
  </si>
  <si>
    <t>E√∂tv√∂s Lor√°nd Tudom√°nyegyetem</t>
  </si>
  <si>
    <t>Nyitrai P.</t>
  </si>
  <si>
    <t>Organization of Thylakoid Membranes in Low-Light Grown Maize Seedlings. Effect of Lincomycin Treatment</t>
  </si>
  <si>
    <t>S0176161711812010</t>
  </si>
  <si>
    <t>10.1016/S0176-1617(11)81201-0</t>
  </si>
  <si>
    <t>2-s2.0-0028119240</t>
  </si>
  <si>
    <t>['¬© 1994', 'total number', 'teeth composing', 'sharply broken', 'sampling showed', 'periplaneta americana', 'oncopeltus fasciatus', 'observed breaks', 'nymphal development', 'negative allometry', 'milkweed bug', 'migratory locust', 'lygaeidae ),', 'locusta migratoria', 'increasing size', 'growth pattern', 'foretibial comb', 'first instar', 'female continues', 'female adult', 'correctly predicts', 'antennal sensilla', 'antenna increases', 'american cockroach', 'adult stage', 'adult number', 'adult flagellum']</t>
  </si>
  <si>
    <t>compound eye | Locusta | mobility-sensitivity rule | Ontogeny | Periplaneta</t>
  </si>
  <si>
    <t>Oncopeltus fasciatus (Heteroptera : Lygaeidae), the milkweed bug, was bred in captivity. Sampling showed that individuals grow exponentially through their 6 developmental stages with an average linear increase per molt of 42% for the females and 41% for the males. The number of ommatidia per eye grows with negative allometry from an average of 30 in the first instar to 860 in the male and 820 in the female adult. The total number of sensilla on the 2 flagellar segments of an antenna increases with negative allometry during the 5 nymphal stages from a mean of 239 in the first instar to 2462 in the last. At this point, this allometric growth pattern is sharply broken by distinct numerical increase to 7163 on the adult flagellum. The number of teeth composing the foretibial comb, the tool for grooming the distal flagellar segment, grows with negative allometry through all 6 developmental stages. Calculations using previously published data from the migratory locust, Locusta migratoria, revealed the same growth pattern of antennal sensilla: uniform allometric growth during the nymphal development, broken by a conspicuous upward jump to the adult number of sensilla. In the American cockroach, Periplaneta americana, this growth pattern of antennal sensilla holds only for the male; the female continues the nymphal allometric growth into the adult stage. These observations on allometric growth fit three theoretical explanations: 1. Smooth allometric growth is evidence for an aut-adaptation to increasing size. 2. Ex-adaptations to novel ecological niches cause breaks in allometric growth patterns. 3. Chapman's rule, which states that increased mobility correlates with greater olfactory sensitivity, correctly predicts the observed breaks in the allometric growth patterns in the abundance of antennal sensilla. ¬© 1994.</t>
  </si>
  <si>
    <t>329-344</t>
  </si>
  <si>
    <t>60024977;60015457</t>
  </si>
  <si>
    <t>24293172000;6603704320</t>
  </si>
  <si>
    <t>Dander, U.;Jander, R.</t>
  </si>
  <si>
    <t>Topeka;Lawrence</t>
  </si>
  <si>
    <t>Washburn University;University of Kansas</t>
  </si>
  <si>
    <t>Dander U.</t>
  </si>
  <si>
    <t>Numerical allometric growth of the ommatidia, antennal sensilla, and teeth of foretibial combs in the milkweed bug Oncopeltus fasciatus Dallas (Heteroptera : Lygaeidae)</t>
  </si>
  <si>
    <t>0020-7322(94)90029-9</t>
  </si>
  <si>
    <t>10.1016/0020-7322(94)90029-9</t>
  </si>
  <si>
    <t>2-s2.0-0028119430</t>
  </si>
  <si>
    <t>['‚ äêtest', 'two sessions', 'treatment sessions', 'treatment session', 'subjective questionnaire', 'subjective feeling', 'stress medicine', 'peripheral vasodilation', 'new method', 'muscular relaxation', 'low levels', 'leet ).', 'human beings', 'homogeneous delivery', 'healthy volunteers', 'data suggest', 'blood pressure']</t>
  </si>
  <si>
    <t>blood pressure | electromagnetic fields | LEET | relaxation | sleep | stress | systolic blood pressure</t>
  </si>
  <si>
    <t>A device has been designed that allows the safe and homogeneous delivery of very low levels of amplitude‚Äêmodulated electromagnetic fields to human beings by placing a spoon‚Äêshaped antenna in the mouth of subjects. This new method has been termed low energy emission therapy (LEET). In two separate double‚Äêblind crossover studies performed on a total of 104 healthy volunteers, the potential relaxation effects of a 15‚Äêminute treatment with either an active or an inactive LEET device were investigated. All subjects were exposed to both active and inactive LEET treatment sessions, with an interval of at least 1 week between the two sessions. Blood pressure and pulse were recorded before and after treatment sessions and a subjective questionnaire was completed by the patient at the end of each treatment session. A decrease in systolic blood pressure (p = 0.016, two‚Äêtailed t‚Äêtest) as well as a subjective feeling of warmth (p = 0.012, two‚Äêtailed McNemar test) and muscular relaxation (p = 0.005, two‚Äêtailed McNemar test) was noted following active treatment sessions. It is concluded that LEET induces relaxation in healthy volunteers which is associated with a decrease in systolic blood pressure, no change in pulse, and a subjective feeling of warmth probably due to peripheral vasodilation. The data suggest that LEET may become a new therapeutic modality in the field of stress medicine. Copyright ¬© 1994 John Wiley &amp; Sons, Ltd</t>
  </si>
  <si>
    <t>Stress Medicine</t>
  </si>
  <si>
    <t>60028392;60028392;100840602;100840602;101599254;60032499;60032499;100840602</t>
  </si>
  <si>
    <t>6701802830;7005720040;6507899539;6603696790;16751367200;16748892700;7004026385;6701766414</t>
  </si>
  <si>
    <t>Higgs, Lisa;Reite, Martin;Barbault, Alexandre;Lebet, Jean‚ÄêPierre ‚ÄêP;Rossel, Claude;Amato, David;Dafni, Urania;Pasche, Boris</t>
  </si>
  <si>
    <t>United States;United States;Switzerland;Switzerland</t>
  </si>
  <si>
    <t>Boston;Aurora;Montreux;</t>
  </si>
  <si>
    <t>Harvard T.H. Chan School of Public Health;University of Colorado Anschutz Medical Campus;Clinique Bon Port;Symtonic SA</t>
  </si>
  <si>
    <t>60032499;60028392;101599254;100840602</t>
  </si>
  <si>
    <t>Higgs L.</t>
  </si>
  <si>
    <t>Subjective and objective relaxation effects of low energy emission therapy</t>
  </si>
  <si>
    <t>10.1002/smi.2460100103</t>
  </si>
  <si>
    <t>2-s2.0-0028120806</t>
  </si>
  <si>
    <t>['¬© 1994', 'putative odorant', 'protein related', 'olfactory hairs', 'like pheromone', 'including pheromone', 'head cdnas', 'funnctionally segregated', 'expression patterns', 'binding proteins', 'based method']</t>
  </si>
  <si>
    <t>A polymerase chain reaction-based method was used to generate a Drosophila melanogaster antennal cDNA library from which head cDNAs were subtracted. We identified five cDNAs that code for antennal proteins containing six cysteines in a conserved pattern shared with known moth antennal proteins, including pheromone-binding proteins. Another cDNA codes for a protein related to vertebrate brain proteins that bind hydrophobic ligands. In all, we describe seven antennal proteins which contain potential signal peptides, suggesting that, like pheromone-binding proteins, they may be secreted in the lumen of olfactory hairs. The expression patterns of these putative odorant-binding proteins define at least four different subsets of olfactory hairs and suggest that the Drosophila olfactory apparatus is funnctionally segregated. ¬© 1994.</t>
  </si>
  <si>
    <t>35-49</t>
  </si>
  <si>
    <t>Neuron</t>
  </si>
  <si>
    <t>60016247;60005502;60016247;60016247</t>
  </si>
  <si>
    <t>6701781315;57207550976;7004356599;7102160821</t>
  </si>
  <si>
    <t>Pikielny, C. W.;Hasan, G.;Rouyer, F.;Rosbash, M.</t>
  </si>
  <si>
    <t>United States;India</t>
  </si>
  <si>
    <t>Waltham;Bengaluru</t>
  </si>
  <si>
    <t>Brandeis University;National Centre for Biological Sciences</t>
  </si>
  <si>
    <t>60016247;60005502</t>
  </si>
  <si>
    <t>Pikielny C.</t>
  </si>
  <si>
    <t>Members of a family of drosophila putative odorant-binding proteins are expressed in different subsets of olfactory hairs</t>
  </si>
  <si>
    <t>10.1016/0896-6273(94)90150-3</t>
  </si>
  <si>
    <t>2-s2.0-0028123735</t>
  </si>
  <si>
    <t>['¬© 1994', 'transverse magnetic', 'transverse electric', 'special cases', 'rights reserved', 'results include', 'constitutive relations']</t>
  </si>
  <si>
    <t>In this paper, spectral-domain dyadic Green's functions for the time harmonic electric current source embedded in a two-layer grounded uniaxial bianisotropic media are obtained using Fourier tranform. It is shown that in the uniaxial bianisotropic medium, total spectral electromagnetic field can also be separated into the superposition of transverse electric (TE) and transverse magnetic (TM) wave. Because of the generality of constitutive relations our results include the special cases of achiral, uniaxial, reciprocal and nonreciprocal biisotropic media. ¬© 1994, Plenum Publishing Corporation. All rights reserved.</t>
  </si>
  <si>
    <t>291-302</t>
  </si>
  <si>
    <t>;60018308</t>
  </si>
  <si>
    <t>56772057400;6508039283</t>
  </si>
  <si>
    <t>Wenyan, Yin;Wenbing, Wang</t>
  </si>
  <si>
    <t>Xi'an Jiaotong University</t>
  </si>
  <si>
    <t>Wenyan Y.</t>
  </si>
  <si>
    <t>Spectral dyadic Green's function formulation for uniaxial bianisotropic superstrate-substrate structure</t>
  </si>
  <si>
    <t>10.1007/BF02265891</t>
  </si>
  <si>
    <t>2-s2.0-0028123995</t>
  </si>
  <si>
    <t>['ten somata', 'subesophageal ganglion', 'strong labelling', 'small part', 'single soma', 'protocerebral bridge', 'one scattered', 'neurosecretory cells', 'neurochemical organization', 'neurites dorsally', 'mushroom bodies', 'midline tracts', 'mandibular segment', 'fine networks', 'either side', 'dorsal lobes', 'contain pathways', 'cerebral ganglion', 'central complex', 'central body', 'cells follow', 'behavioral plasticity', 'antennal lobes', 'antennal lobe', '100 immunoreactive']</t>
  </si>
  <si>
    <t>antennal lobe | insect nervous system | mushroom body | neurotransmitter | ventral median cells</t>
  </si>
  <si>
    <t>The organization of putative octopaminergic pathways in the brain and subesophageal ganglion of the honeybee was investigated with a well‚Äêdefined polyclonal antiserum against octopamine. Five prominent groups of just over 100 immunoreactive (IR) somata were found in the cerebral ganglion: Neurosecretory cells in the pars intercerebralis innervating the corpora cardiaca via NCC I, one cluster mediodorsal to the antennal lobe, one scattered on both sides of the midline of the protocerebrum, one between the lateral protocerebral lobes and the dorsal lobes, and a single soma on either side of the central body. With the exception of the pedunculi and Œ≤‚Äêlobes of the mushroom bodies, varicose immunoreactive fibers penetrate all parts of the cerebral ganglion. Strong labelling was found in the central complex and the protocerebral bridge. Fine networks of labelled processes invade the antennal lobes, the calyces and a small part of the Œ±‚Äêlobes of the mushroom bodies, the protocerebrum, and all three optic ganglia. In the subesophageal ganglion, one labelled cell body was found in the lateral soma layer of the mandibular segment. Each of the three neuromeres contains a group of six to ten somata in the ventral median parts. Most of the ventral median cells send their neurites dorsally through the midline tracts, whereas the neurites of a few cells follow the ventral cell body neurite tracts. Octopamine‚ÄêIR was demonstrated in all neuropils that contain pathways for proboscis extension learning in honeybees. Because octopaminergic mechanisms seem to be involved in the behavioral plasticity of the proboscis extension reflex, our study provides anatomical data on the neurochemical organization of an appetitive learning paradigm. ¬© 1994 Wiley‚ÄêLiss, Inc. Copyright ¬© 1994 Wiley‚ÄêLiss, Inc.</t>
  </si>
  <si>
    <t>583-595</t>
  </si>
  <si>
    <t>60030718;60030718;60030718;60029507;60029507</t>
  </si>
  <si>
    <t>6602285473;7004432102;7006119207;6603337495;7102210100</t>
  </si>
  <si>
    <t>Kreissl, Sabine;Eichm√ºller, Stefan;Bicker, Gerd;Rapus, J√ºrgen;Eckert, Manfred</t>
  </si>
  <si>
    <t>Berlin;Jena</t>
  </si>
  <si>
    <t>Freie Universit√§t Berlin;Friedrich-Schiller-Universit√§t Jena</t>
  </si>
  <si>
    <t>60030718;60029507</t>
  </si>
  <si>
    <t>Kreissl S.</t>
  </si>
  <si>
    <t>Octopamine‚Äêlike immunoreactivity in the brain and subesophageal ganglion of the honeybee</t>
  </si>
  <si>
    <t>10.1002/cne.903480408</t>
  </si>
  <si>
    <t>2-s2.0-0028129701</t>
  </si>
  <si>
    <t>Consiglio Nazionale delle Ricerche</t>
  </si>
  <si>
    <t>CNR</t>
  </si>
  <si>
    <t>['¬© 1994', 'socketed bristles', 'seven types', 'sem observation', 'pore presence', 'numerous microtrichia', 'legged fly', 'least 3', 'lateral side', 'large number', 'funiculus ).', 'entire surface', 'different types', 'described based', 'containing groups']</t>
  </si>
  <si>
    <t>Nezara viridula | Parasitoid | pit sensilla | superficial sensilla</t>
  </si>
  <si>
    <t>Antennae of both sexes of the feather-legged fly, Trichopoda pennipes F. (Diptera : Tachinidae) are described based on SEM observation. Socketed bristles and microtrichia were found on scape and pedicel, while a large number of different types of sensilla, interpersed with numerous microtrichia, were present on the entire surface of the 3rd antennal segment (funiculus). Seven types of sensilla, at least 3 of them olfactory, were observed and classified on the basis of external anatomical characteristics, such as shape, pore presence and density. A single deep pit, containing groups of sensilla, was present in both sexes on the lateral side of the funiculus. ¬© 1994.</t>
  </si>
  <si>
    <t>105-113</t>
  </si>
  <si>
    <t>60003003;60028868;60020547;60003003</t>
  </si>
  <si>
    <t>6603571630;6701333552;7006727340;55538304000</t>
  </si>
  <si>
    <t>Giangiuliani, Giuliana;Lucchi, Andrea;Vinson, S. Bradleigh;Bin, Ferdinando</t>
  </si>
  <si>
    <t>Italy;United States;Italy</t>
  </si>
  <si>
    <t>Pisa;College Station;Perugia</t>
  </si>
  <si>
    <t>Universit√† di Pisa;Texas A&amp;M University;Universit√† degli Studi di Perugia</t>
  </si>
  <si>
    <t>60028868;60020547;60003003</t>
  </si>
  <si>
    <t>Giangiuliani G.</t>
  </si>
  <si>
    <t>External anatomy of adult antennal sensilla of the fly, Trichopoda pennipes F. (Diptera: Tachinidae)</t>
  </si>
  <si>
    <t>0020-7322(94)90004-3</t>
  </si>
  <si>
    <t>10.1016/0020-7322(94)90004-3</t>
  </si>
  <si>
    <t>2-s2.0-0028130930</t>
  </si>
  <si>
    <t>['wiley company', 'richmond method', 'proposed method', 'numerical results', 'material properties', 'input impedance', 'inc .,', 'impedance method', 'human model', 'human body', 'current distribution', 'computer code', 'arbitrary geometry', 'antennas loaded', 'antenna loaded', 'accurate analysis']</t>
  </si>
  <si>
    <t>antenna | human body | impedance method | Magnetic resonance imaging | Richmond's method</t>
  </si>
  <si>
    <t>Optimization of an antenna for magnetic resonance imaging (MRI) requires an accurate analysis of antennas loaded by a human body. We have developed a computer code for obtaining the current distribution on the antenna loaded by a human model with an arbitrary geometry and material properties by incorporating the impedance method into the Richmond method. Numerical results for the input impedance are compared with measured impedances confirning the validity of the proposed method. Furthermore, sensitivity. distributions of antennas loaded by a human model are calculated. Copyright ¬© 1994 Wiley Periodicals, Inc., A Wiley Company</t>
  </si>
  <si>
    <t>77-84</t>
  </si>
  <si>
    <t>Use of a human‚Äêbody simulator for analysis of MRI antennas</t>
  </si>
  <si>
    <t>10.1002/ecja.4410770108</t>
  </si>
  <si>
    <t>2-s2.0-0028132476</t>
  </si>
  <si>
    <t>National Institutes of Health</t>
  </si>
  <si>
    <t>P30CA023108</t>
  </si>
  <si>
    <t>NIH</t>
  </si>
  <si>
    <t>['tissue surrounding', 'thayer school', 'rectal applicator', 'prostate cancer', 'numerical solution', 'hyperthermia treatment', 'healthy tissue', 'analytical solution']</t>
  </si>
  <si>
    <t>An intracavitary microwave antenna array system has been developed and tested for the hyperthermia treatment of prostate cancer at Thayer School of Engineering and Dartmouth-Hitchcock Medical Center. The antenna array consists of a choked dipole antenna inserted into the urethra and a choked dipole antenna eccentrically embedded in a Teflon obturator inserted into the rectum. To prevent unnecessary heating of the healthy tissue that surrounds each applicator, an air cooling system has been incorporated into the rectal applicator. The air cooling system was designed and modeled theoretically using a numerical solution of heat and momentum equations within the applicator, and an analytical solution of the Pennes bioheat equation in tissue surrounding the applicator. The 3-D temperature distribution produced by the air-cooled rectal applicator was measured in a perfused canine prostate. ¬© 1994 IEEE</t>
  </si>
  <si>
    <t>874-882</t>
  </si>
  <si>
    <t>60030443;60030443;60030443-60001844;60030443-60001844;60030443-60001844;60001844;60001844</t>
  </si>
  <si>
    <t>7202944119;7003830659;7003894176;57197374123;7005967291;16245367600;7004387376</t>
  </si>
  <si>
    <t>Yeh, Mark M.;Trembly, B. Stuart;Douple, Evan B.;Ryan, Thomas P.;Hoopes, P. Jack;Jonsson, Eirikur;Heaney, John A.</t>
  </si>
  <si>
    <t>Yeh M.</t>
  </si>
  <si>
    <t>Theoretical and Experimental Analysis of Air Cooling for Intracavitary Microwave Hyperthermia Applicators</t>
  </si>
  <si>
    <t>10.1109/10.312095</t>
  </si>
  <si>
    <t>2-s2.0-0028133054</t>
  </si>
  <si>
    <t>Air Force Office of Scientific Research</t>
  </si>
  <si>
    <t>AFOSR</t>
  </si>
  <si>
    <t>['previously introduced', 'previous data', 'pointing accuracy', 'nonlinearities found', 'microwave elements', 'beamformers operating']</t>
  </si>
  <si>
    <t>Pointing accuracy and sidelobe level control in wideband phased array radar antennas depend on the use of true time delays between the microwave elements. A photonic true time delay line based on an optical heterodyne system was previously introduced for beamformers operating in the hundreds of megahertz frequency range. We extend this concept to higher operating frequencies through the use of a dichromatic solid state laser, and present new insights into the nonlinearities found in this and previous data. ¬© 1994 IEEE</t>
  </si>
  <si>
    <t>118-120</t>
  </si>
  <si>
    <t>60010841;60001777;60076904</t>
  </si>
  <si>
    <t>22976485300;36895922200;6504469927</t>
  </si>
  <si>
    <t>Monsay, E. H.;Baldwin, K. C.;Caccuitto, M. J.</t>
  </si>
  <si>
    <t>Wright-Patterson AFB;Syracuse;Rochester</t>
  </si>
  <si>
    <t>Air Force Materiel Command;Le Moyne College;Rochester Institute of Technology</t>
  </si>
  <si>
    <t>60076904;60010841;60001777</t>
  </si>
  <si>
    <t>Monsay E.</t>
  </si>
  <si>
    <t>Photonic True Time Delay for High-Frequency Phased Array Systems</t>
  </si>
  <si>
    <t>10.1109/68.265909</t>
  </si>
  <si>
    <t>2-s2.0-0028134512</t>
  </si>
  <si>
    <t>['ssamn ).', 'simulator circuit', 'radar conveniently', 'numerical computation']</t>
  </si>
  <si>
    <t>The impedance of a solid state active phased array antenna varying with frequency and beam scanning angle can be matched with the solid state active matching network (SSAMN). In order to adjust and measure the radar conveniently and securely, it is necessary for the impedance of the simulator of the phased array antennas to be optimized. Having selected the PIN diode controlling circuits and the circuit parameters optimized, the simulator circuit is determined through numerical computation. The experiment is given in support of the simulation.</t>
  </si>
  <si>
    <t>59-63</t>
  </si>
  <si>
    <t>Journal of Beijing Institute of Technology (English Edition)</t>
  </si>
  <si>
    <t>60016835;60016835</t>
  </si>
  <si>
    <t>56464462000;55741005400</t>
  </si>
  <si>
    <t>Lu, Xin;Li, Shizhi</t>
  </si>
  <si>
    <t>Beijing Institute of Technology</t>
  </si>
  <si>
    <t>Lu X.</t>
  </si>
  <si>
    <t>Optimum design of impedance simulator for phased array antennas</t>
  </si>
  <si>
    <t>2-s2.0-0028135935</t>
  </si>
  <si>
    <t>['usually contacted', 'touchevoked escape', 'table 3', 'table 1', 'stimuli applied', 'significant decrease', 'severed connective', 'primary cue', 'lesions show', 'gi system', 'following section', 'especially spiders', 'elicited escape', 'either cerci', 'controlled stimuli', 'cockroaches continued', 'cockroach prior', 'certain types', 'antennae ablated', 'antenna contralateral', 'abrupt touch', '8 ).', '6 ).', '5 ).', '3 ).', '10 ).']</t>
  </si>
  <si>
    <t>Antennae | Insects | Mantids | Mice | Spiders | Toads</t>
  </si>
  <si>
    <t>1. Interactions of cockroaches with 4 different predator species were recorded by videography. Some predators, especially spiders, struck from relatively short distances and usually contacted a cockroach prior to initiation of escape (Table 1, Fig. 3). This touch frequently occurred on an antenna. Cockroaches turned away from the side on which an antenna was touched. 2. We then measured the success of escape from predators for cockroaches with either cerci or antennae ablated. Only antennal removal caused a significant decrease in the success of escape from spiders (Fig. 5). 3. With controlled stimuli, cockroaches responded reliably to abrupt touch of antennae, legs or body (Fig. 6). Responses resembled wind-elicited escape: they consisted of a short latency turn (away from the stimulus) followed by running (Figs. 7, 8). However, lesions show that touchevoked escape does not depend on the giant interneuron system (Table 2). 4. Following section of one cervical connective, cockroaches continued to respond to touching either antenna, but often turned inappropriately toward, rather than away from, stimuli applied to the antenna contralateral to the severed connective (Table 3, Fig. 10). 5. For certain types of predators touch may be a primary cue by which cockroaches detect predatory attack. Descending somatosensory pathways for escape are distinct from the GI system. ¬© 1994 Springer-Verlag.</t>
  </si>
  <si>
    <t>13-26</t>
  </si>
  <si>
    <t>60027561;60027561;60027561;60027561;60027561</t>
  </si>
  <si>
    <t>7003696576;6505843745;16413999300;6602889007;6504152971</t>
  </si>
  <si>
    <t>Comer, C. M.;Mara, E.;Murphy, K. A.;Getman, M.;Mungy, M. C.</t>
  </si>
  <si>
    <t>Comer C.</t>
  </si>
  <si>
    <t>Multisensory control of escape in the cockroach Penplaneta americana - II. Patterns of touch-evoked behavior</t>
  </si>
  <si>
    <t>10.1007/BF00192002</t>
  </si>
  <si>
    <t>2-s2.0-0028137430</t>
  </si>
  <si>
    <t>['¬© 1994', 'variable parameters', 'synechococcus sp', 'surprising conclusions', 'square two', 'similar ps', 'rights reserved', 'resolved spectra', 'reaction center', 'placed apart', 'picosecond fluorescence', 'particle properly', 'nearly mono', 'model ps', 'lattice constant', 'kinetic modeling', 'homogeneous broadening', 'global analysis', 'general reliability', 'experimental decay', 'exciton motion', 'exciton migration', 'exciton decay', 'excitation wavelength', 'exact solution', 'e .,', 'dipole coupling', 'cyanobacterial photosystem', 'core complex', 'calculated decay', 'biophysical society', 'associated spectra', 'also show', 'absorption maximums', 'absorption maxima', '724 nm', '3 ps', '14 nm']</t>
  </si>
  <si>
    <t>Kinetic modeling of the exciton migration in the cyanobacterial photosystem I core complex from Synechococcus sp. was performed by an exact solution of the Pauli master equation for exciton motion. A square two-dimensional 10 x 10 pigment lattice and a F√∂rster dipole-dipole coupling between chromophores was assumed. We calculated decay-associated spectra and lifetimes and compared them to the corresponding experimental data from picosecond fluorescence and transient absorption obtained by global analysis. Seven spectral chlorophyll(Chl) forms, identical in shape but shifted in their absorption maximums, were used to describe the non-homogeneous broadening of the PS I-100 particle absorption spectrum. The optimized Chl lattice arrangement best reproducing the experimental decay-associated spectra as well as the steady-state fluorescence spectrum indicated the long-wavelength-absorbing Chls forming a cluster in the corner of the lattice with the reaction center (RC) placed apart at a distance of two lattice constants. The variable parameters, i.e., the charge separation rate in the RC and the lattice constant a, were found to be optimal at kRC = 2.3 ps-1 and a = 1.14 nm, respectively. The surprising conclusions of the simulations is that Chls with absorption maxima as long a 724 nm have to be taken into account to describe the time-resolved spectra of this PS I particle properly. The dependencies of the exciton decay in the model PS I particle on the excitation wavelength and on the temperature are discussed. We also show that the excited state decay of similar PS I particles that lack the long-wavelength absorbing Chls is nearly mono-exponential. Various critical factors that limit the general reliability of the conclusions of such simulations are discussed in detail. ¬© 1994, The Biophysical Society. All rights reserved.</t>
  </si>
  <si>
    <t>415-429</t>
  </si>
  <si>
    <t>60072285;60072285</t>
  </si>
  <si>
    <t>6602117106;35501122300</t>
  </si>
  <si>
    <t>Trinkunas, G.;Holzwarth, A. R.</t>
  </si>
  <si>
    <t>Mulheim an der Ruhr</t>
  </si>
  <si>
    <t>Max Planck Institute for Chemical Energy Conversion</t>
  </si>
  <si>
    <t>Trinkunas G.</t>
  </si>
  <si>
    <t>Kinetic modeling of exciton migration in photosynthetic systems. 2. Simulations of excitation dynamics in two-dimensional photosystem I core antenna/reaction center complexes</t>
  </si>
  <si>
    <t>S0006349594807921</t>
  </si>
  <si>
    <t>10.1016/S0006-3495(94)80792-1</t>
  </si>
  <si>
    <t>2-s2.0-0028140413</t>
  </si>
  <si>
    <t>['wiley blackwell', 'small relative', 'rights reserved', 'rate constant', 'psii ).', 'photosystem ii', 'photochemical efficiency', 'nonphotochemical quenching', 'monitored spectrophotometrically', 'linearly correlated', 'fluorescence yield', 'diatoxanthin may', 'diadinoxanthin cycle', 'diadinoxanthin concentration', 'clone ch10', 'cell absorbance', 'antenna quenching', 'amorient aquafarm']</t>
  </si>
  <si>
    <t>Bacillariophyceae | Chaetoceros muelleri | diadinoxanthin cycle | fluorescence quenching | fluorescence yield | light effect | photosystem II</t>
  </si>
  <si>
    <t>The relationship between the diadinoxanthin cycle and changes in fluorescence yield in the diatom Chaetoceros muelleri Lemm. (clone CH10, Amorient Aquafarm, Inc., Hawaii) was investigated. High‚Äêlight‚Äêinduced changes in fluorescence yield and xanthophyll de‚Äêepoxidation occurred very rapidly (first order rate constant 1.60 min‚àí1). The observed light‚Äêinduced changes in diatoxanthin and diadinoxanthin concentration were consistent with a two‚Äêpool scheme for diadinoxanthin, one of which does not undergo de‚Äêepoxidation. Changes in xanthophyll concentration correlated with changes in in vivo absorbance indicating that diadinoxanthin cycle activity in vivo can be monitored spectrophotometrically. However, changes in cell absorbance were small relative to total optical absorption cross section. Increases in the concentration of diatoxanthin were linearly correlated with increases in the rate constant for thermal de‚Äêexcitation in the antenna of photosystem II (PSII). Antenna quenching produced or mediated by diatoxanthin may, thus, protect the PSII reaction center in diatoms. Changes in the maximum fluorescence yield suggested that changes in the reaction center also contributed to nonphotochemical quenching of fluorescence. Thus, reaction center quenching affected the relationship between antenna quenching and changes in photochemical efficiency producing the effect of a decrease in fluorescence yield without a decrease in photochemical efficiency. Copyright ¬© 1994, Wiley Blackwell. All rights reserved</t>
  </si>
  <si>
    <t>606-612</t>
  </si>
  <si>
    <t>Journal of Phycology</t>
  </si>
  <si>
    <t>60022812;60013791</t>
  </si>
  <si>
    <t>6602146831;56306850300</t>
  </si>
  <si>
    <t>Olaizola, Miguel;Yamamoto, Harry Y.</t>
  </si>
  <si>
    <t>Waimanalo;Honolulu</t>
  </si>
  <si>
    <t>Oceanic Institute an affiliate of Hawaii Pacific University;University of Hawai ªi at MƒÅnoa</t>
  </si>
  <si>
    <t>Olaizola M.</t>
  </si>
  <si>
    <t>SHORT‚ÄêTERM RESPONSE OF THE DIADINOXANTHIN CYCLE AND FLUORESCENCE YIELD TO HIGH IRRADIANCE IN CHAETOCEROS MUELLERI (BACILLARIOPHYCEAE)</t>
  </si>
  <si>
    <t>10.1111/j.0022-3646.1994.00606.x</t>
  </si>
  <si>
    <t>2-s2.0-0028150127</t>
  </si>
  <si>
    <t>['wiley blackwell', 'three wavelengths', 'suitable measure', 'special plastoquinone', 'similar lifetimes', 'rights reserved', 'rate constant', 'qa formation', 'proximal antenna', 'photosystem ii', 'numerical evaluation', 'numerical analysis', 'membrane fragments', 'light saturation', 'higher plants', 'following results', 'difference spectrum', 'conclusion 2', 'briefly discussed', 'actinic flashes', '40 ps', '325 nm', '292 nm', '280 nm']</t>
  </si>
  <si>
    <t>Abstract‚Äî The stabilization of the primary radical pair P680+ pheophytin (Pheo)‚Äê through rapid electron transfer from Pheo to the special plastoquinone of photosystem II (PS II), QA, was analyzed on the basis of time‚Äêresolved (40 ps) UV‚Äêabsorption changes detected in different PS II preparations from higher plants. Lifetime measurements of1Chi* fluorescence by single photon counting and a numerical analysis of the redox reactions revealed (1) at exciton densities required for light saturation of the stable charge separation, annihilation processes dominate the excited state decay leading to very similar lifetimes of 1Chi* in systems with open and closed reaction centers and (2) the difference of absorption changes induced by actinic flashes of comparatively high photon density in samples with open and photochemically closed reaction centers, respectively, provides a suitable measure of the rate constant of QA formation. Conclusion 2 was confirmed in PS II membrane fragments by measurements at three wavelengths (280 nm, 292 nm and 325 nm) where the difference spectrum of Q‚ÄêA formation exhibits characteristic features. The numerical evaluation of the experimental data led to the following results: (1) the rate constant of Q‚ÄêA formation was found to be (300 ¬± 100 ps)‚Äê1 in PS II membrane fragments and PS II core complexes deprived of the distal and proximal antenna and (2) an iron depletion treatment of membrane fragments does not affect these kinetics. The implications of these results are briefly discussed in terms of the PS II reaction pattern. Copyright ¬© 1994, Wiley Blackwell. All rights reserved</t>
  </si>
  <si>
    <t>566-573</t>
  </si>
  <si>
    <t>60011604;60011604;60011604;60011604;60011604</t>
  </si>
  <si>
    <t>55317497400;7202036178;7202880919;6508014425;56216930900</t>
  </si>
  <si>
    <t>Bernarding, J.;Eckert, H. ‚ÄêJ;Eichler, H. J.;Napiwotzki, A.;Renger, G.</t>
  </si>
  <si>
    <t>Berlin</t>
  </si>
  <si>
    <t>Technical University of Berlin</t>
  </si>
  <si>
    <t>Bernarding J.</t>
  </si>
  <si>
    <t>KINETIC STUDIES ON THE STABILIZATION OF THE PRIMARY RADICAL PAIR P680&lt;sup&gt;+&lt;/sup&gt; Pheo&lt;sup&gt;‚Äê&lt;/sup&gt; IN DIFFERENT PHOTOSYSTEM II PREPARATIONS FROM HIGHER PLANTS*</t>
  </si>
  <si>
    <t>10.1111/j.1751-1097.1994.tb02985.x</t>
  </si>
  <si>
    <t>2-s2.0-0028155254</t>
  </si>
  <si>
    <t>['various reading', 'used throughout', 'twenty antennae', 'tag containing', 'system operating', 'scanning antenna', 'routing tasks', 'relays back', 'item carries', 'article describes']</t>
  </si>
  <si>
    <t>This article describes the radio-frequency transponder identification system for automatically identifying individual items being processed in textile care operations. The system operating in the German workwear rental company Boco GmbH &amp; Co is described. Each item carries a tag containing a microchip which relays back a unique identification number when read by a scanning antenna. Twenty antennae are used throughout the laundry's system for various reading, checking and routing tasks.</t>
  </si>
  <si>
    <t>31-34</t>
  </si>
  <si>
    <t>LCN-Laundry &amp; Cleaning News</t>
  </si>
  <si>
    <t>Blanchard, G.</t>
  </si>
  <si>
    <t>Blanchard G.</t>
  </si>
  <si>
    <t>Automatic systems aid in garment handling</t>
  </si>
  <si>
    <t>2-s2.0-0028155641</t>
  </si>
  <si>
    <t>['waveform contributions', 'tracing techniques', 'structural boundaries', 'statistically modelled', 'special structures', 'receiving antenna', 'radar cross', 'interfaces described', 'incorporated via', 'ground model', 'functional formula', 'forward modeling', 'effective area', 'discrete grid', 'circular objects', 'buried targets', 'attenuation along', 'also monitored']</t>
  </si>
  <si>
    <t>Forward modeling of ground penetration radar is developed using exact ray-tracing techniques. Structural boundaries for a ground model are incorporated via a discrete grid with interfaces described by splines, polynomials, and in the case of special structures such as circular objects, the boundaries are given in terms of their functional formula. In the synthetic radargram method, the waveform contributions of many different wave types are computed. Using a finely digitized antenna directional response function, the radar cross-section of buried targets and the effective area of the receiving antenna can be statistically modelled. Attenuation along the raypaths is also monitored. -Author</t>
  </si>
  <si>
    <t>224-232</t>
  </si>
  <si>
    <t>Geophysics</t>
  </si>
  <si>
    <t>Goodman, D.</t>
  </si>
  <si>
    <t>Goodman D.</t>
  </si>
  <si>
    <t>Ground-penetrating radar simulation in engineering and archaeology</t>
  </si>
  <si>
    <t>10.1190/1.1443584</t>
  </si>
  <si>
    <t>2-s2.0-0028166941</t>
  </si>
  <si>
    <t>['wiley blackwell', 'visual neuropiles', 'studying learning', 'staining pattern', 'rights reserved', 'paper investigates', 'nos activity', 'nitric oxide', 'neuronal tissue', 'nbt ),', 'nadphd substrate', 'nadphd histochemistry', 'nadph diaphorase', 'mushroom bodies', 'marker enzyme', 'known neurotransmitters', 'kiof 1', 'intermediate activity', 'enzyme responsible', 'distinct staining', 'distinct neuropiles', 'detectable staining', 'competitively inhibited', 'competitive inhibition', 'chemosensory neuropiles', 'characterized biochemically', 'central brain', 'apis show', 'antenna1 lobes', '9 œºm']</t>
  </si>
  <si>
    <t>brain | chemosensory system | cyclic AMP | cyclic GMP | insect | NADPH diaphorase</t>
  </si>
  <si>
    <t>NADPH diaphorase (NADPHd) is a marker enzyme for nitric oxide (NO)‚Äêproducing cells in vertebrates. This paper investigates the relationship between NADPHd and the NO‚Äêproducing enzyme NO synthase (NOS) in neuronal tissue of Apis and Drosophila, two insects used for studying learning. First, the NOS and the NADPHd in both species were characterized biochemically. The fixation‚Äêinsensitive NADPHd activity, which accounts for the staining in NADPHd histochemistry, co‚Äêpurifies with the insect Ca2+/calmodulin‚Äêdependent NOS. Formation of NO from l‚Äêarginine depends on NADPH, and half‚Äêmaximal stimulation is observed with 0.3 ŒºM Ca2+. NOS is competitively inhibited by methyll‚Äêarginine and nitro‚Äêl‚Äêarginine, with Kiof 1.7 and 1.9 ŒºM, respectively. The co‚Äêpurification and the competitive inhibition of NOS by the NADPHd substrate, nitro blue tetrazolium (NBT), are proof that in insects the enzyme responsible for fixation‚Äêinsensitive NADPHd activity is nitric oxide synthase. Second, the NOS activity was quantified in distinct neuropiles and the NO‚Äêproducing neuropiles were visualized using NADPHd histochemistry. In both species the highest NOS activity is found in the chemosensory neuropiles of the antenna1 lobes, intermediate activity in the neuropiles of the central brain and by far the lowest NOS activity in the visual neuropiles. Although in both species the Kenyon cell somata of the mushroom bodies show no detectable staining, the neuropiles of the mushroom bodies of Drosophila and Apis show a distinct staining. The staining pattern of NOS in both species is different to that of all known neurotransmitters. Copyright ¬© 1994, Wiley Blackwell. All rights reserved</t>
  </si>
  <si>
    <t>1362-1370</t>
  </si>
  <si>
    <t>0953816X</t>
  </si>
  <si>
    <t>European Journal of Neuroscience</t>
  </si>
  <si>
    <t>M√ºller, Uli</t>
  </si>
  <si>
    <t>Freie Universit√§t Berlin</t>
  </si>
  <si>
    <t>M√ºller U.</t>
  </si>
  <si>
    <t>Ca&lt;sup&gt;2+&lt;/sup&gt;/Calmodulin‚Äêdependent Nitric Oxide Synthase in Apis mellifera and Drosophila melanogaster</t>
  </si>
  <si>
    <t>10.1111/j.1460-9568.1994.tb00327.x</t>
  </si>
  <si>
    <t>2-s2.0-0028168529</t>
  </si>
  <si>
    <t>Pf 128/6-3</t>
  </si>
  <si>
    <t>['three groups', 'test confirmed', 'term form', 'sucrose solution', 'stimulus site', 'stimulus duration', 'sensitizing stimulus', 'sensitized response', 'results suggest', 'response strength', 'response probability', 'regulated via', 'regulated according', 'realized via', 'permissive function', 'per ),', 'one antenna', 'nonassociative memory', 'muscle spikes', 'muscle m17', 'motor program', 'memory may', 'longer application', 'long stimulation', 'internal evaluation', 'induced arousal', 'functional significance', 'experienced consequences', 'equally affected', 'either 1', 'differential affects', 'arousing stimulus', 'arousal system', 'arousal may', 'appetitive behavior', 'animals responding', 'animals licking']</t>
  </si>
  <si>
    <t>Stimulus-induced arousal (sensitization) of a component of appetitive behavior in honeybees, the proboscis extension reflex (PER), was used to investigate different aspects of nonassociative memory. The sensitizing stimulus (sucrose solution) was applied to one antenna, as a compound to antenna and proboscis, and to the proboscis. Stimulus duration was either 1 or 3 s. Sensitization was evaluated by monitoring PER toward an odor before (pretest) and after (test) application of the sensitizing stimulus. All responses were quantified by recording from muscle M17 which represents the motor program of PER. Data were analyzed by determining (1) the response probability to the odor and (2) the response strength by determing the number of M17-spikes and the percentage of licking bees per trial. The analysis of the response probability led to two main results: the proportion of animals responding to the test odor depended on stimulus site, and, dependent on stimulus site, a longer application of the sensitizing stimulus resulted in different sensitization rates. The strength of the sensitized response, however, did not correspond to the probability, with which it was elicited, but rather to the strength of the response to the sensitizing stimulus itself. Furthermore, the three groups were not equally affected by the short and long stimulation. The analysis of the proportion of animals licking during test confirmed the data obtained using the number of muscle spikes as a measure of response strength. These results suggest an internal evaluation of the sensitizing stimulus depending on its quality and intensity. The differential affects after antennal and proboscis stimulation may be realized via an arousal system which has two independent functions, a permissive one modulating response probability and one modulating response strength. The permissive function of arousal may be regulated via an intervening inhibitory system whose activation critically depends on the functional significance of the arousing stimulus. The content of this short-term form of memory may be interpreted as an expectation for food which is regulated according to experienced consequences. ¬© 1994 Academic Press, Inc.</t>
  </si>
  <si>
    <t>210-223</t>
  </si>
  <si>
    <t>Behavioral and Neural Biology</t>
  </si>
  <si>
    <t>60030718;60019722;60030718</t>
  </si>
  <si>
    <t>36864129400;7101624519;6602294656</t>
  </si>
  <si>
    <t>Hammer, Martin;Braun, G√∂tz;Mauelshagen, Juliane</t>
  </si>
  <si>
    <t>Berlin;Munich</t>
  </si>
  <si>
    <t>Freie Universit√§t Berlin;Technical University of Munich</t>
  </si>
  <si>
    <t>60030718;60019722</t>
  </si>
  <si>
    <t>Hammer M.</t>
  </si>
  <si>
    <t>Food-induced arousal and nonassociative learning in honeybees: Dependence of sensitization on the application site and duration of food stimulation</t>
  </si>
  <si>
    <t>S0163-1047(05)80019-6</t>
  </si>
  <si>
    <t>10.1016/S0163-1047(05)80019-6</t>
  </si>
  <si>
    <t>2-s2.0-0028172465</t>
  </si>
  <si>
    <t>T32GM007735</t>
  </si>
  <si>
    <t>['wild type', 'widely used', 'thoroughly characterized', 'take place', 'suppressing lesion', 'several antp', 'revertants shows', 'protein nulls', 'one revertant', 'ns ))', 'mutational reversion', 'least two', 'internal 25', 'homeotic transformation', 'genetic description', 'features explain', 'ectopically active', 'duplication gives', 'drosophila melanogaster', 'correctly processed', 'controls determination', 'complex insertion', 'coding sequences', 'antp gene', 'analysis reveals', 'adult head', '40 kb']</t>
  </si>
  <si>
    <t>The homeotic gene Antennapedia (Antp) controls determination of many different cell types in the thorax and abdomen of Drosophila melanogaster. The spontaneous mutant allele Nasobemia (Antp(Ns)) and its revertants have been widely used to infer normal Antp gene function but have not themselves been thoroughly characterized. Our analysis reveals that Antp(Ns) consists of an internal 25-kb partial duplication of the Antp gene as well as a complex insertion of &gt;40 kb of new DNA including two roo transposons. The duplication gives the mutant gene three Antp promoters, and transcripts from each of these are correctly processed to yield functional ANTP proteins. At least two of the promoters are ectopically active in the eye-antenna imaginal discs, leading to homeotic transformation of the adult head. A molecular and genetic description of several Antp(Ns) revertants shows them to be diverse in structure and activity, including a restoration of the wild type, rearrangements separating two of the Antp(Ns) promoters from the coding sequences, and protein nulls and hypomorphs affecting expression from all three of the promoters. Finally, one revertant has a suppressing lesion in the osa locus far away from Antp. These features explain the unusual homozygous viable nature of Antp(Ns), suggest a mechanism by which its homeotic transformation occurs, and exemplify the diversity of ways in which mutational reversion can take place.</t>
  </si>
  <si>
    <t>709-720</t>
  </si>
  <si>
    <t>Genetics</t>
  </si>
  <si>
    <t>60015481;60015481</t>
  </si>
  <si>
    <t>6602551891;17137010700</t>
  </si>
  <si>
    <t>Talbert, P. B.;Garber, R. L.</t>
  </si>
  <si>
    <t>Seattle</t>
  </si>
  <si>
    <t>University of Washington</t>
  </si>
  <si>
    <t>Talbert P.</t>
  </si>
  <si>
    <t>The Drosophila homeotic mutation Nasobemia (Antp(Ns)) and its revertants: An analysis of mutational reversion</t>
  </si>
  <si>
    <t>2-s2.0-0028172685</t>
  </si>
  <si>
    <t>['wiley blackwell', 'two sites', 'triantennary chains', 'structural features', 'significant amounts', 'seventy percent', 'rights reserved', 'peripheral fucose', 'oligosaccharides contained', 'minor differences', 'methylation analyses', 'high degree', 'high amounts', 'galactose residues', 'complex type', 'carbohydrate structures', 'biantennary chains', 'asn56 revealed', 'asn56 ).', 'also detected', '90 %)', '40 %),']</t>
  </si>
  <si>
    <t>(Sialyl) Lewis x | Human cerebrospinal fluid | N‚ÄêGlycosylation patterns | Secretory brain glycoprotein | Truncated oligosaccharide chains | Œ≤‚ÄêTrace protein</t>
  </si>
  <si>
    <t>Abstract: The carbohydrate structures of Œ≤‚Äêtrace protein from human cerebrospinal fluid have been elucidated. This protein carries exclusively N‚Äêlinked oligosaccharides at two sites (Asn29 and Asn56). Enzymatically released N‚Äêglycans were studied by compositional and methylation analyses, high‚ÄêpH anion‚Äêexchange chromatography, and liquid secondary ion mass spectrometry. All glycans were found to be of the complex type, and most (90%) of them were biantennary with no (40%), one (40%), or two (20%) N‚Äêacetylneuraminic acid residues. The rest were triantennary chains or biantennary chains with intact or truncated lactosamine repeats. The innermost N‚Äêacetylglucosamine residues of nearly all structures were found to be Œ±1,6‚Äêfucosylated. Peripheral fucose (about 20%Œ±1,3‚Äêlinked to N‚Äêacetylglucosamine) was also detected. Seventy percent of the oligosaccharides contained a bisecting N‚Äêacetylglucosamine. Especially in the neutral, but also in the monosialylated oligosaccharide fractions, many incomplete antennae consisting of N‚Äêacetylglucosamine only were present. At least 20 different N‚Äêglycans were identified. Analysis of the site‚Äêspecific glycosylation patterns at Asn29 and Asn56 revealed only minor differences. According to the structural features (a high degree of fucosylation, high amounts of bisecting N‚Äêacetylglucosamine, as well as terminal N‚Äêacetylglucosamine and galactose residues, and significant amounts of N‚Äêacetylneuraminic acid in Œ±2,3 linkage), this protein can be classified as ‚Äúbrain‚Äêtype‚Äù glycosylated. Copyright ¬© 1994, Wiley Blackwell. All rights reserved</t>
  </si>
  <si>
    <t>2185-2196</t>
  </si>
  <si>
    <t>Journal of Neurochemistry</t>
  </si>
  <si>
    <t>60024052;;60024052;60012279</t>
  </si>
  <si>
    <t>7401903050;7007064379;7004272517;7003687331</t>
  </si>
  <si>
    <t>Hoffmann, Andrea;Nimtz, Manfred;Wurster, Ulrich;Conradt, Harald S.</t>
  </si>
  <si>
    <t>Hannover;Braunschweig</t>
  </si>
  <si>
    <t>Medizinische Hochschule Hannover (MHH);Helmholtz Centre for Infection Research (HZI)</t>
  </si>
  <si>
    <t>60024052;60012279</t>
  </si>
  <si>
    <t>Hoffmann A.</t>
  </si>
  <si>
    <t>Carbohydrate Structures of Œ≤‚ÄêTrace Protein from Human Cerebrospinal Fluid: Evidence for ‚ÄúBrain‚ÄêType‚ÄùN‚ÄêGlycosylation</t>
  </si>
  <si>
    <t>10.1046/j.1471-4159.1994.63062185.x</t>
  </si>
  <si>
    <t>2-s2.0-0028173231</t>
  </si>
  <si>
    <t>['vertebrate family', 'u .,', 'threonine 45', 'thereby affecting', 'terminal portion', 'terminal peptide', 'terminal domain', 'sulfated epitope', 'structural characterization', 'single so4', 'residue glycopeptide', 'residue 1', 'recent study', 'pituitary glycohormones', 'neutral antennae', 'major component', 'linked site', 'linked acceptors', 'likely therefore', 'l .,', 'kda fragment', 'j .,', 'intermediate pituitary', 'interesting possibility', 'important role', 'glycopeptides derived', 'glycoforms carrying', 'glycobiology 3', 'glycans attached', 'glycan population', 'first time', 'bovine 16', 'biological events', 'asparagine 65', 'acta 947', 'acetylgalactosaminyltransferase responsible', '49 amino', '306 ).', '239 ),', '., morris', '., azadi']</t>
  </si>
  <si>
    <t>The NH2-terminal domain of pro-opiomelanocortin, designated as the 16- kDa fragment, is highly conserved throughout the vertebrate family and is likely therefore to have an important functional role. Bovine 16-kDa fragment is a 77- residue glycopeptide, which has been found to be glycosylated at threonine 45 and asparagine 65. Available evidence suggests that glycoforms lacking glycans at the O-linked site are processed in the intermediate pituitary at -Arg49-Lys50- to give the residue 1-49 amino-terminal peptide and a carboxyl-terminal glycopeptide referred to as Lys1Œ≥3- melanotropin. Glycoforms carrying O-glycans remain unprocessed in the intermediate pituitary. Thus O-glycosylation is likely to play an important role in controlling the fate of the NH2-terminal portion of pro- opiomelanocortin, thereby affecting the biological events that are influenced by peptides and glycopeptides derived from this domain. In a recent study (Siciliano, R. A., Morris, H. R., McDowell, R. A., Azadi, P., Rogers, M. E., Bennett, H. P. J., and Dell, A. (1993) Glycobiology 3, 225-239), we sequenced the N-glycans attached to Asn-65 of bovine 16-kDa fragment and demonstrated that the acidic components contain, in addition to neutral antennae, a single SO4-4GalNAcŒ≤1-4GlcNAcŒ≤1-antenna, which is characteristic of the pituitary glycohormone N-glycans (Baenziger, J. U., and Green, E. D. (1988) Biochim. Biophys. Acta 947, 287-306). We now report the structural characterization of the O-linked oligosaccharides found in bovine 16-kDa fragment. The major component, which constitutes about 80% of the O-glycan population, is a novel sulfated tetrasaccharide, which carries the same sulfated epitope as the N- glycans. This is the first time that the SO4-4GalNAcŒ≤1-4GlcNAcŒ≤1-moiety has been observed in O-glycans, and it raises the interesting possibility that the Œ≤-N-acetylgalactosaminyltransferase responsible for the addition of N-acetylgalactosamine to the pituitary glycohormones (Smith, P. L., and Baenziger, J. U. (1988) Science, 242, 930-933) might be capable of glycosylating both N- and O-linked acceptors.</t>
  </si>
  <si>
    <t>910-920</t>
  </si>
  <si>
    <t>Journal of Biological Chemistry</t>
  </si>
  <si>
    <t>60015150;60015150;60015150;60015150</t>
  </si>
  <si>
    <t>7006684699;7401534652;56653964300;7103412653</t>
  </si>
  <si>
    <t>Siciliano, R. A.;Morris, H. R.;Bennett, H. P.J.;Dell, A.</t>
  </si>
  <si>
    <t>Imperial College London</t>
  </si>
  <si>
    <t>Siciliano R.A.</t>
  </si>
  <si>
    <t>O-glycosylation mimics N-glycosylation in the 16-kDa fragment of bovine pro-opiomelanocortin. The major O-glycan attached to Thr-45 carries SO&lt;inf&gt;4&lt;/inf&gt;- 4GalNAcŒ≤1-4GlcNAcŒ≤1-, which is the archetypal non-reducing epitope in the N-glycans of pituitary glycohormones</t>
  </si>
  <si>
    <t>2-s2.0-0028174037</t>
  </si>
  <si>
    <t>['thylakoid membranes', 'stress conditions', 'significant decrease', 'remaining chlorophyll', 'psaab operon', 'ps ii', 'photosystem ii', 'peripheral antenna', 'pcc 6803', 'new chlorophyll', 'inactivated together', 'genes psbb', 'cyanobacterial thylakoids', 'cp47 proteins', 'cp47 protein', 'cp43 proteins', 'core complex', 'chlorophyll remaining', 'chlorophyll present', 'chlorophyll associated', 'binding protein', 'background strain', 'apce gene', 'accessory chlorophyll', '695 nm', '685 nm', '678 nm']</t>
  </si>
  <si>
    <t>The chlorophyll protein organization has been investigated in thylakoid membranes from mutants of the cyanobacterium Synechocystis sp. PCC 6803, in which the photosystem II (PS II) genes psbB and/or psbC (coding for CP47 and CP43, respectively) were inactivated together with the psaAB operon (coding for the photosystem I (PSI) core complex) and the apcE gene (coding for the phycobilisome anchor protein). Lack of the CP43 protein led to a significant decrease of the D1, D2, and CP47 proteins and a decrease in the 77 K fluorescence emission peak at 685 nm. In the absence of the CP47 protein, no PS II reaction center assembly was detected and the 77 K fluorescence emission peak at 695 nm was lost. The psbB-/psbC-/PS I-less/apcE- mutant had no assembly of the D1, D2, CP47, and CP43 proteins, had lost the 77 K fluorescence emission peaks at 685 and 695 nm, but retained about 15% of the chlorophyll present in the PS I-less/apcE- background strain. A broad 77 K fluorescence emission band with a maximum at 678 nm was displayed in the PS II-less, PS I-less mutant upon excitation of the remaining chlorophyll. A 678 nm shoulder was observed in the 77 K fluorescence emission spectrum of thylakoids from the psbB-/PS I-less/apcE- mutant, which still contains CP43 but no PS II reaction center. This shoulder was absent in thylakoids from the psbC-/PS I-less/apcE- mutant, which contain some PS II reaction center complexes. These results are consistent with the chlorophyll associated with the 678 nm emission to serve as peripheral antenna to PS II. The fluorescence emission characteristics of this chlorophyll are different from those of an accessory chlorophyll-binding protein expressed under iron-stress conditions in cyanobacteria. The chlorophyll remaining in the absence of PS II and PS I is indicative of a new chlorophyll-binding protein in cyanobacterial thylakoids.</t>
  </si>
  <si>
    <t>13904-13910</t>
  </si>
  <si>
    <t>60003892;60003892</t>
  </si>
  <si>
    <t>7401966860;7005345187</t>
  </si>
  <si>
    <t>Shen, G.;Vermaas, W. F.J.</t>
  </si>
  <si>
    <t>Shen G.</t>
  </si>
  <si>
    <t>Chlorophyll in a synechocystis sp. PCC 6803 mutant without photosystem I and photosystem II core complexes. Evidence for peripheral antenna chlorophylls in cyanobacteria</t>
  </si>
  <si>
    <t>2-s2.0-0028174291</t>
  </si>
  <si>
    <t>U.S. Department of Energy</t>
  </si>
  <si>
    <t>DE-FG-88ER13969</t>
  </si>
  <si>
    <t>USDOE</t>
  </si>
  <si>
    <t>['¬© 1994', 'rights reserved', 'probe experiments', 'long component', 'biophysical society', 'antenna occurs', '130 fs', '0 ps']</t>
  </si>
  <si>
    <t>Femtosecond energy transfer processes in a bacteriochlorophyll a-protein antenna complex from the green sulfur bacterium Chlorobium tepidum have been studied by one-color, two-color, and broadband absorption difference spectroscopy. Much of the spectral excitation equilibration in this antenna occurs with 350 to 450 fs kinetics. The anisotropy decay functions r(t) exhibit two major lifetime components, 100 to 130 fs and 1.7 to 2.0 ps. The short component lifetimes may represent single-step energy transfer kinetics in this antenna; the long component is similar to the anisotropy decay observed in earlier picosecond pump-probe experiments. ¬© 1994, The Biophysical Society. All rights reserved.</t>
  </si>
  <si>
    <t>110-113</t>
  </si>
  <si>
    <t>60008023;60008023;60008023;60008023</t>
  </si>
  <si>
    <t>6701607000;55475934600;57203046340;57193129444</t>
  </si>
  <si>
    <t>Savikhin, S.;Zhou, W.;Blankenship, R. E.;Struve, W. S.</t>
  </si>
  <si>
    <t>Ames</t>
  </si>
  <si>
    <t>Ames Laboratory</t>
  </si>
  <si>
    <t>Femtosecond energy transfer and spectral equilibration in bacteriochlorophyll a--protein antenna trimers from the green bacterium Chlorobium tepidum</t>
  </si>
  <si>
    <t>S0006349594807696</t>
  </si>
  <si>
    <t>10.1016/S0006-3495(94)80769-6</t>
  </si>
  <si>
    <t>2-s2.0-0028176091</t>
  </si>
  <si>
    <t>['¬© 1994', 'whether short', 'wave radiation', 'statistically significant', 'situ experiment', 'significant differences', 'parallel exposure', 'one non', 'mcn frequencies', 'latter showing', 'laboratory controls', 'laboratory conditions', 'immediate vicinity', 'exposure standards', 'exposure sites', 'electromagnetic fields', 'clearly attributable', 'clastogenic effects', 'broadcasting station', '90 v', '70 v', '500 kw', '30 h', '3 v', '21 mhz', '170 v', '100 kw']</t>
  </si>
  <si>
    <t>Electromagnetic field | Genotoxic effect | Radiofrequency radiation | Short-wave broadcasting antenna | Tradescantia-micronucleus assay</t>
  </si>
  <si>
    <t>The clastogenicity of electromagnetic fields (EMF) has so far been studied only under laboratory conditions. We used the Tradescantia-micronucleus (Trad-MCN) bioassay in an in situ experiment to find out whether short-wave electromagnetic fields used for broadcasting (10-21 MHz) may show genotoxic effects. Plant cuttings bearing young flower buds were exposed (30 h) on both sides of a slewable curtain antenna (300/500 kW, 40-170 V/m) and 15 m (90 V/m) and 30 m (70 V/m) distant from a vertical cage antenna (100 kW) as well as at the neighbors living near the broadcasting station (200 m, 1-3 V/m). The exposure at both sides of the slewable curtain antenna was performed simultaneously within cages, one of the Faraday type shielding the field and one non-shielding mesh cage. Laboratory controls were maintained for comparison. Higher MCN frequencies than in laboratory controls were found for all exposure sites in the immediate vicinity of the antennae, where the exposure standards of the electric field strength of the International Radiation Protection Association (IRPA) were exceeded. The results at all exposure sites except one were statistically significant. Since the parallel exposure in a non-shielding and a shielding cage also revealed significant differences in MCN frequencies (the latter showing no significant differences from laboratory controls), the clastogenic effects are clearly attributable to the short-wave radiation from the antennae. ¬© 1994.</t>
  </si>
  <si>
    <t>65-68</t>
  </si>
  <si>
    <t>Mutation Research Letters</t>
  </si>
  <si>
    <t>60025988;60025988;60025988;60025988</t>
  </si>
  <si>
    <t>7004726737;7005175653;26643440000;7103399310</t>
  </si>
  <si>
    <t>Haider, Thomas;Knasmueller, Siegfried;Kundi, Michael;Haider, Manfred</t>
  </si>
  <si>
    <t>Austria</t>
  </si>
  <si>
    <t>Vienna</t>
  </si>
  <si>
    <t>Universit√§t Wien</t>
  </si>
  <si>
    <t>Haider T.</t>
  </si>
  <si>
    <t>Clastogenic effects of radiofrequency radiations on chromosomes of Tradescantia</t>
  </si>
  <si>
    <t>10.1016/0165-7992(94)90069-8</t>
  </si>
  <si>
    <t>2-s2.0-0028178276</t>
  </si>
  <si>
    <t>['vertebrate odorant', 'tightly linked', 'third gene', 'subtractive hybridization', 'specialized roles', 'rich region', 'predicted product', 'potential identification', 'olfactory system', 'novel 13', 'may offer', 'larger class', 'kda protein', 'fourth gene', 'f genes', 'extending beyond', 'expression patterns', 'drosophila melanogaster', 'binding proteins']</t>
  </si>
  <si>
    <t>Four genes expressed in the olfactory system of Drosophila melanogaster have been identified by subtractive hybridization. Two of these genes, OS-E and OS-F, are related to genes encoding moth pheromone-binding proteins. The OS-E and OS-F genes are tightly linked and are expressed in a subregion of the antenna (the primary olfactory organ). A protein sequence analysis suggests the possibility that pheromone-binding proteins are members of a larger class of proteins, extending beyond the olfactory system. The predicted product of a third gene, OS-D, shares features common to vertebrate odorant-binding proteins, but has a primary structure unlike odorant-binding proteins. The fourth gene, OS-C, encodes a novel 13-kDa protein that contains a putative nuclear import sequence and an acid-rich region. The expression patterns of these genes differ within the antenna; their transcript distributions support the notion of specialized roles for different olfactory sensilla. The functions of the OS gene products have not been demonstrated; however, the potential identification of pheromone-binding proteins in Drosophila, a species with well characterized genetics, may offer a means of analyzing the function of these molecules that is not available in other systems.</t>
  </si>
  <si>
    <t>16340-16347</t>
  </si>
  <si>
    <t>60005455;60005455;60005455;60005455</t>
  </si>
  <si>
    <t>57191900848;6602791023;35606807800;7402114946</t>
  </si>
  <si>
    <t>McKenna, M. P.;Hekmat-Scafe, D. S.;Gaines, P.;Carlson, J. R.</t>
  </si>
  <si>
    <t>McKenna M.P.</t>
  </si>
  <si>
    <t>Putative drosophila pheromone-binding proteins expressed in a subregion of the olfactory system</t>
  </si>
  <si>
    <t>2-s2.0-0028178393</t>
  </si>
  <si>
    <t>88-00341</t>
  </si>
  <si>
    <t>['¬© 1994', 'two prochlorophytes', 'thylakoid membrane', 'strong structural', 'stable environments', 'reaction center', 'prochlorothrix differs', 'prochlorophytes seem', 'photosynthetic systems', 'photosynthetic properties', 'photosynthetic prokaryotes', 'photosynthetic apparatus', 'natural habitats', 'natural habitat', 'model organism', 'low light', 'laboratory studies', 'jumping board', 'increased dependence', 'harvesting complexes', 'harvesting apparatus', 'functional properties', 'functional association', 'falls within', 'ecological niches', 'diverse group', 'demonstrated capacity', 'cyclic photophosphorylation', 'cyanobacterial lineage', 'chloroplast systems', 'available information', 'analysis yields', 'acceptor sides']</t>
  </si>
  <si>
    <t>Chlorophyll a/b antenna | Ecological physiology | Light harvesting | Phylogeny | Prochlorophytes | Thylakoid organization</t>
  </si>
  <si>
    <t>The Prochlorophytes are a diverse group of photosynthetic prokaryotes which falls within the cyanobacterial lineage, yet lack phycobilisomes as light harvesting structures. Instead, the Prochlorophytes have a light-harvesting apparatus composed of the higher plant pigments chlorophylls a and b. This review discusses antenna structures, photosynthetic properties and evolutionary relationships among these bacteria, with focus on the role of photosynthesis in their natural habitat. Most of the available information is obtained from studies on Prochlorothrix, the model organism of this group in laboratory studies. Our analysis yields a consensus from studies on two Prochlorophytes, Prochloron and Prochlorothrix, as to how the thylakoid membrane is organized. Lack of laboratory studies on an abundant third Prochlorophyte, Prochlorococcus, does not (yet) allow to include this species in the consensus. Overall, we propose that the structure of the light-harvesting complexes from Prochlorophytes is very different from those of chloroplast systems, and is evolutionarily very ancient. The light-harvesting apparatus is considered to maintain a strong structural and functional association with Photosystem I in both Prochlorothrix and Prochloron. Photosystem It in Prochlorothrix differs from other photosynthetic systems in structural and functional properties of both donor and acceptor sides of its reaction center. A demonstrated capacity for Photosystem I-dependent anoxygenic photosynthesis in Prochlorothrix may indicate that there is an increased dependence on cyclic photophosphorylation in these organisms. A description of the natural habitats of the Prochlorophytes has been employed as a jumping board for speculation on the role of the photosynthetic apparatus in occupying, proliferating and surviving in their ecological niches. Prochlorophytes seem to thrive in stable environments of low light, sufficient nitrogen supply and possibly the presence of essential organic solutes. ¬© 1994.</t>
  </si>
  <si>
    <t>393-413</t>
  </si>
  <si>
    <t>FEMS Microbiology Reviews</t>
  </si>
  <si>
    <t>60072450-60007903;60018475</t>
  </si>
  <si>
    <t>7006861021;7004682381</t>
  </si>
  <si>
    <t>Post, Anton F.;Bullerjahn, George S.</t>
  </si>
  <si>
    <t>Israel;United States;Israel</t>
  </si>
  <si>
    <t>Eilat;Bowling Green;Jerusalem</t>
  </si>
  <si>
    <t>The Interuniversity Institute for Marine Science Eilat;Bowling Green State University;Hebrew University of Jerusalem</t>
  </si>
  <si>
    <t>60072450;60018475;60007903</t>
  </si>
  <si>
    <t>Post A.</t>
  </si>
  <si>
    <t>The photosynthetic machinery in prochlorophytes: Structural properties and ecological significance</t>
  </si>
  <si>
    <t>0168-6445(94)90062-0</t>
  </si>
  <si>
    <t>10.1016/0168-6445(94)90062-0</t>
  </si>
  <si>
    <t>2-s2.0-0028181123</t>
  </si>
  <si>
    <t>['rass comprising', 'powerful low', 'lower stratosphere', 'francis ltd', 'design parameters', 'constructing radio', '5 km']</t>
  </si>
  <si>
    <t>The possibility of constructing radio-acoustic sounding system (RASS) for the troposphere and lower stratosphere is discussed in detail. The design parameters for a RASS comprising a short radio wave radar and a powerful low-frequency acoustic antenna are presented. Factors that influence the accuracy of the temperature profile measurements are discussed. Temperature profiles measured with RASS and radiosondes are compared. Under favourable weather conditions sounding heights up to 4-5 km were attained. ¬© 1994 Taylor &amp; Francis Ltd.</t>
  </si>
  <si>
    <t>347-360</t>
  </si>
  <si>
    <t>International Journal of Remote Sensing</t>
  </si>
  <si>
    <t>60011774;60011774;60008673;60008673;60008673</t>
  </si>
  <si>
    <t>57030555600;57030514300;16419823500;7004426162;57030470300</t>
  </si>
  <si>
    <t>Fabr1kant, A. L.;Trakhtengerts1, V. Yu;Fedoseev, Y. G.;Rapoport, V. O.;Z1nichev, V. A.</t>
  </si>
  <si>
    <t>Russian Federation;Russian Federation</t>
  </si>
  <si>
    <t>Nizhny Novgorod;Nizhny Novgorod</t>
  </si>
  <si>
    <t>Institute of Applied Physics of the Russian Academy of Sciences;Lobachevsky State University of Nizhni Novgorod</t>
  </si>
  <si>
    <t>60011774;60008673</t>
  </si>
  <si>
    <t>Fabr1kant A.L.</t>
  </si>
  <si>
    <t>Radio-acoustic sounding of the troposphere using short radio waves</t>
  </si>
  <si>
    <t>10.1080/01431169408954078</t>
  </si>
  <si>
    <t>2-s2.0-0028183802</t>
  </si>
  <si>
    <t>['wind statistics', 'temperature inversions', 'quantitative measurements', 'operating parameters', 'modern applications', 'high resolution', 'high frequency', 'francis ltd', 'acoustic sounders']</t>
  </si>
  <si>
    <t>Acoustic sounder design characteristics and operating parameters are described. Emphasis is given to the recent miniature construction of the high resolution, high frequency, acoustic sounders and examples of modern applications are presented. Various atmospheric features recorded by the systems, including thermal plumes, temperature inversions and waves are given. Also typical examples of quantitative measurements are shown with emphasis to wind statistics. ¬© 1994 Taylor &amp; Francis Ltd.</t>
  </si>
  <si>
    <t>223-233</t>
  </si>
  <si>
    <t>60028900-60011619;60028900</t>
  </si>
  <si>
    <t>21033312800;7005520046</t>
  </si>
  <si>
    <t>Asimakopoulos, D. N.;Helmis, C. G.</t>
  </si>
  <si>
    <t>Greece;Greece</t>
  </si>
  <si>
    <t>Athens;Athens</t>
  </si>
  <si>
    <t>National and Kapodistrian University of Athens;National Observatory of Athens</t>
  </si>
  <si>
    <t>60028900;60011619</t>
  </si>
  <si>
    <t>Asimakopoulos D.</t>
  </si>
  <si>
    <t>Recent advances on atmospheric acoustic sounding</t>
  </si>
  <si>
    <t>10.1080/01431169408954066</t>
  </si>
  <si>
    <t>2-s2.0-0028183805</t>
  </si>
  <si>
    <t>['radiation pattern', 'phase quantization', 'necessary formulas', 'given accuracy', 'francis ltd', 'dissimilarities among', 'diagrams showing', 'cardinal number', 'beam switching', 'also presented']</t>
  </si>
  <si>
    <t>Phased array antennas and corresponding driving electronics units have been introduced in Atmospheric Acoustic probing. Using modern microprocessor systems in conjunction with suitable digital electronics, it is possible to implement an acoustic probing system, with full beam switching capabilities. The radiation pattern of a planar M √ó N phased array acoustic radar equipped with digital phase shifting circuits for the beam switching, is examined and all the necessary formulas are presented. For a given accuracy of phase quantization, the set of beam pointing directions which can be achieved without deterioration, due to this quantization, is computed and diagrams showing the mapping of the available beam pointing directions throughout space are presented. The relation between the cardinal number of this set of directions and the accuracy of the phase quantization is also presented. The beam pointing errors, due to the accuracy of the phase quantization and the dissimilarities among the array‚Äôs elements are analysed using simulation techniques. ¬© 1994 Taylor &amp; Francis Ltd.</t>
  </si>
  <si>
    <t>333-344</t>
  </si>
  <si>
    <t>60028900;60028900;60028900</t>
  </si>
  <si>
    <t>6506390671;6701471723;6602811431</t>
  </si>
  <si>
    <t>Liaskas, T.;Stephanou, G.;Martakos, D.</t>
  </si>
  <si>
    <t>National and Kapodistrian University of Athens</t>
  </si>
  <si>
    <t>Liaskas T.</t>
  </si>
  <si>
    <t>Beam pointing errors of phased arrays for digital switched beam acoustic radars</t>
  </si>
  <si>
    <t>10.1080/01431169408954077</t>
  </si>
  <si>
    <t>2-s2.0-0028184018</t>
  </si>
  <si>
    <t>['values computed', 'transduction characteristics', 'sodar latan', 'scattering cross', 'russian academy', 'respective foci', 'new delhi', 'francis ltd', 'atmospheric air', 'acoustic transducer', 'acoustic absorption', 'accurate estimation']</t>
  </si>
  <si>
    <t>The accurate estimation of sodar antenna parameters, back-scattering cross-section and a knowledge of acoustic absorption in the atmospheric air are needed in case structure parameters are to be computed. In the paper a simple method using a theoretical antenna directivity pattern, together with measurements of transduction characteristics of the acoustic transducer has been suggested. The method has been used for two sodars belonging to the Russian Academy (Sodar Latan-I) and the National Physical Laboratory, New Delhi, The theoretically and experimentally determined directivities of the Sodar Transducer Systems have been compared and it has been found that they coincide rather satisfactorily within the angles at which the paraboloids of sodars are seen from their respective foci. Computed thermal structure parameter values using Sodar Latan-T based on the above approach have been found to be comparable with the values computed from microthermal data collected simulaneously at the same place. ¬© 1994 Taylor &amp; Francis Ltd.</t>
  </si>
  <si>
    <t>307-312</t>
  </si>
  <si>
    <t>60021331;60021331;60021331;60021331;60009615;60009615;60009615</t>
  </si>
  <si>
    <t>7103030382;57030351700;6701910498;6701880673;57196557152;6602468465;57202447604</t>
  </si>
  <si>
    <t>Danilov, S. D.;Gur‚ÄôYanov, A. E.;Kallistratova, M. A.;Petenko, I. V.;Singal, S. P.;Pahwa, D. R.;Gera, B. S.</t>
  </si>
  <si>
    <t>Russian Federation;India</t>
  </si>
  <si>
    <t>Moscow;New Delhi</t>
  </si>
  <si>
    <t>Russian Academy of Sciences;National Physical Laboratory India</t>
  </si>
  <si>
    <t>60021331;60009615</t>
  </si>
  <si>
    <t>Danilov S.</t>
  </si>
  <si>
    <t>Simple method of calibration of conventional sodar antenna system</t>
  </si>
  <si>
    <t>10.1080/01431169408954074</t>
  </si>
  <si>
    <t>2-s2.0-0028184028</t>
  </si>
  <si>
    <t>['¬© 1994', 'water reservoirs', 'water content', 'velocity distributions', 'velocity analysis', 'two channels', 'thus reflectors', 'subsurface sediments', 'spatial variability', 'small changes', 'significant information', 'shown elsewhere', 'sedimentological information', 'sedimentary structures', 'river systems', 'river deposits', 'results demonstrate', 'resolving changes', 'related even', 'reflection profiles', 'rapid attenuation', 'radar profiles', 'promising tool', 'profile processing', 'probing radar', 'present work', 'physical properties', 'natural ground', 'main limitation', 'limited picture', 'limited penetration', 'large fraction', 'key factors', 'hydraulic conductivity', 'greater depths', 'gravel deposits', 'gain information', 'examine whether', 'electromagnetic waves', 'different directions', 'detect changes', 'cut filtering', 'core descriptions', 'characteristic lithofacies', 'characteristic dimensions', 'changing composition', 'cdp experiments', 'band pass', 'ancient braided']</t>
  </si>
  <si>
    <t>Pleistocene gravely braided-river deposits in river valleys constitute a large fraction of the natural ground-water reservoirs in Switzerland. The knowledge of the distribution and variability of hydraulic conductivity within these deposits are key factors for the estimation of water residence times and of description of large-scale mixing procesess in aquifers such as macrodispersion. It has been shown elsewhere that the spatial variability of hydraulic conductivity is related to the composition and the characteristic dimensions of sedimentary structures, which are themselves related to the dynamics of ancient braided-river systems. In many contamination problems, sedimentological information is sparse and drill-core descriptions and pumping-tests only give a limited picture of the geometry of inhomogeneities. The ground-probing radar (GPR) method is a promising tool for resolving changes of physical properties in gravel deposits at the scale of natural inhomogeneities arising from changing sedimentary composition. However, the main limitation of GPR is the rapid attenuation of electromagnetic waves in subsurface sediments such as gravels, which leads to a limited penetration of the order of 10 to 15 m for a 250 MHz antenna. The objectives of our present work are: 1. (1) To show how digital processing methods similar to reflection seismics may be applied for velocity and profile processing. These methods can improve both the resolution of radar profiles, in particular at greater depths, and the determination of velocity distributions from CDP experiments. 2. (2) To examine whether and to what extent the characteristic lithofacies of Pleistocene gravel deposits can be recognized as mappable reflection patterns on ground-probing radar (GPR) reflection profiles in order to gain information about the geometry of inhomogeneities. Using modern digital data processing methods, such as band pass, high- or low-cut filtering, deconvolution and velocity analysis, much more significant information can be obtained from the recorded GRP field data-sets. Our results demonstrate that on GPR reflection images the basic fluvial forms such as (1) pool deposits generated at the junction of two channels, and (2) channel deposits may be distiguished. Their shape and characteristic spatial dimensions may be recognized from a series of profiles in different directions. Because the method can detect changes in the water content, the reflection image may be related even to small changes in the degree of saturation of the sediments. Thus reflectors can indicate the changing composition of sediments. ¬© 1994.</t>
  </si>
  <si>
    <t>171-184</t>
  </si>
  <si>
    <t>Journal of Applied Geophysics</t>
  </si>
  <si>
    <t>60002612;105768294;60016849</t>
  </si>
  <si>
    <t>57204211907;7103147610;56046962300</t>
  </si>
  <si>
    <t>Huggenberger, Peter;Meier, Edi;Pugin, Andr√©</t>
  </si>
  <si>
    <t>Canada;Switzerland;Switzerland</t>
  </si>
  <si>
    <t>Toronto;Dubendorf;Winterthur</t>
  </si>
  <si>
    <t>University of Toronto;Eawag - Swiss Federal Institute of Aquatic Science and Technology;Hard 11</t>
  </si>
  <si>
    <t>60016849;60002612;105768294</t>
  </si>
  <si>
    <t>Huggenberger P.</t>
  </si>
  <si>
    <t>Ground-probing radar as a tool for heterogeneity estimation in gravel deposits: advances in data-processing and facies analysis</t>
  </si>
  <si>
    <t>0926-9851(94)90056-6</t>
  </si>
  <si>
    <t>10.1016/0926-9851(94)90056-6</t>
  </si>
  <si>
    <t>2-s2.0-0028184182</t>
  </si>
  <si>
    <t>['¬© 1994', 'thermal disturbances', 'take place', 'sunny leaf', 'successive z', 'strong fluorescence', 'spongy parenchyma', 'significant differences', 'shutterlike arrangement', 'shade leaves', 'shade leaf', 'resolution laser', 'light absorption', 'leaf morphology', 'induced fluorescence', 'high number', 'grana stacks', 'european beech', 'environmental factor', 'cytochrome b559', 'chlorophyll fluorescence']</t>
  </si>
  <si>
    <t>Native and atrazine-induced fluorescence of chloroplasts from palisade and spongy parenchyma of european beech (Fagus sylvatica L.) leaves are investigated by high-resolution laser-scanning microscopic imaging and 3D-image processing software. The effects of light as environmental factor for leaf morphology (sunny and shade leaves) and atrazine as a D-protein receptor blocker of the chloroplast-thylakoid antenna protein complex on chlorophyll fluorescence are studied by successive z-scans (depth scan). Significant differences in chlorophyll fluorescence intensities of sunny and shade leaves are observed. The diffuse and nondiffuse chlorophyll fluorescence of sunny leaf are higher than those of the shade leaf at each z-depth. Strong fluorescence of grana stacks from palisade parenchyma chloroplast due to atrazine treatment indicates a high number of DI protein binding sites at the grana stacks of palisade parenchyma chloroplast at each z-depth. It seems that a shutterlike arrangement of Dl-D2-Cytochrome b559-CP43-CP47 complexes exists, and apparently it regulates the light absorption, photosynthetic quantum conversion, and the fluorescence and protects the PSII antenna structures from thermal disturbances. As compared to chlorophyll fluorescence at atrazine bound sites, the generation of native chlorophyll fluorescence is suggested to take place at other than D1-associated chlorophyll protein complexes. ¬© 1994.</t>
  </si>
  <si>
    <t>Remote Sensing of Environment</t>
  </si>
  <si>
    <t>60024007;60007798</t>
  </si>
  <si>
    <t>57201597134;6506796705</t>
  </si>
  <si>
    <t>Hoque, Enamul;Remus, Goudo</t>
  </si>
  <si>
    <t>Neuherberg;¬†Cologne</t>
  </si>
  <si>
    <t>Helmholtz Center Munich German Research Center for Environmental Health;Deutsches Zentrum fur Luft- Und Raumfahrt</t>
  </si>
  <si>
    <t>Hoque E.</t>
  </si>
  <si>
    <t>Native and atrazine-induced fluorescence of chloroplasts from palisade and spongy parenchyma of beech (Fagus Sylvatica l.) leaves</t>
  </si>
  <si>
    <t>0034-4257(94)90131-7</t>
  </si>
  <si>
    <t>10.1016/0034-4257(94)90131-7</t>
  </si>
  <si>
    <t>2-s2.0-0028184284</t>
  </si>
  <si>
    <t>W-31-109-Eng-38</t>
  </si>
  <si>
    <t>['winter deployment', 'v battery', 'term use', 'term deployment', 'solar cells', 'single 12', 'powered minisodar', 'power source', 'operation either', 'francis ltd', 'contrasting surfaces']</t>
  </si>
  <si>
    <t>A battery-powered minisodar is described. Operation either with solar cells as a power source (for long-term deployment) or with a single 12-V battery (for short-term use) is possible. Use of the system in two contrasting situations is described: (1) through winter deployment in the central United States, and (2) in a short, intensive field study of surface heat fluxes over contrasting surfaces. ¬© 1994 Taylor &amp; Francis Ltd.</t>
  </si>
  <si>
    <t>245-250</t>
  </si>
  <si>
    <t>60028609;60028609;60028609</t>
  </si>
  <si>
    <t>7006618175;7403463583;7402599879</t>
  </si>
  <si>
    <t>Coulter, R. L.;Martin, T. J.;Hart, R. L.</t>
  </si>
  <si>
    <t>Lemont</t>
  </si>
  <si>
    <t>Argonne National Laboratory</t>
  </si>
  <si>
    <t>Coulter R.</t>
  </si>
  <si>
    <t>A battery-powered minisodar for rapid, short-term deployment or long-term operations</t>
  </si>
  <si>
    <t>10.1080/01431169408954068</t>
  </si>
  <si>
    <t>2-s2.0-0028184615</t>
  </si>
  <si>
    <t>['new portable', 'frequency minisodar', 'francis ltd', 'facsimile records', 'digital system']</t>
  </si>
  <si>
    <t>A new portable, monostatic, high-frequency minisodar for investigating the structure and dynamics of the lower planetary boundary layer is described. The minisodar's digital system was designed to be flexible and portable. A special microantenna system using arrays of small piezoelectric tweeters was developed. Examples of facsimile records from measurements in the Arctic with Doppler-analysis of the vertical velocity demonstrate the capabilities of the minisodar. ¬© 1994 Taylor &amp; Francis Ltd.</t>
  </si>
  <si>
    <t>325-332</t>
  </si>
  <si>
    <t>60024895;60027716;60027716;60027716;60027716;60008778;60008778</t>
  </si>
  <si>
    <t>6602768336;7201507866;7005324234;7401525981;7102253788;7101988755;57223392299</t>
  </si>
  <si>
    <t>Mursch-Radlgruber, E.;Wolfe, D. E.;Gregg, D. W.;King, C. W.;Neff, W. D.;Sharp, K. A.;Ruffieux, D.</t>
  </si>
  <si>
    <t>United States;Austria;United States</t>
  </si>
  <si>
    <t>Washington, D.C.;Vienna;Boulder</t>
  </si>
  <si>
    <t>National Oceanic and Atmospheric Administration;Universitat fur Bodenkultur Wien;Cooperative Institute for Research in Environmental Sciences</t>
  </si>
  <si>
    <t>60027716;60024895;60008778</t>
  </si>
  <si>
    <t>Mursch-Radlgruber E.</t>
  </si>
  <si>
    <t>Noaa‚Äôs portable, high-frequency minisodar design and first results</t>
  </si>
  <si>
    <t>10.1080/01431169408954076</t>
  </si>
  <si>
    <t>2-s2.0-0028184616</t>
  </si>
  <si>
    <t>['therefore important', 'special case', 'simulated values', 'sensor gain', 'sensor errors', 'phase errors', 'minimum norm', 'isotropic sensors', 'insufficient knowledge', 'finite data', 'estimation problem', 'doa estimates', 'derive expressions', 'computer simulations', 'array characterization', 'arbitrary array']</t>
  </si>
  <si>
    <t>In the direction of arrival (DOA) estimation problem, we encounter both finite data and insufficient knowledge of array characterization. It is therefore important to study how subspace-based methods perform in such conditions. We analyze the finite data performance of the multiple signal classification (MUSIC) and minimum norm (min. norm) methods in the presence of sensor gain and phase errors, and derive expressions for the mean square error (MSE) in the DOA estimates. These expressions are first derived assuming an arbitrary array and then simplified for the special case of an uniform linear array with isotropic sensors. When they are further simplified for the case of finite data only and sensor errors only, they reduce to the recent results given in [9-121. Computer simulations are used to verify the closeness between the predicted and simulated values of the MSE. ¬© 1994 IEEE.</t>
  </si>
  <si>
    <t>161-174</t>
  </si>
  <si>
    <t>IEEE Transactions on Aerospace and Electronic Systems</t>
  </si>
  <si>
    <t>60014097;60014097</t>
  </si>
  <si>
    <t>57193685841;7103290346</t>
  </si>
  <si>
    <t>Reddy, V. U.;Srinivas, K. R.</t>
  </si>
  <si>
    <t>Indian Institute of Science</t>
  </si>
  <si>
    <t>Reddy V.</t>
  </si>
  <si>
    <t>Finite data performance of music and minimum norm methods</t>
  </si>
  <si>
    <t>10.1109/7.250417</t>
  </si>
  <si>
    <t>2-s2.0-0028192808</t>
  </si>
  <si>
    <t>['water level', 'results suggest', 'paper describes', 'la jolla', 'equipped buoy']</t>
  </si>
  <si>
    <t>This paper describes the results of a sea level measurement test conducted off La Jolla, California, in November of 1991. The purpose of this test was to determine accurate sea level measurements using a Global Positioning System (GPS) equipped buoy. These measurements were intended to be used as the sea level component for calibration of the ERS 1 satellite altimeter. The gradient in the GPS measurements matched the gradient in Rapp's surface. These results suggest that accurate sea level can be determined using GPS on widely differing platforms as long as care is taken to determine the height of the GPS antenna phase center above water level. -from Authors</t>
  </si>
  <si>
    <t>7951-7959</t>
  </si>
  <si>
    <t>C4</t>
  </si>
  <si>
    <t>Journal of Geophysical Research</t>
  </si>
  <si>
    <t>6602310125;7101981855;6701644774;7006367091</t>
  </si>
  <si>
    <t>Kelecy, T. M.;Born, G. H.;Parke, M. E.;Rocken, C.</t>
  </si>
  <si>
    <t>Kelecy T.</t>
  </si>
  <si>
    <t>Precise mean sea level measurements using the global positioning system</t>
  </si>
  <si>
    <t>10.1029/93JC03355</t>
  </si>
  <si>
    <t>2-s2.0-0028193101</t>
  </si>
  <si>
    <t>['young adults', 'two sexes', 'two columns', 'significant activity', 'sexual differentiation', 'schistocerca gregaria', 'one permeated', 'older adults', 'nymphal volatiles', 'males produced', 'gregarious phase', 'equally responsive', 'either sex', 'desert locust', 'behavioural responses', 'aggregation stimulus']</t>
  </si>
  <si>
    <t>Acrididae | aggregation pheromone | airborne volatiles | bioassay | electroantennogram | gregarious locusts | olfactometer | Orthoptera | Schistocerca gregaria</t>
  </si>
  <si>
    <t>Behavioural responses of nymphs and adults in the gregarious phase of the desert locust, Schistocerca gregaria (Forskal) (Orthoptera: Acrididae) were investigated in a single‚Äêchamber bioassay system to a choice of two columns of air, one permeated with airborne volatiles emanating from either sex of nymphs or adults and the other untreated. There was no sexual differentiation in the production of or response to nymphal volatiles. Young adults of either sex did not produce a stimulus with significant activity. Of the older adults, only the males produced the aggregation stimulus to which both sexes were equally responsive. Charcoal‚Äêtrapped volatiles from the two sexes of nymphs and adults evoked similar aggregation responses. Antennae of the older adults showed significantly higher EAG responses than those of fifth instar nymphs to all four volatile collections, of which volatiles from older adult males were the most stimulatory and evoked the highest EAG amplitudes. 1994 The Netherlands Entomological Society</t>
  </si>
  <si>
    <t>85-91</t>
  </si>
  <si>
    <t>Entomologia Experimentalis et Applicata</t>
  </si>
  <si>
    <t>60051492;60051492;60051492;60051492;60051492</t>
  </si>
  <si>
    <t>6701586407;6602710622;6602815334;7003503180;6506189215</t>
  </si>
  <si>
    <t>Obeng‚ÄêOfori, D.;Njagi, P. G.N.;Torto, B.;Hassanali, A.;Amiani, H.</t>
  </si>
  <si>
    <t>Kenya</t>
  </si>
  <si>
    <t>Nairobi</t>
  </si>
  <si>
    <t>International Centre of Insect Physiology and Ecology Nairobi</t>
  </si>
  <si>
    <t>Obeng‚ÄêOfori D.</t>
  </si>
  <si>
    <t>Sex differentiation studies relating to releaser aggregation pheromones of the desert locust, Schistocerca gregaria</t>
  </si>
  <si>
    <t>10.1111/j.1570-7458.1994.tb01842.x</t>
  </si>
  <si>
    <t>2-s2.0-0028193491</t>
  </si>
  <si>
    <t>['scattering results', 'scattering patterns', 'modified scattered', 'gain patterns', 'francis group', 'filled cavity', 'field approach', 'excellent results', 'calculations done', 'aperture antennas', 'also evaluated']</t>
  </si>
  <si>
    <t>A Finite-Difference, Time-Domain (FDTD) analysis of a square Archimedean spiral antenna is performed to calculate antenna gain and scattering patterns. The spiral is mounted in a large, conducting ground plane and is backed by an air-filled or absorber-filled cavity. The effects of resistive sheets placed over the spiral are also evaluated for both radiation and scattering. Total-field FDTD calculations are used to compute the gain patterns, while a specially-modified scattered-field approach for aperture antennas in infinite ground planes is used for the scattering results. Comparisons are made with calculations done with a Finite Element method and excellent results are obtained. ¬© 1994 Taylor &amp; Francis Group, LLC.</t>
  </si>
  <si>
    <t>87-97</t>
  </si>
  <si>
    <t>1532527X</t>
  </si>
  <si>
    <t>Electromagnetics</t>
  </si>
  <si>
    <t>January-March 1994</t>
  </si>
  <si>
    <t>60001439;60001439</t>
  </si>
  <si>
    <t>7005624724;7005852706</t>
  </si>
  <si>
    <t>Penney, Christopher W.;Luebbers, Raymond J.</t>
  </si>
  <si>
    <t>University Park</t>
  </si>
  <si>
    <t>Pennsylvania State University</t>
  </si>
  <si>
    <t>Penney C.W.</t>
  </si>
  <si>
    <t>Radiation and scattering of a square archimedean spiral antenna using fdtd</t>
  </si>
  <si>
    <t>10.1080/02726349408908370</t>
  </si>
  <si>
    <t>2-s2.0-0028193730</t>
  </si>
  <si>
    <t>Australian Research Council</t>
  </si>
  <si>
    <t>ARC</t>
  </si>
  <si>
    <t>['¬© 1994', 'zonal tends', 'wave phenomenon', 'upper mesosphere', 'term trends', 'surprising since', 'summers differ', 'report investigates', 'phase relationship', 'phase relation', 'phase locking', 'meridional components', 'maximum northward', 'local time', 'eastward winds', 'day wave', 'antenna technique', '5 h', '4 h', '138 e', '12 summers', '0 h']</t>
  </si>
  <si>
    <t>Winds in the upper mesosphere, observed at Adelaide (35 S, 138 E) using the spaced-antenna technique, have been used to study the features and long-term trends of the quasi-two-day wave over the 12 summers from 1980 to 1991. This report investigates the possibility that the quasi-two-day wave maintains its phase relation, with respect to the local solar time, from year to year. The period of this wave phenomenon over the 12 summers ranged from 46.0 to 51.0 h. with a median period around 48.5 h. A very long vertical wavelength (‚â• 150 km) was found at Adelaide during most years. The phase (in local time) was found to vary from year to year, and cycle to cycle. This is not surprising since the period also varied by a few hours. Although the phase locking was not precise, there was a tendency for the maximum northward and eastward winds of the quasi-two-day wave to occur between 1200 and 1600 h LT every year. The phase relationship between the zonal and meridional components was investigated. It was found that although the zonal tends to lead the meridional by 1 16 1 4 of a cycle (3-12 h). the mean vector phases over all summers differ by less than 4 h, and are the same at some altitudes. ¬© 1994.</t>
  </si>
  <si>
    <t>569-579</t>
  </si>
  <si>
    <t>Harris, T. J.</t>
  </si>
  <si>
    <t>Australia</t>
  </si>
  <si>
    <t>Adelaide</t>
  </si>
  <si>
    <t>The University of Adelaide</t>
  </si>
  <si>
    <t>Harris T.</t>
  </si>
  <si>
    <t>A long-term study of the quasi-two-day wave in the middle atmosphere</t>
  </si>
  <si>
    <t>0021-9169(94)90098-1</t>
  </si>
  <si>
    <t>10.1016/0021-9169(94)90098-1</t>
  </si>
  <si>
    <t>2-s2.0-0028193823</t>
  </si>
  <si>
    <t>['usage puts', 'parameters beyond', 'meaningful definition', 'material selection', 'frequency range', 'article describes', 'appropriate frequency', 'although permeability']</t>
  </si>
  <si>
    <t>This article describes how to select the right ferrite core. Although permeability and quality factor play a role in the performance of a ferrite EMI suppressor, in virtually all instances the frequency of usage puts these parameters beyond the point of meaningful definition. Primary to material selection is knowing the appropriate frequency or frequency range of the interference that must be suppressed, and the frequencies that must be passed.</t>
  </si>
  <si>
    <t>26-29</t>
  </si>
  <si>
    <t>EMC test &amp; design</t>
  </si>
  <si>
    <t>Parker, Carol U.</t>
  </si>
  <si>
    <t>Fair-Rite Products Corp</t>
  </si>
  <si>
    <t>Parker C.</t>
  </si>
  <si>
    <t>How to select ferrites and how they work</t>
  </si>
  <si>
    <t>2-s2.0-0028193844</t>
  </si>
  <si>
    <t>['wiley company', 'two lobes', 'studied experimentally', 'short side', 'set position', 'radiation pattern', 'periodic variation', 'offset value', 'normalized inset', 'microstrip line', 'inc .,', 'feedline inset', 'electromagnetically excited', 'asymmetric amplitudes']</t>
  </si>
  <si>
    <t>electromagnetic coupling | Microstrip path antenna</t>
  </si>
  <si>
    <t>A rectangular microstrip patch antenna is electromagnetically excited by microstrip line, but fed from the short side. The effect on the radiation pattern of variation of the feedline inset/off set position is studied experimentally. It is observed that the radiation pattern has two distinct lobes with variable, asymmetric amplitudes. The angle between the two lobes is found to be about 95¬∞ ¬± 10¬∞. But the lobe amplitudes show a periodic variation with normalized inset for each offset value. ¬© 1994 John Wiley &amp; Sons, Inc. Copyright ¬© 1994 Wiley Periodicals, Inc., A Wiley Company</t>
  </si>
  <si>
    <t>15-16</t>
  </si>
  <si>
    <t>Microwave and Optical Technology Letters</t>
  </si>
  <si>
    <t>60031475;60031475;60031475</t>
  </si>
  <si>
    <t>7004062364;57191101455;7003630464</t>
  </si>
  <si>
    <t>Yousefi, M. H.;Alyer, R. C.;Karekar, R. N.</t>
  </si>
  <si>
    <t>Pune</t>
  </si>
  <si>
    <t>Savitribai Phule Pune University</t>
  </si>
  <si>
    <t>Yousefi M.</t>
  </si>
  <si>
    <t>Two‚Äêlobe pattern from rectangular patch by electromagnetic coupling</t>
  </si>
  <si>
    <t>10.1002/mop.4650070107</t>
  </si>
  <si>
    <t>2-s2.0-0028193923</t>
  </si>
  <si>
    <t>['vector level', 'paper presents', 'numerical results', 'microstrip patches', 'microstrip antennas', 'method capable', 'large number', 'ideas derived', 'good agreement', 'francis group', 'circular patch']</t>
  </si>
  <si>
    <t>The paper presents a method for the computation of the radar cross section of microstrip patches. The approach is based on a combination of ideas derived from the mixed potential integral equation formulation for microstrip antennas, fast convolution algorithms and the biconjugate gradient iterative method. All operations are kept at a vector level and this renders the method capable of handling a large number of unknowns. Numerical results for a rectangular and a circular patch have been compared with measured results available in literature and a good agreement has been observed. Advantages and limitations are discussed. ¬© 1994 Taylor &amp; Francis Group, LLC.</t>
  </si>
  <si>
    <t>19-32</t>
  </si>
  <si>
    <t>60028186;60028186;60028186</t>
  </si>
  <si>
    <t>7006898765;7006665188;35609196900</t>
  </si>
  <si>
    <t>Bokhari, S. A.;Mosig, J. R.;Gardiol, F. E.</t>
  </si>
  <si>
    <t>Switzerland</t>
  </si>
  <si>
    <t>Lausanne</t>
  </si>
  <si>
    <t>Swiss Federal Institute of Technology Lausanne</t>
  </si>
  <si>
    <t>Bokhari S.</t>
  </si>
  <si>
    <t>Radar Cross Section Computation of Microstrip Patches</t>
  </si>
  <si>
    <t>10.1080/02726349408908367</t>
  </si>
  <si>
    <t>2-s2.0-0028194123</t>
  </si>
  <si>
    <t>['vector sum', 'two waveguide', 'rcs minimization', 'rcs contributions', 'polarimetric aspects', 'paper introduces', 'load variation', 'individual contributions', 'francis group', 'described completely', 'aspect angle', 'aperture contributions']</t>
  </si>
  <si>
    <t>The total radar cross section (RCS) of antennas is the vector sum of structural and antenna mode scattering. These RCS contributions can be described completely by their polarimetric scattering matrices. The paper introduces a new polarimetric network description for three and four port antennas. The total scattering matrix is separated into the individual contributions with a new measurement procedure, based on complex load variations. Two waveguide and two planar antennas are chosen for demonstration and verification. By load variation the antenna mode scattering can be manipulated in phase and amplitude. It can especially be steered to compensate for the structural and aperture contributions. The possibilities for RCS minimization under polarimetric aspects are shown to be limited in bandwidth, polarization and aspect angle. ¬© 1994 Taylor &amp; Francis Group, LLC.</t>
  </si>
  <si>
    <t>99-117</t>
  </si>
  <si>
    <t>60029428;60029428</t>
  </si>
  <si>
    <t>6602432280;7006593766</t>
  </si>
  <si>
    <t>Heidrich, Eberhardt;Wiesbeck, Werner</t>
  </si>
  <si>
    <t>Karlsruhe</t>
  </si>
  <si>
    <t>Karlsruhe Institute of Technology, Campus South</t>
  </si>
  <si>
    <t>Heidrich E.</t>
  </si>
  <si>
    <t>Theoretical and experimental determination of the polarimetric antenna radar cross section</t>
  </si>
  <si>
    <t>10.1080/02726349408908371</t>
  </si>
  <si>
    <t>2-s2.0-0028194124</t>
  </si>
  <si>
    <t>['wiley company', 'square patch', 'polarization switching', 'phase shifters', 'inc .,', 'identical phases', 'control gate']</t>
  </si>
  <si>
    <t>dual‚Äêgate MESFET shifter | Microstrip antenna | polarization switching</t>
  </si>
  <si>
    <t>In this article the principle of an elementary printed antenna connected with an active hybrid coupler able to provide right‚Äê or left‚Äêhand circular polarization is investigated. Dual‚Äêgate MESFETs are used as phase shifters, and polarization switching is obtained by changing dc voltage applied to the control gate of each MESFET. Equal‚Äêamplitude signals with identical phases can also be provided to generate linear polarization. Design and performance of a square patch with such polarization switching capability in S band is presented. ¬© 1994 John Wiley &amp; Sons, Inc. Copyright ¬© 1994 Wiley Periodicals, Inc., A Wiley Company</t>
  </si>
  <si>
    <t>36-40</t>
  </si>
  <si>
    <t>60005049;117331960;117331960</t>
  </si>
  <si>
    <t>6603658622;6603082111;6603020183</t>
  </si>
  <si>
    <t>Dauguet, St√©phane;Ongareau, Eric;Wyrwinski, Jacques</t>
  </si>
  <si>
    <t>Rennes;</t>
  </si>
  <si>
    <t>INSA Rennes;Matra D√©fense D√©partement Antennes et Furtivit√©</t>
  </si>
  <si>
    <t>60005049;117331960</t>
  </si>
  <si>
    <t>Dauguet S.</t>
  </si>
  <si>
    <t>Microstrip antenna with polarization switching</t>
  </si>
  <si>
    <t>10.1002/mop.4650070115</t>
  </si>
  <si>
    <t>2-s2.0-0028194230</t>
  </si>
  <si>
    <t>['substrates protruding', 'substrate currents', 'receiving modes', 'radiating element', 'quite general', 'protruding substrate', 'opposite sides', 'numerical results', 'modal analysis', 'microstrip feeds', 'infinite array', 'homogeneous regions', 'ground plane', 'floquet summations', 'equivalence principle', 'dielectric radome', 'combined effects', 'antennas printed', 'antenna elements']</t>
  </si>
  <si>
    <t>A method for analyzing infinite arrays of antennas printed on both sides of substrates protruding from a ground plane and covered with a dielectric radome is described. Using the equivalence principle, the array unit cell is decomposed into homogeneous regions where the fields are expressed as Floquet summations, and an inhomogeneous cavity region where the fields can be found by a combination of the method of moments and modal analysis. The approach is rigorous in the sense that the combined effects of the radiating element and feed geometry printed on opposite sides of a protruding substrate are taken into account. The method is quite general, capable of modeling any antenna elements with substrate currents that are perpendicular and/or parallel to the ground plane. In addition, both the radiating and scattering/receiving modes of operation are treated in the analysis. The method is used to calculate the active element impedance of an infinite array of dipoles transmission line coupled to microstrip feeds. Examples of numerical results are presented for various scan conditions and the effects of a nearfield dielectric radome are demonstrated. ¬© 1994 IEEE</t>
  </si>
  <si>
    <t>82-89</t>
  </si>
  <si>
    <t>0018926X</t>
  </si>
  <si>
    <t>IEEE Transactions on Antennas and Propagation</t>
  </si>
  <si>
    <t>Bayard, Jean Pierre R.</t>
  </si>
  <si>
    <t>Sacramento</t>
  </si>
  <si>
    <t>California State University, Sacramento</t>
  </si>
  <si>
    <t>Bayard J.</t>
  </si>
  <si>
    <t>Analysis of Infinite Arrays of Microstrip-Fed Dipoles Printed on Protruding Dielectric Substrates and Covered with a Dielectric Radome</t>
  </si>
  <si>
    <t>10.1109/8.272305</t>
  </si>
  <si>
    <t>2-s2.0-0028194525</t>
  </si>
  <si>
    <t>['degrading influence']</t>
  </si>
  <si>
    <t>Postpolarizer impedance mismatch effects are known to have a degrading influence on the performance of a circularly polarized waveguide radiating system. These effects are anlayzed in this paper. ¬© 1994 IEEE</t>
  </si>
  <si>
    <t>114-116</t>
  </si>
  <si>
    <t>Parekh, Sharad V.</t>
  </si>
  <si>
    <t>Parekh S.</t>
  </si>
  <si>
    <t>Postpolarizer Mismatch Effects in Waveguide Radiating Systems</t>
  </si>
  <si>
    <t>10.1109/8.272310</t>
  </si>
  <si>
    <t>2-s2.0-0028194526</t>
  </si>
  <si>
    <t>['wiley company', 'series fed', 'received antenna', 'proximity coupling', 'microstrip line', 'letter describes', 'inc .,']</t>
  </si>
  <si>
    <t>Angular diversity | linear array | microstrip antenna</t>
  </si>
  <si>
    <t>This Letter describes how the performance of a line‚Äêof‚Äêsight radio link can be improved by using an angular diversity receiver. The received antenna is a dual‚Äêbeam microstrip antenna realized with two linear arrays of 20 transverse printed dipoles, series fed by proximity coupling to a microstrip line. ¬© 1994 John Wiley &amp; Sons, Inc. Copyright ¬© 1994 Wiley Periodicals, Inc., A Wiley Company</t>
  </si>
  <si>
    <t>40-42</t>
  </si>
  <si>
    <t>60005049;60005049;60005049</t>
  </si>
  <si>
    <t>6506188281;6506563646;22955400400</t>
  </si>
  <si>
    <t>Tessereau, S.;Zein, G. El;Citerne, J.</t>
  </si>
  <si>
    <t>Rennes</t>
  </si>
  <si>
    <t>INSA Rennes</t>
  </si>
  <si>
    <t>Tessereau S.</t>
  </si>
  <si>
    <t>Use of microstrip antenna technology in an angle diversity receiver for a 15‚ÄêGHz radio link</t>
  </si>
  <si>
    <t>10.1002/mop.4650070116</t>
  </si>
  <si>
    <t>2-s2.0-0028194632</t>
  </si>
  <si>
    <t>['¬© 1994', 'orbit coupling', 'mechanical effects', 'experimental investigations', 'circular waveguides', 'angular momentum']</t>
  </si>
  <si>
    <t>Experimental investigations are presented of the mechanical effects of the angular momentum for microwave photons confined in circular waveguides and it is shown that a complete understanding requires the concept of spin-orbit coupling. ¬© 1994.</t>
  </si>
  <si>
    <t>229-233</t>
  </si>
  <si>
    <t>Optics Communications</t>
  </si>
  <si>
    <t>60003878;60003878;60003878</t>
  </si>
  <si>
    <t>57197387708;6603737040;7006765067</t>
  </si>
  <si>
    <t>Kristensen, M.;Beijersbergen, M. W.;Woerdman, J. P.</t>
  </si>
  <si>
    <t>Netherlands</t>
  </si>
  <si>
    <t>Leiden</t>
  </si>
  <si>
    <t>Sterrewacht Leiden</t>
  </si>
  <si>
    <t>Kristensen M.</t>
  </si>
  <si>
    <t>Angular momentum and spin-orbit coupling for microwave photons</t>
  </si>
  <si>
    <t>10.1016/0030-4018(94)90547-9</t>
  </si>
  <si>
    <t>2-s2.0-0028195577</t>
  </si>
  <si>
    <t>['simple method', 'sidelobe level', 'shift value', 'pointing null', 'paper presents', 'jammer direction', 'increment value', 'forming sum', 'difference patterns', 'difference pattern', 'array parameters', 'adaptive nulls', 'adaptive null', '6 db']</t>
  </si>
  <si>
    <t>This paper presents a simple method of forming sum and difference patterns with adaptive nulls. The effects on the sidelobe level and the pointing null of difference pattern by adaptive null are analyzed. The result that the increment value of the envelope of the sidelobe level under the effect of a null is less than 1.6 dB is proved. The formula about shift value of the pointing null which is the function of the jammer direction and array parameters is given in the paper.</t>
  </si>
  <si>
    <t>15-23</t>
  </si>
  <si>
    <t>60073446;60073446</t>
  </si>
  <si>
    <t>7402590536;55187618900</t>
  </si>
  <si>
    <t>Xie, Lianggui;Jiang, Xinfa</t>
  </si>
  <si>
    <t>Beijing Institute of Radio Measurement</t>
  </si>
  <si>
    <t>Xie L.</t>
  </si>
  <si>
    <t>Effects of sum and difference patterns by adaptive null</t>
  </si>
  <si>
    <t>2-s2.0-0028196123</t>
  </si>
  <si>
    <t>['undergoing trials', 'design phase', 'data transmission', 'cellular telephones', 'cells smaller', '1750 mhz', '0 ghz']</t>
  </si>
  <si>
    <t>Hand-held terminals providing voice and data transmission in cells smaller than those used for cellular telephones are either in the design phase or undergoing trials in Europe, Japan, and the US. Various frequency bands are being used, but most of the activity will be from 1.7 to 2.0 GHz. In anticipation of those systems, a single-pole, double-throw (SPDT) transmit/receiver antenna switch has been developed for use at 1750 MHz. Basic design concepts for the switch can be applied to other frequencies as well.</t>
  </si>
  <si>
    <t>Microwaves &amp; RF</t>
  </si>
  <si>
    <t>60020536;60020536</t>
  </si>
  <si>
    <t>7102649010;7102648966</t>
  </si>
  <si>
    <t>Waugh, Raymond W.;Waugh, Raymond M.</t>
  </si>
  <si>
    <t>Palo Alto</t>
  </si>
  <si>
    <t>Hewlett-Packard Inc.</t>
  </si>
  <si>
    <t>Waugh R.</t>
  </si>
  <si>
    <t>SPDT switch serves PCN applications</t>
  </si>
  <si>
    <t>2-s2.0-0028196217</t>
  </si>
  <si>
    <t>['ultra violet', 'typed solder', 'transmitter energy', 'thermal fatigues', 'temperature rise', 'sparks occurred', 'spark sensor', 'seriously damaged', 'pure nickel', 'possibility producing', 'paper describes', 'output circuit', 'newly developed', 'matching circuit', 'improved reliability', 'improved capacitor', 'false outputs', 'false output', 'elema resistors', 'effective countermeasures', 'duration time', 'dummy resistors', 'current flow', 'conventional one', '150 ms']</t>
  </si>
  <si>
    <t>This paper describes the effective countermeasures for exfoliation of large-sized ceramic capacitors, deterioration of dummy resistors and development of a spark sensor with UVtrons at 300-500 kW transmitting stations. Crack and exfoliation were found at the electrode of large-sized ceramic capacitors in the output circuit of the 500 kW transmitter. The exfoliation was caused by the temperature rise and the thermal fatigues at the electrode with the Nickel plating including Irons. A pure Nickel-plated electrode including no Irons and a new soldering method using disk-typed solder with a large adhesive area are employed in order to reduce the temperature rise. The temperature rise of the improved capacitor was 18 ¬∞C lower than the conventional one. Deterioration of ELEMA resistors of the 300 kW dummy antenna was discovered. The damage of the resistor was caused by the concentration of the electric current followed by the thermal stress cycle which made mechanical exhaustion at the electrode. Therefore, oval-shaped type resistors with much longer electric current path (20% up) to suppress the concentration of current flow and much slower temperature rise are newly developed. In case that sparks occurred at DC or RF high voltage impressed sections of the high power transmitting equipment, the discharged points could be seriously damaged by the transmitter energy itself. In order to prevent this, a spark detector using UV (Ultra violet) trons is developed and installed at the matching circuit of the 500 kW transmitter. Conventional UV sensors with only one UVtron could not detect feeble discharges and sparks with a duration time of less than 150 ms because of false outputs by the back ground noise. Since choosing three out of four UV trons system is employed, possibility producing a false output will be just one to 445 years theoretically. This means extremely reliable and sensitive spark detection system are constructed. These countermeasures have improved reliability of the transmitting equipment greatly. No damages have been found in the transmitters ever since.</t>
  </si>
  <si>
    <t>220-227</t>
  </si>
  <si>
    <t>E77-A</t>
  </si>
  <si>
    <t>IEICE Transactions on Fundamentals of Electronics, Communications and Computer Sciences</t>
  </si>
  <si>
    <t>60103907;60103907;60103907;60103907;60103907;60103907;60103907</t>
  </si>
  <si>
    <t>7005373059;7006081895;6602548665;7201752433;7403619077;7006060945;6602725758</t>
  </si>
  <si>
    <t>Mizokami, Tohru;Takazawa, Hiroki;Kawabata, Eiichi;Ogata, Yuzi;Ohta, Haruo;Wakai, Kazuaki;Hayeiwa, Kazuhisa</t>
  </si>
  <si>
    <t>Tokyo</t>
  </si>
  <si>
    <t>Nippon Hoso Kyokai</t>
  </si>
  <si>
    <t>Mizokami T.</t>
  </si>
  <si>
    <t>Improvement of reliability of large-sized ceramic capacitors and dummy resistors for the high power transmitter</t>
  </si>
  <si>
    <t>2-s2.0-0028197896</t>
  </si>
  <si>
    <t>['sidelobe level', 'rf sensor', 'reflector antennas', 'polarization reduction', 'pattern synthesis', 'paper describes', 'main objective', 'frequency characteristics', 'excitation distribution', 'cluster feeds']</t>
  </si>
  <si>
    <t>A new pattern synthesis method for multibeam reflector antennas is described. The Directional Constrained Minimum Power (DCMP) method, which was developed as an adaptive array algorithm, has been applied to reflector antennas with cluster feeds. The main objective of this pattern synthesis is to optimize the excitation distribution of the cluster primary feed in order to reduce the sidelobe level and to attain a high main beam gain. A desired contour beam pattern has also been attained by modifying this method. Furthermore, this paper describes other applications of this method, such as pattern optimization taking account of the frequency characteristics and the change in the radiation pattern due to an antenna pointing system, cross-polarization reduction, and monopulse pattern synthesis for an RF sensor.</t>
  </si>
  <si>
    <t>64-72</t>
  </si>
  <si>
    <t>E77-B</t>
  </si>
  <si>
    <t>IEICE Transactions on Communications</t>
  </si>
  <si>
    <t>60018735;60018735;60018735</t>
  </si>
  <si>
    <t>6701919222;7201640352;7005899861</t>
  </si>
  <si>
    <t>Shoki, Hiroki;Kawabata, Kazuaki;Morooka, Tasuku</t>
  </si>
  <si>
    <t>Toshiba Corporation</t>
  </si>
  <si>
    <t>Shoki H.</t>
  </si>
  <si>
    <t>Pattern synthesis method for multibeam reflector antennas</t>
  </si>
  <si>
    <t>2-s2.0-0028197897</t>
  </si>
  <si>
    <t>['paper describes', 'mss satellites', 'model used', 'interference events', 'generally c', 'free spectrum', 'fixed service', 'computer simulation', 'assessing interference', 'accepted method']</t>
  </si>
  <si>
    <t>Interference | Mobile satellite service | Non‚Äêgeostationary orbits | Simulation</t>
  </si>
  <si>
    <t>An option being considered by current and prospective mobile satellite service (MSS) operators is the use of constellations of non‚Äêgeostationary orbit (NGSO) satellites to provide global personal communications. The scarcity of free spectrum, together with the bandwidth typically required, means that any new MSS system must consider sharing spectrum with other systems and services. Spectrum sharing must be based on defined interference criteria being satisfied. When multiple NGSO satellites are considered there is no accepted method for assessing interference. This paper describes a model used as the basis for a computer simulation of interference scenarios involving MSS, fixed service (FS) and fixed satellite service (FSS) systems. The simulation includes NGSO dynamics, constellations of MSS satellites with multi‚Äêspot antennas, multiple geostationary FSS satellites and multiple hop FS links. Interference events are based on C/I calculations, and statistics, such as the percentage of time that the C/I falls below a required protection ratio, are calculated. More generally C/I cumulative distribution functions are produced. Copyright ¬© 1994 John Wiley &amp; Sons, Ltd.</t>
  </si>
  <si>
    <t>107-123</t>
  </si>
  <si>
    <t>International Journal of Satellite Communications</t>
  </si>
  <si>
    <t>January/February 1994</t>
  </si>
  <si>
    <t>60088997;60088997;117241050</t>
  </si>
  <si>
    <t>7004636118;57199187359;6505640602</t>
  </si>
  <si>
    <t>Pahl, John;Parker, John;Singarajah, Kumar</t>
  </si>
  <si>
    <t>United Kingdom;United Kingdom</t>
  </si>
  <si>
    <t>London;London</t>
  </si>
  <si>
    <t>Logica, United Kingdom;International Maritime Satellite Organisation</t>
  </si>
  <si>
    <t>60088997;117241050</t>
  </si>
  <si>
    <t>Pahl J.</t>
  </si>
  <si>
    <t>A model for interference studies relating to multisatellite non‚Äêgeostationary systems in the mobile satellite service</t>
  </si>
  <si>
    <t>10.1002/sat.4600120113</t>
  </si>
  <si>
    <t>2-s2.0-0028199475</t>
  </si>
  <si>
    <t>['waveguide structures', 'recent development', 'microwave engineers', 'microstrip antennas', 'article describes', 'also discussed', 'accurately predict']</t>
  </si>
  <si>
    <t>With the recent development of numerical electromagnetic field solvers, microwave engineers can accurately predict the performance of arbitrarily shaped electromagnetic structures. This article describes the use of a numerical electromagnetic field solver in the analysis of specific microwave components including transitions, waveguide structures, monolithic microwave integrated circuits, and microstrip antennas. Multipactor breakdown analysis is also discussed.</t>
  </si>
  <si>
    <t>38-47</t>
  </si>
  <si>
    <t>Johns Hopkins APL Technical Digest (Applied Physics Laboratory)</t>
  </si>
  <si>
    <t>;;</t>
  </si>
  <si>
    <t>6602771204;55452464700;7006731884</t>
  </si>
  <si>
    <t>Jablon, Allan R.;Moore, Craig R.;Penn, John E.</t>
  </si>
  <si>
    <t>Jablon A.</t>
  </si>
  <si>
    <t>Microwave component analysis using a numerical electromagnetic field solver</t>
  </si>
  <si>
    <t>2-s2.0-0028199493</t>
  </si>
  <si>
    <t>['œ ≤', 'usually encountered', 'transmission measurements', 'three samples', 'opposite values', 'normally incident', 'nearly zero', 'materials described', 'inversion algorithm', 'given concentration', 'frequency range', 'experimental procedure', 'estimated values', 'equichiral sample', 'equally mixed', 'different concentrations', 'copyright 1994', 'constitutive equations', 'chiral inclusions']</t>
  </si>
  <si>
    <t>Materials described by the constitutive equations D = ŒµE + Œ≤Œµ ‚àá √ó E and B = ŒºH + Œ≤Œº ‚àá √ó H lack inversion symmetry due to chirality or handedness in their microstructure. In this paper, we describe the first direct measurements of the material properties Œµ, Œº, and Œ≤ for microwave chiral composite materials prepared in our laboratory in the frequency range of 8‚Äì40 GHz. We have used both reflection and transmission measurements for normally incident, linearly polarized plane waves in a specially designed free‚Äêspace facility using spot focusing antennas. Different concentrations of the chiral inclusions in the form of miniature metallic springs that are left‚Äêhanded only, right‚Äêhanded only or equally mixed (racemic) have been studied. It is shown that Œµ and Œº are comparable for all three samples at a given concentration, but Œ≤ has equal but opposite values for the left‚Äê and right‚Äêhanded samples, whereas it is nearly zero for the equichiral sample. The values of Œ≤ thus obtained are compared to estimated values for suspensions of naturally occurring chiral molecules. The accuracy of the measurements is assessed by using the experimental procedure and inversion algorithm for standard materials like quartz. A new technique involving time domain repines has been used to remove the ambiguity that is usually encountered in the inversion of measured S parameters. Copyright 1994 by the American Geophysical Union.</t>
  </si>
  <si>
    <t>1944799X</t>
  </si>
  <si>
    <t>Radio Science</t>
  </si>
  <si>
    <t>January-February 1994</t>
  </si>
  <si>
    <t>7202350150;7003978527;36039583900</t>
  </si>
  <si>
    <t>Varadan, V. V.;Ro, R.;Varadan, V. K.</t>
  </si>
  <si>
    <t>Varadan V.</t>
  </si>
  <si>
    <t>Measurement of the electromagnetic properties of chiral composite materials in the 8‚Äì40 GHz range</t>
  </si>
  <si>
    <t>10.1029/93RS00551</t>
  </si>
  <si>
    <t>2-s2.0-0028201224</t>
  </si>
  <si>
    <t>CA44124</t>
  </si>
  <si>
    <t>['unwanted influence', 'ultrasound hyperthermia', 'tissue inhomogeneities', 'thus reducing', 'significantly improved', 'phased arrays', 'phase errors', 'phase aberrations', 'patient anatomy', 'particularly sensitive', 'motion compensation', 'imperfect fabrication', 'experimental results', 'driving signals', 'degradation depends', 'correlation length', 'circular variance']</t>
  </si>
  <si>
    <t>In ultrasound hyperthermia, focal patterns generated by phased arrays can be degraded by phase errors due to tissue inhomogeneities, digitization of the driving signals, and imperfect fabrication of the transducers. the degree of degradation depends on the severity of phase aberrations. As predicted by simulation and verified by experimental results, focal degradation scales. with, the circular variance of phase errors, However, degraded power deposition patterns can be significantly improved after phase aberration correction, especially where patterns are complicated and the aberrations are severe. Also, as shown in motion compensation experiments, an aberration corrected pattern can be particularly sensitive to aberrator movement greater than the correlation length of the aberrator. After motion compensation, new sharply focused patterns can be accomplished, thus reducing the unwanted influence of ‚Äúbody‚Äù movement by stabilizing the positions of foci with respect to patient anatomy. ¬© 1994 IEEE</t>
  </si>
  <si>
    <t>34-43</t>
  </si>
  <si>
    <t>IEEE Transactions on Ultrasonics, Ferroelectrics, and Frequency Control</t>
  </si>
  <si>
    <t>60025778;60025778;60025778;60025778</t>
  </si>
  <si>
    <t>55862295500;7005935683;35476639300;7103033158</t>
  </si>
  <si>
    <t>Wang, Hong;Ebbini, Emad S.;O'Donnell, M.;Cain, Charles A.</t>
  </si>
  <si>
    <t>Ann Arbor</t>
  </si>
  <si>
    <t>University of Michigan, Ann Arbor</t>
  </si>
  <si>
    <t>Wang H.</t>
  </si>
  <si>
    <t>Phase Aberration Correction and Motion Compensation for Ultrasonic Hyperthermia Phased Arrays: Experimental Results</t>
  </si>
  <si>
    <t>10.1109/58.265818</t>
  </si>
  <si>
    <t>2-s2.0-0028202007</t>
  </si>
  <si>
    <t>Jet Propulsion Laboratory</t>
  </si>
  <si>
    <t>DAAH0493G0210</t>
  </si>
  <si>
    <t>JPL</t>
  </si>
  <si>
    <t>['strongly couple', 'measured h', 'element beam', 'broadside ).', '40 degrees']</t>
  </si>
  <si>
    <t>A six-element beam-scanning coupled MESFET oscillator array was designed and constructed. Resistively loaded transmission line networks were used to strongly couple each oscillator to its two nearest neighbors. Measured H-Plane radiation patterns indicate continuous scanning from -30 to +40 degrees (from broadside). ¬© 1994 IEEE</t>
  </si>
  <si>
    <t>20-22</t>
  </si>
  <si>
    <t>IEEE Microwave and Guided Wave Letters</t>
  </si>
  <si>
    <t>60029241;60029241</t>
  </si>
  <si>
    <t>7102792127;7103208478</t>
  </si>
  <si>
    <t>Liao, P.;York, R. A.</t>
  </si>
  <si>
    <t>Santa Barbara</t>
  </si>
  <si>
    <t>University of California, Santa Barbara</t>
  </si>
  <si>
    <t>Liao P.</t>
  </si>
  <si>
    <t>A Six-Element Beam-Scanning Array</t>
  </si>
  <si>
    <t>10.1109/75.267682</t>
  </si>
  <si>
    <t>2-s2.0-0028203030</t>
  </si>
  <si>
    <t>['¬© 1994', 'weakly coupled', 'temperature dependence', 'protein phonons', 'harvesting antenna', 'electronic transition', 'dimeric nature', 'bacterial light', 'b820 subunit']</t>
  </si>
  <si>
    <t>The temperature dependence of absorption and selectively excited fluorescence spectra of B820 subunit of the bacterial light-harvesting antenna is modelled by using the impurity center theory ofoptical spectra. In order toget acceptable agreement between theory and experiment, we suggest that due to the dimeric nature of B820, the electronic transition is weakly coupled to a rather broad distribution of protein phonons. ¬© 1994.</t>
  </si>
  <si>
    <t>168-171</t>
  </si>
  <si>
    <t>Journal of Luminescence</t>
  </si>
  <si>
    <t>60008734;60008734;60008734;60008734;60008734</t>
  </si>
  <si>
    <t>7004251319;7003691142;6602135863;7004878962;35599806700</t>
  </si>
  <si>
    <t>Pullerits, T.;van Mourik, F.;Monshouwer, R.;Visschers, R. W.;van Grondelle, R.</t>
  </si>
  <si>
    <t>Amsterdam</t>
  </si>
  <si>
    <t>Vrije Universiteit Amsterdam</t>
  </si>
  <si>
    <t>Electron-phonon coupling in the B820 subunit form of LH1 studied by temperature dependence of optical spectra</t>
  </si>
  <si>
    <t>0022-2313(94)90387-5</t>
  </si>
  <si>
    <t>10.1016/0022-2313(94)90387-5</t>
  </si>
  <si>
    <t>2-s2.0-0028203062</t>
  </si>
  <si>
    <t>['¬± 0', 'performance specifications', 'perform high', 'orbit lifetime', 'far away', 'cooperative targets', 'based system', 'article describes', '8000 km', '1 ¬∞']</t>
  </si>
  <si>
    <t>The Applied Physics Laboratory has developed a space-based system, called the S-band Beacon Receiver, to perform high-resolution angle tracking of cooperative targets for the Midcourse Space Experiment program. During its five-year on-orbit lifetime, the S-band Beacon Receiver must track targets that emit 4 W of S-band beacon power from as far away as 8000 km to an accuracy of ¬±0.1¬∞ √ó ¬±0.1¬∞ over ¬±3¬∞ √ó ¬±3¬∞ about boresight. This article describes the Beacon Receiver system and the design features required to achieve the performance specifications.</t>
  </si>
  <si>
    <t>67-81</t>
  </si>
  <si>
    <t>56348240600;6603459871;57198414274;7006171713</t>
  </si>
  <si>
    <t>Valverde, Carlos R.;Stilwell, Robert K.;Russo, Alberto A.;McKnight, Thomas R.</t>
  </si>
  <si>
    <t>Valverde C.R.</t>
  </si>
  <si>
    <t>S-band beacon receiver for the midcourse space experiment</t>
  </si>
  <si>
    <t>2-s2.0-0028203120</t>
  </si>
  <si>
    <t>['vlf radiation', 'vlf frequencies', 'signals radiated', 'seven passes', 'ray tracing', 'polar electrojet', 'november campaign', 'november 1990', 'ionospheric heater', 'heating facility', 'heated ionosphere', 'five passes', 'february 1991', 'copyright 1994', 'amplitude modulated', 'akebono satellite', '0 khz']</t>
  </si>
  <si>
    <t>Joint experiments using the Akebono satellite and the ionospheric heating facility and European incoherent scatter radar near Troms√∏ were carried out in November 1990 and February 1991. In these experiments, Troms√∏ HF transmissions were amplitude modulated at frequencies of 2.5 and 4.0 kHz. Signals radiated from the polar electrojet (PEJ) antenna in the heated ionosphere at these VLF frequencies were detected for five passes out of seven passes of the semipolar orbiting Akebono satellite. A ground‚Äêbased observation of the VLF radiation from the PEJ was made in the November campaign at Lycksele in Sweden, 554 km south of the heating facility. Measurements of electron density profiles and dc electric fields in the ionosphere were carried out by the EISCAT incoherent scatter radar [Folkestad et al., 1983] located in the vicinity of the ionospheric heater. The results of the experiments are compared with those obtained by ray tracing and full‚Äêwave analyses. Copyright 1994 by the American Geophysical Union.</t>
  </si>
  <si>
    <t>23-37</t>
  </si>
  <si>
    <t>;;;;;;;</t>
  </si>
  <si>
    <t>7402952086;7005877450;7005243495;57221296920;57206635866;7103167885;6602376085;7006203498</t>
  </si>
  <si>
    <t>Kimura, I.;Stubbe, P.;Rietveld, M. T.;Barr, R.;Ishida, K.;Kasahara, Y.;Yagitani, S.;Nagano, I.</t>
  </si>
  <si>
    <t>Kimura I.</t>
  </si>
  <si>
    <t>Collaborative experiments by Akebono satellite, Troms√∏ ionospheric heater, and European incoherent scatter radar</t>
  </si>
  <si>
    <t>10.1029/93RS01727</t>
  </si>
  <si>
    <t>2-s2.0-0028203169</t>
  </si>
  <si>
    <t>['wiley company', 'sequential feeding', 'scanned beams', 'pc computers', 'mutual coupling', 'industrial engineers', 'inc .,', 'ieee center', 'electromagnetics education', 'design tool', 'computer code', 'computer applications', 'coaxial feeds', 'circular polarization', 'circular patches', 'caeme ).']</t>
  </si>
  <si>
    <t>A computer code is written to analyze different configurations of finite microstrip arrays. This code will be used as an educational and design tool for students and industrial engineers. The code will be available on PC computers in an interactive graphic mode for the NSF/IEEE Center on Computer Applications in Electromagnetics Education (CAEME). The arrays are made of circular patches with coaxial feeds and exciting different modes. Mutual coupling between the elements and surface wave effects are considered. The conventional dual feed configuration is used to generate circular polarization. Also, circular polarization is realized by sequential feeding of linearly polarized elements. Different array configurations of fixed and scanned beams are analyzed. Copyright ¬© 1994 Wiley Periodicals, Inc., A Wiley Company</t>
  </si>
  <si>
    <t>International Journal of Microwave and Millimeter‚ÄêWave Computer‚ÄêAided Engineering</t>
  </si>
  <si>
    <t>60010491;60010491</t>
  </si>
  <si>
    <t>7004922524;6505702482</t>
  </si>
  <si>
    <t>Kishk, Ahmed A.;Ramaraju, Swarajya L.</t>
  </si>
  <si>
    <t>University</t>
  </si>
  <si>
    <t>University of Mississippi</t>
  </si>
  <si>
    <t>Kishk A.</t>
  </si>
  <si>
    <t>Design of different configurations of finite microstrip arrays of circular patches</t>
  </si>
  <si>
    <t>10.1002/mmce.4570040104</t>
  </si>
  <si>
    <t>2-s2.0-0028204680</t>
  </si>
  <si>
    <t>['usually offset', 'single beam', 'reduced spillover', 'paper investigates', 'minimum gain', 'higher gain', 'focal length', 'finite number', 'feed horn', 'diameter ratio', 'configuration consists', 'collimating device', 'circular aperture', 'center fed', 'aperture gain', 'aperture diameter', 'antenna gain', 'antenna efficiency', 'angular spacing', 'adjacent beams', '50 %.']</t>
  </si>
  <si>
    <t>A very common multiple beam antenna (MBA) configuration consists of a collimating device illuminated by an array of feeds. The collimating device is usually a reflector or a lens. The feeds are usually horn antennas with a circular aperture. The reflector is usually offset-fed to eliminate aperture blockage; the lens is center fed. The antenna's feeds are excited to produce a finite number of beams, so as to provide contiguous coverage of the field of view. The designer is forced to minimize the angular spacing between adjacent beams in order to maximize the minimum gain over the antenna's field of view. On the other hand, the feed horn's aperture gain is maximized when the feed horn spacing and its aperture diameter are equal. This results in antenna efficiency on the order of 30% when a single feed horn is excited to produce a beam. When a cluster of 3 or 7 adjacent feed horns are excited to produce a single beam, antenna efficiency can be increased to 50%. When it is tolerable, several identical antenna apertures can be used to replace a single aperture configuration. In this case, each of M apertures produces approximately N/M beams of an MBA that produces N beams. Horns producing adjacent beams do not illuminate the same aperture. This permits the use of a much larger horn aperture for a given beam spacing. This results in reduced spillover, higher gain of each beam, and increased antenna efficiency of each aperture. This paper investigates the maximization of gain for several lens antennas. It shows that antenna gain is increased as its focal length is decreased. That is, a focal length-to-diameter ratio (F/D) less than 1 is preferred. ¬© 1994 IEEE</t>
  </si>
  <si>
    <t>7102956859;6602892845;7003974995</t>
  </si>
  <si>
    <t>Iversen, P. O.;Ricardi, L. J.;Faust, W. P.</t>
  </si>
  <si>
    <t>Iversen P.</t>
  </si>
  <si>
    <t>A Comparison Among 1-, 3-, and 7-Horn Feeds for a 37-Beam MBA</t>
  </si>
  <si>
    <t>10.1109/8.272294</t>
  </si>
  <si>
    <t>2-s2.0-0028207684</t>
  </si>
  <si>
    <t>['value chosen', 'tanœ ¥).', 'quite sensitive', 'iterative process', 'iterative procedure', 'important role', 'final value', 'e .,', 'calculated using']</t>
  </si>
  <si>
    <t>The effective loss tangent (Œ¥efff) plays an important role in the improved cavity model of microstrip patch antennas. It is calculated using an iterative procedure. Results are presented here showing that the final value of Œ¥efff is quite sensitive to the value chosen at the start of the iterative process, i.e., the substrate loss tangent (tanŒ¥). Since the input impedance depends on Œ¥efff, it is important to specify the value of tan Œ¥ in any comparison with experiment. ¬© 1994 IEEE</t>
  </si>
  <si>
    <t>110-112</t>
  </si>
  <si>
    <t>60021624;60021624;60021624;60026717</t>
  </si>
  <si>
    <t>7501501369;6602901687;56092917000;24522606100</t>
  </si>
  <si>
    <t>Lee, Kai Fong;Chebolu, Siva R.;Chen, Wei;Lee, Richard Q.</t>
  </si>
  <si>
    <t>Cleveland;Toledo</t>
  </si>
  <si>
    <t>NASA Glenn Research Center;The University of Toledo</t>
  </si>
  <si>
    <t>60026717;60021624</t>
  </si>
  <si>
    <t>Lee K.F.</t>
  </si>
  <si>
    <t>On the Role of Substrate Loss Tangent in the Cavity Model Theory of Microstrip Patch Antennas</t>
  </si>
  <si>
    <t>10.1109/8.272308</t>
  </si>
  <si>
    <t>2-s2.0-0028207685</t>
  </si>
  <si>
    <t>['shown experimentally', 'residual qbd', 'intrinsic charge', 'induced damage', 'gate oxides', 'device structures', 'conduction current', 'antenna ratio']</t>
  </si>
  <si>
    <t>Plasma-induced damage of gate oxides is evaluated from the difference between the intrinsic charge-to-breakdown (QBD $1 and the residual QBD. This difference, ŒîQBD, corresponds to the plasma-induced damage to the oxide and to the accumulation of conduction current from the plasma into the oxide. It is shown experimentally that the plasma-induced damage ŒîQBD increases in proportion to the antenna ratio (exposed antenna area/gate area). The ŒîQBD of the antenna capacitor depends not on the device structures such as the gate oxide thickness, but on the plasma process conditions. ¬© 1994 IOP Publishing Ltd.</t>
  </si>
  <si>
    <t>1R</t>
  </si>
  <si>
    <t>Japanese Journal of Applied Physics</t>
  </si>
  <si>
    <t>60107350;60107350;60107350;60107350;60107350;60107350</t>
  </si>
  <si>
    <t>7003276205;35453835100;7403547990;7202609869;35599705000;35511967600</t>
  </si>
  <si>
    <t>Eriguchi, Koji;Uraoka, Yukiharu;Nakagawa, Hideo;Tamaki, Tokuhiko;Kubota, Masafumi;Nomura, Noboru</t>
  </si>
  <si>
    <t>Kadoma</t>
  </si>
  <si>
    <t>Panasonic Corporation</t>
  </si>
  <si>
    <t>Eriguchi K.</t>
  </si>
  <si>
    <t>Quantitative evaluation of gate oxide damage during plasma processing using antenna-structure capacitors</t>
  </si>
  <si>
    <t>10.1143/JJAP.33.83</t>
  </si>
  <si>
    <t>2-s2.0-0028207697</t>
  </si>
  <si>
    <t>['wiley company', 'strip dipoles', 'inc .,', 'experimental results', 'also presented']</t>
  </si>
  <si>
    <t>A practical design procedure for a circularly polarized printed array antenna composed of strip dipoles and slots (CP‚ÄêPASS) is presented. CP‚ÄêPASS is a kind of series‚Äêfed array, and the equivalent circuit model of CP‚ÄêPASS is simplified to be suitable for a computer‚Äêaided design (CAD) package. Some experimental results of a new strip element excited by a stripline and a 9‚Äêelement set CP‚ÄêPASS are also presented. Copyright ¬© 1994 Wiley Periodicals, Inc., A Wiley Company</t>
  </si>
  <si>
    <t>50-57</t>
  </si>
  <si>
    <t>60002787;60002787;60002787;60002787</t>
  </si>
  <si>
    <t>7403261744;57223664212;57198218129;35481283400</t>
  </si>
  <si>
    <t>Naito, Motoyuki;Ito, Koichi;Matsuzawa, Shin‚ÄêIchiro ‚ÄêI;Takada, Jun‚ÄêIchi ‚ÄêI</t>
  </si>
  <si>
    <t>Chiba</t>
  </si>
  <si>
    <t>Chiba University</t>
  </si>
  <si>
    <t>Naito M.</t>
  </si>
  <si>
    <t>A practical design procedure for circularly polarized printed arrays using high frequency CAE</t>
  </si>
  <si>
    <t>10.1002/mmce.4570040108</t>
  </si>
  <si>
    <t>2-s2.0-0028207805</t>
  </si>
  <si>
    <t>['wiley company', 'numerical results', 'mom model', 'model employs', 'ltsa ).', 'inc .,', 'handled rigorously', 'free space', 'feed section', 'equivalent problem', 'dielectric permittivity', 'dielectric case', 'conductor current', 'conducting parts', 'antenna including', 'air case', 'accurate method']</t>
  </si>
  <si>
    <t>An accurate Method of Moments (MoM) model is developed and implemented for the analysis of the linearly tapered slot antenna (LTSA). The model employs an unequal size reactangular sectioning for conducting parts of the antenna. Piecewise sinusoidal basis functions are used for the expansion of conductor current. The effect of the dielectric is incorporated in the model by using equivalent volume polarization current density and solving the equivalent problem in free space. The feed section of the antenna including the micro‚Äêstripline is handled rigorously in the MoM model by including slotline short‚Äêcircuit and microstripline currents among the unknowns. Comparison with measurements is made to demonstrate the validity of the model for both the air case and the dielectric case. Numerical results for the effect of the dielectric permittivity are presented. Copyright ¬© 1994 Wiley Periodicals, Inc., A Wiley Company</t>
  </si>
  <si>
    <t>76-87</t>
  </si>
  <si>
    <t>60004923-60020484;60004923</t>
  </si>
  <si>
    <t>57218704208;57212887845</t>
  </si>
  <si>
    <t>K√∂ksal, Adnan;Kauffman, J. Frank</t>
  </si>
  <si>
    <t>Turkey;United States</t>
  </si>
  <si>
    <t>Ankara;Raleigh</t>
  </si>
  <si>
    <t>Hacettepe √úniversitesi;NC State University</t>
  </si>
  <si>
    <t>60020484;60004923</t>
  </si>
  <si>
    <t>K√∂ksal A.</t>
  </si>
  <si>
    <t>Moment method analysis of linearly tapered slot antennas</t>
  </si>
  <si>
    <t>10.1002/mmce.4570040111</t>
  </si>
  <si>
    <t>2-s2.0-0028207807</t>
  </si>
  <si>
    <t>['typical applications', 'surface wave', 'microstrip circuits', 'interest consists', 'high permittivity', 'copyright 1994']</t>
  </si>
  <si>
    <t>The electromagnetic field generated by a vertical electric dipole in the air over the surface of a two‚Äêlayered region is determined for continuous‚Äêwave excitation. The region of interest consists of a conductor or dielectric with high permittivity, coated with an electrically thin layer of a dielectric under a half‚Äêspace of air. Simple explicit formulas are derived for the field at all points in all three regions including the surface wave. Typical applications are to microstrip circuits and antennas, communication over the earth when this is coated with a layer of asphalt or cement, and communication over the sea or a lake when this is under a layer of ice. Copyright 1994 by the American Geophysical Union.</t>
  </si>
  <si>
    <t>97-113</t>
  </si>
  <si>
    <t>;</t>
  </si>
  <si>
    <t>35586046100;7201423861</t>
  </si>
  <si>
    <t>King, Ronald W.P.;Sandler, Sheldon S.</t>
  </si>
  <si>
    <t>King R.</t>
  </si>
  <si>
    <t>The electromagnetic field of a vertical electric dipole in the presence of a three‚Äêlayered region</t>
  </si>
  <si>
    <t>10.1029/93RS02662</t>
  </si>
  <si>
    <t>2-s2.0-0028207838</t>
  </si>
  <si>
    <t>['using state', 'receive module', 'performance radar', 'packaging initiatives', 'navigation systems', 'multichip modules', 'modern high', 'mechanical characteristics', 'lighter electronics', 'improved reliability', 'growing need', 'ghz transmit', 'enhanced thermal', 'dramatic reductions', 'defense applications', 'advanced design']</t>
  </si>
  <si>
    <t>Multichip modules are important to the advancement of modern high-performance radar, communication, and navigation systems. Besides improved electrical performance, these modules offer reductions in weight, enhanced thermal and mechanical characteristics, and improved reliability. With the growing need for smaller, lighter electronics for spaceborne and defense applications, the Applied Physics Laboratory is using state-of-the-art design software, materials, and microelectronics fabrication techniques to build multichip modules for advanced microwave applications. This article describes two of these applications: a 14-GHz transmit and receive module and a 32-GHz active antenna array. These advanced design and packaging initiatives have demonstrated the dramatic reductions in size and weight that their application to modern electronics systems can achieve.</t>
  </si>
  <si>
    <t>48-56</t>
  </si>
  <si>
    <t>;;;;</t>
  </si>
  <si>
    <t>7003427349;55452464700;6603585089;35569878900;6701434977</t>
  </si>
  <si>
    <t>Lehtonen, S. John;Moore, Craig R.;Francomacaro, A. Shaun;Edwards, Richard L.;Clatterbaugh, Guy V.</t>
  </si>
  <si>
    <t>Lehtonen S.</t>
  </si>
  <si>
    <t>Microwave multichip modules</t>
  </si>
  <si>
    <t>2-s2.0-0028208129</t>
  </si>
  <si>
    <t>['vitro model', 'versus 2450', 'tissue injury', 'temperature profiles', 'small volume', 'significantly different', 'rf lesions', 'rf electrode', 'rf ablation', 'respectively ).', 'primary mechanism', 'mw lesions', 'mw ablation', 'microwave ablation', 'mean isotherm', 'lesion formation', 'lesion depth', 'increased volume', 'greater volume', 'energy delivery', 'distance profiles', 'directly heat', '600 seconds', '300 seconds', '2450 mhz', '170 seconds']</t>
  </si>
  <si>
    <t>microwave | myocardium | radiofrequency</t>
  </si>
  <si>
    <t>Background: Radiofrequency (RF) catheter ablation lesion size has been limited by the small volume of tissue directly heated by the RF electrode. Microwave (MW) energy has been proposed as an alternative energy source to generate larger lesions because of its increased volume of direct tissue heating. To further characterize MW ablation of myocardium, we studied the temperature-versus-distance profiles during MW ablation in an in vitro model of perfused and superfused porcine right ventricular free wall. Methods and Results: Radial tissue temperatures in 19 isolated porcine right ventricles were measured and recorded with four fluoroptic thermometry probes placed within the myocardium at 2.5-mm radial increments from the catheter. The MW antenna catheters used were monopolar and helical-coil antennas resonating at 915 and 2450 MHz. Durations of energy delivery for a 915-MHz MW monopolar antenna (60 to 600 seconds) and a 4-mm-tip RF electrode (60 and 300 seconds) were varied to compare time courses of lesion formation. For each lesion, the temperature at the lesion border zone (the isotherm of irreversible tissue injury) was determined. Similar lesion size and temperature profiles were observed for 915- versus 2450-MHz MW antennas and monopolar versus helical- coil MW antennas. Lesion depth for the 915-MHz monopolar antenna increased monoexponentially with a half-time of 170 seconds. The isotherms for all MW antenna designs were not significantly different. The mean isotherm of irreversible tissue injury for MW lesions was not significantly different from the mean isotherm for RF lesions (54.4¬∞C versus 53.6¬∞C, respectively). Conclusions: Microwave ablation has the potential to directly heat a greater volume of tissue than RF ablation but only with efficient MW antennas. The primary mechanism of tissue injury for both MW and RF ablation appears to be thermal.</t>
  </si>
  <si>
    <t>2390-2395</t>
  </si>
  <si>
    <t>Circulation</t>
  </si>
  <si>
    <t>60029418;60029418;60029418</t>
  </si>
  <si>
    <t>6603417079;25945226500;26642898300</t>
  </si>
  <si>
    <t>Whayne, James G.;Nath, Sunil;Haines, David E.</t>
  </si>
  <si>
    <t>Charlottesville</t>
  </si>
  <si>
    <t>University of Virginia Health System</t>
  </si>
  <si>
    <t>Whayne J.</t>
  </si>
  <si>
    <t>Microwave catheter ablation of myocardium in vitro: Assessment of the characteristics of tissue heating and injury</t>
  </si>
  <si>
    <t>10.1161/01.CIR.89.5.2390</t>
  </si>
  <si>
    <t>2-s2.0-0028209986</t>
  </si>
  <si>
    <t>['¬© 1994', 'wall pores', 'tormogen cell', 'singlewalled chemoreceptors', 'predominant part', 'pore tubules', 'outer part', 'new proposal', 'literature data', 'lepisma follows', 'inner part', 'hair shaft', 'hair process', 'hair base', 'four types', 'enveloping cells', 'enveloping cell', 'dendritic sheath', 'chemoreceptive sensillum', 'antennal cuticle', '3 build']</t>
  </si>
  <si>
    <t>chemoreccptors | Hemimetabola | homology of enveloping cells | ontogeny | sensilla</t>
  </si>
  <si>
    <t>Comparative morphological investigations were made to determine the common organization plan of single-walled multiporous sensilla. The development of multiporous chemoreceptive sensilla of Gryllus, Oncopeltus and Lepisma follows the same path. Each chemoreceptive sensillum is associated with four types of enveloping cell. During ontogeny, enveloping cell 1 secretes the dendritic sheath. Enveloping cell 4 builds the connection of the hair base with the antennal cuticle. In Gryllus and Oncopehus, enveloping cells 2 and 3 build the hair shaft, the wall pores and pore tubules in nearly equal parts. Enveloping cells 2 and 3 lie side by side in the hair process, in which enveloping cell 2 produces the inner part, enveloping cell 3 the outer part of the hair shaft. In Lepisma the predominant part of the hair shaft with the wall pores is formed by the doubled enveloping cells 3. Interpreting our findings and the literature data, a new proposal is given for the homology of the enveloping cells. In singlewalled chemoreceptors, enveloping cell 1 is considered as thecogen and enveloping cell 4 as tormogen cell. Enveloping cell 2 is interpreted as inner trichogcn cell and enveloping cell 3 as outer trichogen cell. ¬© 1994.</t>
  </si>
  <si>
    <t>239-247</t>
  </si>
  <si>
    <t>7403915059;7401718155</t>
  </si>
  <si>
    <t>Schmidt, Konrad;Berg, Jutta</t>
  </si>
  <si>
    <t>Schmidt K.</t>
  </si>
  <si>
    <t>Morphology and ontogeny of single-walled multiporous sensilla of hemimetabolous insects</t>
  </si>
  <si>
    <t>0040-8166(94)90099-X</t>
  </si>
  <si>
    <t>10.1016/0040-8166(94)90099-X</t>
  </si>
  <si>
    <t>2-s2.0-0028218074</t>
  </si>
  <si>
    <t>['whose timing', 'totally unknown', 'sustained depolarization', 'spike activity', 'specific defects', 'sometimes led', 'soma ).', 'social status', 'short bouts', 'sensory stimulation', 'resting level', 'respectively ).', 'population oscillations', 'physiological properties', 'phasic wave', 'olfactory stimulus', 'olfactory processing', 'olfactory learning', 'odorant stimulation', 'mushroom body', 'mushroom bodies', 'multimodal processing', 'membrane potential', 'may thus', 'locust brains', 'limax olfactory', 'large background', 'large assemblies', 'kenyon cells', 'intrinsic tendency', 'intrinsic interneurons', 'insects appears', 'insect brain', 'information processing', 'induced oscillations', 'generally displayed', 'field activity', 'downstream neurons', 'dominant site', 'dendritic membrane', 'connected neurons', 'cockroach brains', 'associative networks', 'associative learning', 'article provides', 'antennal lobes', 'airborne odor', 'air alone', '20 hz']</t>
  </si>
  <si>
    <t>dendritic spines | insect | invertebrate | Kenyon cell | learning | olfaction</t>
  </si>
  <si>
    <t>Kenyon cells are the intrinsic interneurons of the mushroom bodies in the insect brain, a center for olfactory and multimodal processing and associative learning. These neurons are small (3-8 Œºm soma diameter) and numerous (340,000 and 400,000 in the bee and cockroach brains, respectively). In Drosophila, Kenyon cells are the dominant site of expression of the dunce, DCO, and rutabaga gene products, enzymes in the cAMP cascade whose absence leads to specific defects in olfactory learning. In honeybees, the volume of the mushroom body neuropils may depend on the age or social status of the individual. Although the anatomy of these neurons has been known for nearly a century, their physiological properties and the principles of information processing in the circuits that they form are totally unknown. This article provides a first such characterization. The activity of Kenyon cells was recorded in vivo from locust brains with intracellular and local field potential electrodes during olfactory processing. Kenyon cells had a high input impedance (~1 GŒ© at the soma). They produced action potentials upon depolarization, and consistently showed spike adaptation during long depolarizing current pulses. They generally displayed a low resting level of spike activity in the absence of sensory stimulation, despite a large background of spontaneous synaptic activity, and showed no intrinsic bursting behavior. Presentation of an airborne odor, but not air alone, to an antenna evoked spatially coherent field potential oscillations in the ipsilateral mushroom body, with a frequency of ~20 Hz. The frequency of these oscillations was independent of the nature of the odorant. Short bouts of oscillations sometimes occurred spontaneously, that is, in the absence of odorant stimulation. Autocorrelograms of the local field potentials in the absence of olfactory stimulation revealed small peaks at ¬±50 msec, suggesting an intrinsic tendency of the mushroom body networks to oscillate at 20 Hz. Such oscillatory behavior could not be seen from local field potential recordings in the antennal lobes, and may thus be generated in the mushroom body, or via feedback interactions with downstream neurons in the protocerebrum. During the odor-induced oscillations, the membrane potential of Kenyon cells oscillated around the resting level, under the influence of excitatory inputs phase-locked to the field activity. Each phasic wave of depolarization in a Kenyon cell could be amplified by intrinsic excitable properties of the dendritic membrane, and sometimes led to one action potential, whose timing was phase-locked to the population oscillations. Such oscillations were replaced by a sustained depolarization when air alone was presented to the antenna, providing a mechanical but no olfactory stimulus. As in vertebrate and Limax olfactory and associative networks, olfactory processing in insects appears to involve correlated activity of large assemblies of neurons. The oscillations may facilitate synchrony among Kenyon cells and connected neurons and thereby facilitate learning.</t>
  </si>
  <si>
    <t>2993-3004</t>
  </si>
  <si>
    <t>5 II</t>
  </si>
  <si>
    <t>Journal of Neuroscience</t>
  </si>
  <si>
    <t>60031581;60031581-60032895</t>
  </si>
  <si>
    <t>7201921535;35189442600</t>
  </si>
  <si>
    <t>Laurent, Gilles;Naraghi, Mohammad</t>
  </si>
  <si>
    <t>Germany;United States</t>
  </si>
  <si>
    <t>Gottingen;Pasadena</t>
  </si>
  <si>
    <t>Max Planck Institute for Biophysical Chemistry;California Institute of Technology</t>
  </si>
  <si>
    <t>60032895;60031581</t>
  </si>
  <si>
    <t>Laurent G.</t>
  </si>
  <si>
    <t>Odorant-induced oscillations in the mushroom bodies of the locust</t>
  </si>
  <si>
    <t>10.1523/jneurosci.14-05-02993.1994</t>
  </si>
  <si>
    <t>2-s2.0-0028224434</t>
  </si>
  <si>
    <t>['studied microscopically', 'small craniectomy', 'sections stained', 'safety limit', 'sacrificed immediately', 'reference point', 'normal monkey', 'nine animals', 'macaca fuscata', 'hyperthermia treatment', 'histological changes', 'general anesthesia', 'eighteen animals', 'cooling system', 'brain hyperthermia', 'areas heated', 'antenna within', '60 minutes']</t>
  </si>
  <si>
    <t>histological change | hyperthermia | interstitial microwave irradiation | normal brain tissue | thermal damage treshold</t>
  </si>
  <si>
    <t>The thermal damage threshold of normal brain tissue was evaluated from immediate and delayed histological changes caused by hyperthermia treatment of normal monkey (Macaca fuscata) brains. A 2450 MHz microwave antenna and an antenna cooling system devised by our group were used for interstitial hyperthermia treatment. The antenna within the cooling system was inserted through a small craniectomy under general anesthesia. The temperature at a reference point, 4 mm radially away from the surface of the cooling system, was maintained at 42, 43, 44, 45, or 46¬∞C for 60 minutes. Eighteen animals were treated and sacrificed immediately after the treatment, while nine animals were treated and sacrificed 7 days after the treatment. The histological changes were studied microscopically on sections stained with HE or Kluver-Barrera's method. The non-survival experiment demonstrated that areas heated at 44¬∞C or below showed no obvious irreversible changes. The survival experiment showed areas heated at 44¬∞C or above developed coagulative necrosis. These histological findings indicate that thermal damage occurs in normal brain tissue after heating at 44¬∞C or above for 60 minutes, suggesting that the safety limit for brain hyperthermia is 43¬∞C for 60 minutes.</t>
  </si>
  <si>
    <t>209-215</t>
  </si>
  <si>
    <t>60022154;60022154;60022154;60022154;60022154;60022154;60022154</t>
  </si>
  <si>
    <t>57217544546;7601609251;36726210400;56243220100;7201372685;55592847100;7202952577</t>
  </si>
  <si>
    <t>Matsumi, N.;Matsumoto, K.;Mishima, N.;Moriyama, E.;Furuta, T.;Nishimoto, A.;Taguchi, K.</t>
  </si>
  <si>
    <t>Matsumi N.</t>
  </si>
  <si>
    <t>Thermal damage threshold of brain tissue - Histological study of heated normal monkey brains</t>
  </si>
  <si>
    <t>10.2176/nmc.34.209</t>
  </si>
  <si>
    <t>2-s2.0-0028231914</t>
  </si>
  <si>
    <t>['œ ±', 'wiley blackwell', 'weak signals', 'two strains', 'two complexes', 'room temperature', 'rights reserved', 'rhodobacter sphaeroides', 'rhodobacter capsulatus', 'protein ratio', 'proline residues', 'positional identity', 'photosynthetic membranes', 'glutamine residue', 'gelatinosus revealed', 'gelatinosus exhibit', 'extremely rich', 'extremely large', 'equivalent apoproteins', 'enzymic digestion', 'dsm 151', 'dsm 149', 'core antenna', 'circular dichroism', 'characterised spectroscopically', 'careful inspection', 'carboxypeptidase digestion', 'b850 pigments', 'b800 pigments']</t>
  </si>
  <si>
    <t>The core antenna/reaction‚Äêcentre complex RC‚ÄêB875 and the peripheral antenna complex B800‚Äì850 of the two strains DSM 149 and DSM 151 of the purple non‚Äêsulphur bacterium Rhodocyclus gelatinosus have been isolated from photosynthetic membranes by means of lauryl‚ÄêN,N‚Äêdimethyl‚Äêamineoxide as a detergent and subsequent sucrose‚Äêgradient centrifugation. The two complexes were characterised spectroscopically by absorption and circular dichroism (CD) spectroscopy at room temperature. CD measurements revealed very weak signals for the core antenna B875 whereas for the peripheral antenna B800‚Äì850, a strong biphasic CD signal was observed, attributable to the B850 pigments. There is apparently no CD signal present for the B800 pigments. The core and the peripheral antenna complex are built up by a distinct Œ±/Œ≤‚Äêpolypeptide pair. The pigment/protein ratio in the peripheral antenna complex is 3 bacteriochlorophyll/(Œ±/Œ≤)‚Äêpolypeptide pair. The amino acid sequences of the Œ± and Œ≤ polypeptides of both complexes from the two strains of Rc. gelatinosus were established by automated Edman degradation, chemical and enzymic digestion, amino acid composition analyses and carboxypeptidase digestion. In the case of the Œ≤ polypeptides, the amino acid sequence determination was confirmed by ion‚Äêspray MS of the isolated antenna apoproteins. The inter‚Äêstrain (DSM 149 and 151) positional identity between the equivalent apoproteins is extremely large and varies in the range 90‚Äì100%. The B875‚ÄêŒ≤ polypeptide from Rc. gelatinosus exhibits shortened C‚Äêtermini, as detected for the analogous antenna apoproteins of Rhodobacter sphaeroides and Rhodobacter capsulatus, which can be correlated with weak core antenna near‚Äêinfrared CD signals. However, the B800‚Äì850‚ÄêŒ± polypeptide of Rc. gelatinosus, with 71 amino acids, exhibits an extended C‚Äêterminal portion indicative of the formation of a second transmembrane domain, which so far has not been observed for bacterial antenna apoproteins. This part of the molecule is extremely rich in alanine and proline residues. All the sequenced antenna apoproteins of Rc. gelatinosus exhibit a characteristic membrane‚Äêburied histidine which is thought to ligate the B875 or the B850 pigments. In the B800‚Äì850‚ÄêŒ≤ apoprotein, a second, so far Œ≤‚Äêantenna‚Äêapoprotein‚Äêspecific histidine, is replaced by a glutamine residue. A careful inspection of the determined antenna structures of Rc. gelatinosus revealed some remarkable structural similarities within presumed cofactor‚Äêbinding sites of Fe‚ÄêS‚Äêtype‚Äêreaction‚Äêcentre apoproteins, indicating possible basic structural motifs for complexing bacteriochlorophyll molecules. Copyright ¬© 1994, Wiley Blackwell. All rights reserved</t>
  </si>
  <si>
    <t>667-675</t>
  </si>
  <si>
    <t>European Journal of Biochemistry</t>
  </si>
  <si>
    <t>60025858;60025858;60025858</t>
  </si>
  <si>
    <t>6603669964;7006674721;7006345218</t>
  </si>
  <si>
    <t>BRUNISHOLZ, Ren√© A.;SUTER, Franz;ZUBER, Herbert</t>
  </si>
  <si>
    <t>Zurich ZH,</t>
  </si>
  <si>
    <t>ETH Zurich</t>
  </si>
  <si>
    <t>BRUNISHOLZ R.</t>
  </si>
  <si>
    <t>Structural and spectral characterisation of the antenna complexes of Rhodocyclus gelatinosus Indications of a hairpin‚Äêlike‚Äêarranged antenna apoprotein with an unusually high alanine content</t>
  </si>
  <si>
    <t>10.1111/j.1432-1033.1994.tb18911.x</t>
  </si>
  <si>
    <t>2-s2.0-0028235336</t>
  </si>
  <si>
    <t>['synthetic glycopeptides', 'stimulatory capacity', 'specific cd4', 'reduction observed', 'mhc molecules', 'mhc complex', 'influenza virus', 'general finding', 'certain clones', 'cell receptor', 'cell determinants', 'carbohydrate attachment']</t>
  </si>
  <si>
    <t>Synthetic glycopeptides were used to study possible mechanisms for the reduction observed in the response of influenza virus-specific CD4+ T-cells to strains of virus in which amino acid substitution in the hemagglutinin has led to attachment of a carbohydrate side chain. The peptide NCTLIDALLGDPH stimulates vigorous proliferation of hemagglutinin-specific T-cell clones F1- 36 and F1-40 but addition of a heptasaccharide, which approaches the size of natural carbohydrate antennae, eliminated the stimulatory capacity of the peptide. This occurs even though the site of carbohydrate attachment at the N-terminal asparagine lies outside the T-cell determinants encompassed by this sequence. A glycopeptide with only two sugar units was stimulatory for F1-36 but not F1-40, suggesting that peptides with a carbohydrate side chain are able to bind to MHC molecules but that approach of the T-cell receptor of certain clones to the glycopeptide-MHC complex is hindered. Loss of T-cell recognition following attachment of a long carbohydrate side-chain to T-cell determinants is not a general finding because attachment of six carbohydrate units to the peptide, NKYVKQNTLKLA, had little or no effect on the stimulation of a T-cell clone specific for this sequence. ¬© 1994 Academic Press, Inc.</t>
  </si>
  <si>
    <t>422-430</t>
  </si>
  <si>
    <t>Virology</t>
  </si>
  <si>
    <t>60026553;60026553;60010803;60010803;60026553</t>
  </si>
  <si>
    <t>13003942900;6603951578;6701661891;57190943052;7404220474</t>
  </si>
  <si>
    <t>Jackson, David C.;Drummer, Heidi E.;Urge, Laszlo;Otvos, Laszlo;Brown, Lorena E.</t>
  </si>
  <si>
    <t>Australia;United States</t>
  </si>
  <si>
    <t>Parkville;Philadelphia</t>
  </si>
  <si>
    <t>University of Melbourne;The Wistar Institute</t>
  </si>
  <si>
    <t>60026553;60010803</t>
  </si>
  <si>
    <t>Jackson D.</t>
  </si>
  <si>
    <t>Glycosylation of a synthetic peptide representing a T-cell determinant of influenza virus hemagglutinin results in loss of recognition by CD4&lt;sup&gt;+&lt;/sup&gt; T-cell clones</t>
  </si>
  <si>
    <t>S0042682284711408</t>
  </si>
  <si>
    <t>10.1006/viro.1994.1140</t>
  </si>
  <si>
    <t>2-s2.0-0028243697</t>
  </si>
  <si>
    <t>['volume fraction', 'two pulses', 'polarimetric response', 'polarimetric data', 'particle orientation', 'observed reflectivities', 'mueller matrix', 'arbitrary combination', 'air mixtures']</t>
  </si>
  <si>
    <t>The 95-GHz polarimetric radar used in these experiments is a portable, high-power, dual-polarization radar capable of characterizing the complex scattering matrix in two pulses. The scatterer's polarimetric response is characterized in terms of the Mueller matrix, a form that is seen to be convenient for computing the response of a scatterer for any arbitrary combination of transmit and receive antenna polarizations. Polarimetric data from orographic cap clouds are found to be sensitive to ice-particle orientation and composition. Comparison of radar-observed reflectivities with those computed from in situ images shows good agreement if the volume fraction of ice in ice-air mixtures is taken into account. -from Authors</t>
  </si>
  <si>
    <t>140-153</t>
  </si>
  <si>
    <t>Journal of Atmospheric &amp; Oceanic Technology</t>
  </si>
  <si>
    <t>;;;;;</t>
  </si>
  <si>
    <t>7003945447;57213852946;7103288212;6701410484;57214416067;7004084412</t>
  </si>
  <si>
    <t>Pazmany, A.;Mead, J.;McIntosh, R.;Hervig, M.;Kelly, R.;Vali, G.</t>
  </si>
  <si>
    <t>Pazmany A.</t>
  </si>
  <si>
    <t>95-GHz polarimetric radar measurements of orographic cap clouds</t>
  </si>
  <si>
    <t>10.1175/1520-0426(1994)011&lt;0140:GPRMOO&gt;2.0.CO;2</t>
  </si>
  <si>
    <t>2-s2.0-0028250125</t>
  </si>
  <si>
    <t>['¬© 1994', 'whole sensilla', 'tem ),', 'several insects', 'sensilla trichodea', 'putative stimulus', 'pore tubules', 'pore openings', 'pore kettles', 'poorly preserved', 'olfactory sensilla', 'olfactory hairs', 'odour molecules', 'negative staining', 'l .)', 'include ae', 'however little', 'freeze drying', 'current hypothesis', 'cryoprepared sections', 'conducting system', 'conducting structures', 'clearly demonstrated', 'chemical fixation', 'attempt visualization', 'adsorbed onto']</t>
  </si>
  <si>
    <t>Aedes aegypti | Cryofixation | Electronmicroscopy | Sensilla trichodea</t>
  </si>
  <si>
    <t>Much of the morphology of the olfactory sensilla on the antennae of the mosquito Aedes aegypti (L.) has been described, however little is known about the fate of odour molecules once they have been adsorbed onto the surfaces of sensilla. A stimulus-conducting system of pores, pore kettles, and pore tubules has been described for the sensilla trichodea (olfactory hairs) of several insects but not mosquitoes. Scanning electron microscopy was used to identify the s. trichodea of Ae. aegypti and to attempt visualization of their pore openings. Chemical fixation, cryopreparation, freeze drying, and negative staining, with high resolution transmission electron microscopy (TEM), were used to locate putative stimulus-conducting structures associated with the pores. TEM sections using Dalton's fixative or freeze drying showed pores and pore tubules, whereas pore tubules were poorly preserved in cryoprepared sections. The putative stimulus-conducting structures were clearly demonstrated by negative staining of whole sensilla which was quick and easy. The current hypothesis of olfactory stimulus conduction is extended to include Ae. aegypti. ¬© 1994.</t>
  </si>
  <si>
    <t>1017-1023</t>
  </si>
  <si>
    <t>60025029;60031004</t>
  </si>
  <si>
    <t>24832426900;7003280850</t>
  </si>
  <si>
    <t>Muir, Lynda E.;Cribb, Bronwen W.</t>
  </si>
  <si>
    <t>Australia;Australia</t>
  </si>
  <si>
    <t>Brisbane;Brisbane</t>
  </si>
  <si>
    <t>The University of Queensland;QIMR Berghofer Medical Research Institute</t>
  </si>
  <si>
    <t>60031004;60025029</t>
  </si>
  <si>
    <t>Muir L.</t>
  </si>
  <si>
    <t>Aedes aegypti: Sensilla trichodea and stimulus-conducting structures</t>
  </si>
  <si>
    <t>002219109490054X</t>
  </si>
  <si>
    <t>10.1016/0022-1910(94)90054-X</t>
  </si>
  <si>
    <t>2-s2.0-0028251286</t>
  </si>
  <si>
    <t>['rough patch', 'plane wave', 'linear dimensions', 'large compared', 'gaussian illumination', 'gaussian beam']</t>
  </si>
  <si>
    <t>In this paper, the modifications of the regular full wave theory for rough surface scattering by an incident Gaussian beam instead of a plane wave are developed. The Gaussian beam is produced by a large circular aperture that has a Gaussian illumination. It is shown that provided the incident Gaussian beam has a plane phase front over the extent of the rough surface patch and the linear dimensions of the rough patch are large compared with the surface height correlation length, the normalized scattering cross-section is the same as for an incident plane wave. ¬© 1994 IEEE</t>
  </si>
  <si>
    <t>70-74</t>
  </si>
  <si>
    <t>Collin, R. E.</t>
  </si>
  <si>
    <t>Collin R.</t>
  </si>
  <si>
    <t>Scattering of an Incident Gaussian Beam by a Perfectly Conducting Rough Surface</t>
  </si>
  <si>
    <t>10.1109/8.272303</t>
  </si>
  <si>
    <t>2-s2.0-0028253145</t>
  </si>
  <si>
    <t>['telescoping elements', 'resonant frequency', 'frequency range', 'element impedance', 'dipole must', 'adjustable length']</t>
  </si>
  <si>
    <t>The elements of a dipole must have adjustable length, so that the dipole can be tuned over some frequency range. This is accomplished by the use of telescoping elements. It was found by experiment that the method of extending a telescoping element also changes the L/D ratio, the element impedance and the resonant frequency.</t>
  </si>
  <si>
    <t>23-25</t>
  </si>
  <si>
    <t>100533822;100533822</t>
  </si>
  <si>
    <t>57213496423;57225313196</t>
  </si>
  <si>
    <t>Southwick, Roger;Hoehn, Alfred J.</t>
  </si>
  <si>
    <t>Silver City</t>
  </si>
  <si>
    <t>EMC Consulting</t>
  </si>
  <si>
    <t>Southwick R.</t>
  </si>
  <si>
    <t>Dipole antenna revisited</t>
  </si>
  <si>
    <t>2-s2.0-0028255148</t>
  </si>
  <si>
    <t>['near field', 'magnetic fields', 'francis ltd', 'dissipative medium', 'dielectrics surrounding', 'certain approximation', 'boundary conditions']</t>
  </si>
  <si>
    <t>The effect of a discontinuity, in one of the dielectrics surrounding the antenna, on the field or dissipated power near the antenna in a dissipative medium is considered. Instead of using the integral over the surface of the insulation to evaluate the near field, the continuity of radial power flux and the boundary conditions on the electric and magnetic fields with a certain approximation, are used at each interface. ¬© 1994 Taylor &amp; Francis Ltd.</t>
  </si>
  <si>
    <t>107-117</t>
  </si>
  <si>
    <t>60104289;60104289;60104289</t>
  </si>
  <si>
    <t>6506323802;6506191064;10839587300</t>
  </si>
  <si>
    <t>Mouecoucou, Raymonde;Tosser-Roussey, Catherine;Tosser-Roussey, Andr√â</t>
  </si>
  <si>
    <t>Nancy</t>
  </si>
  <si>
    <t>Universit√© de Lorraine</t>
  </si>
  <si>
    <t>Mouecoucou R.</t>
  </si>
  <si>
    <t>GAP: A genetic algorithm approach to optimize two-bit decoder PLAs</t>
  </si>
  <si>
    <t>10.1080/00207219408925912</t>
  </si>
  <si>
    <t>2-s2.0-0028255808</t>
  </si>
  <si>
    <t>['wingless virginoparae', 'wiley blackwell', 'rights reserved', 'primary rhinaria', 'plant volatiles', 'plant compound', 'pheromone perception', 'mate location', 'marked difference', 'male antennae', 'major sites', 'eag rise', 'asexual forms', 'asexual females', 'aphis fabae', 'also much', 'allyl isothiocyanate', 'adult male', '000 times', '(+)‚ äê']</t>
  </si>
  <si>
    <t>Aphis fabae | electroantennogram | male aphids | odours | olfaction | plant volatiles | rhinaria | semiochemicals | sex pheromones</t>
  </si>
  <si>
    <t>Abstract. Electroantennograms (EAGs) were recorded from adult male and asexual forms (winged and wingless virginoparae and gynoparae) of the black bean aphid, Aphis fabae, during stimulation with two sex pheromone components, (+)‚Äê(4aS,7S,7aR)‚Äênepetalactone and (‚Äê)‚Äê(1R,4aS,7S,7aR)‚Äênepetalactol, as well as six plant volatiles, i.e. (E)‚Äê2‚Äêhexenal, (E)‚Äê2‚Äêhexenol‚Äê1, (Z)‚Äê3‚Äêhexenol‚Äê1, (Z)‚Äê3‚Äêhexenyl acetate, hexanal and allyl isothiocyanate. The male antennae are 1000‚Äê10,000 times more sensitive to nepetalactol and nepetalactone than to the plant compound (E)‚Äê2‚Äêhexenal. Besides this marked difference of EAG peak responses in males, the EAG rise and decay are slower for the sex pheromone components. Males are also much more sensitive to the sex pheromone components than asexual females. This high sensitivity correlates with a predominance of antennal secondary rhinaria, the major sites of pheromone perception in the male. However, it is the primary rhinaria on the antennae of the wingless asexual females that are responsible for pheromone perception. Male antennae are as responsive as the asexual female antennae to the plant volatiles. The specialization of the male for mate location is discussed. Copyright ¬© 1994, Wiley Blackwell. All rights reserved</t>
  </si>
  <si>
    <t>278-284</t>
  </si>
  <si>
    <t>Physiological Entomology</t>
  </si>
  <si>
    <t>60015150;60004156;60004156</t>
  </si>
  <si>
    <t>7101763729;7202086436;7801594884</t>
  </si>
  <si>
    <t>HARDIE, JIM;VISSER, J. H.;PIRON, P. G.M.</t>
  </si>
  <si>
    <t>United Kingdom;Netherlands</t>
  </si>
  <si>
    <t>London;Wageningen</t>
  </si>
  <si>
    <t>Imperial College London;Wageningen University &amp; Research</t>
  </si>
  <si>
    <t>60015150;60004156</t>
  </si>
  <si>
    <t>HARDIE J.</t>
  </si>
  <si>
    <t>Perception of volatiles associated with sex and food by different adult forms of the black bean aphid, Aphis fabae</t>
  </si>
  <si>
    <t>10.1111/j.1365-3032.1994.tb01053.x</t>
  </si>
  <si>
    <t>2-s2.0-0028256569</t>
  </si>
  <si>
    <t>Office of Naval Research</t>
  </si>
  <si>
    <t>MIP-8813204</t>
  </si>
  <si>
    <t>ONR</t>
  </si>
  <si>
    <t>['subspace alignment', 'signal spaces', 'signal distortion', 'latter effect', 'implementation issues', 'focusing preprocessor', 'different frequencies', 'deriving expressions', 'conventional approach', 'common one']</t>
  </si>
  <si>
    <t>A broadband adaptive beamforming approach based on the concept of signal-subspace alignment is formulated and contrasted with the conventional approach. The proposed method involves a preprocessor that focuses the signal spaces at different frequencies to a common one and a narrowband beamformer following the preprocessor. The merits that result as a consequence are partial adaptivity due to single frequency weights and decorrelation of coherent signals thus combating signal cancellation. The latter effect is studied by deriving expressions for the desired-signal distortion in a minimum variance distortionless response (MVDR) beamformer and analyzing them. Implementation issues of the preprocessor are addressed. Simulation results confirm the utility of the focusing preprocessor. ¬© 1994 IEEE.</t>
  </si>
  <si>
    <t>68-80</t>
  </si>
  <si>
    <t>60029445;60006951</t>
  </si>
  <si>
    <t>7006795426;56991463700</t>
  </si>
  <si>
    <t>Kaveh, M.;Simanapalli, S.</t>
  </si>
  <si>
    <t>Minneapolis;Charlotte</t>
  </si>
  <si>
    <t>University of Minnesota Twin Cities;The University of North Carolina at Charlotte</t>
  </si>
  <si>
    <t>Kaveh M.</t>
  </si>
  <si>
    <t>Broadband focusing for partially adaptive beamforming</t>
  </si>
  <si>
    <t>10.1109/7.250407</t>
  </si>
  <si>
    <t>2-s2.0-0028256777</t>
  </si>
  <si>
    <t>['undesired high', 'tumour position', 'temperature regions', 'temperature distribution', 'target positions', 'steepest descent', 'steepest ascent', 'software modifications', 'simultaneously minimize', 'simultaneously focusing', 'rights reserved', 'power minimization', 'new york', 'measured phantom', 'made adaptive', 'hyperthermia system', 'hyperthermia experiments', 'hot spots', 'field short', 'feedback signals', 'experimentally investigated', 'electric field', 'adaptive nulling', 'adaptive focusing']</t>
  </si>
  <si>
    <t>Adaptive phased array | Deep-seated cancer | Hot spots | Hyperthermia | Phantom measurements</t>
  </si>
  <si>
    <t>A computer-controlled adaptive radio-frequency hyperthermia system for improved therapeutic tumour heating is experimentally investigated. Adaptive array feedback techniques are used to modify the electric-field and temperature distribution in hyperthermia experiments with homogenous and heterogeneous phantom targets. A commercial hyperthermia phased-array antenna system at the SUNY Health Science Center in Syracuse, New York, has been modified to implement adaptive nulling and adaptive focusing algorithms. The hyperthermia system is the BSD Medical Corporation Model BSD-2000 with Sigma-60 annular phased-array antenna applicator. The transmit phased array system is made adaptive by software modifications which invoke a gradient-search feedback algorithm. The gradient-search algorithm implements the method of steepest descent for adaptive nulling (power minimization) and the method of steepest ascent for adaptive focusing (power maximization). The feedback signals are provided by electric-field short-dipole probe antennas. With an adaptive hyperthermia array using real-time measured data, it may be possible to maximize the applied electric field at a tumour position in a complex scattering target body and simultaneously minimize or reduce the electric field at target positions where undesired high-temperature regions (hot spots) occur. The measured phantom-target data indicate that adaptive nulling can reduce the electric field at one or more target positions while simultaneously focusing the electric field at a deep-seated position within the target. ¬© 1994 Informa UK Ltd All rights reserved: reproduction in whole or part not permitted.</t>
  </si>
  <si>
    <t>189-208</t>
  </si>
  <si>
    <t>60022195;60018741</t>
  </si>
  <si>
    <t>7005553277;7402995432</t>
  </si>
  <si>
    <t>Fenn, A. J.;King, G. A.</t>
  </si>
  <si>
    <t>Cambridge;Syracuse</t>
  </si>
  <si>
    <t>Massachusetts Institute of Technology;SUNY Upstate Medical University</t>
  </si>
  <si>
    <t>Fenn A.J.</t>
  </si>
  <si>
    <t>Adaptive radiofrequency hyperthermia-phased array system for improved cancer therapy: Phantom target measurements</t>
  </si>
  <si>
    <t>10.3109/02656739409009343</t>
  </si>
  <si>
    <t>2-s2.0-0028258942</t>
  </si>
  <si>
    <t>['two schemes', 'temporally independent', 'spatially correlated', 'significant since', 'samples necessary', 'required number', 'rayleigh distributed', 'power ratio', 'mlad ).', 'input noises', 'input channels', 'detection schemes', 'detection performance', 'desired signal', 'adaptive detection']</t>
  </si>
  <si>
    <t>Two schemes for adaptive detection are compared: Kelly‚Äôs generalized likelihood ratio test (GLRT) and the mean level adaptive detector (MLAD). Detection performance, Pp is predicted for the two schemes under the assumptions that the input noises are zero-mean complex Gaussian random variables that are temporally independent but spatially correlated; and the amplitude of the desired signal is Rayleigh distributed. p√Ö is computed as a function of the false alarm probability, the number of input channels, the number of independent samples per channel, and the matched filtered output signal-to-noise (S/N) power ratio. In this analysis the GLRT is shown to have better detection performance than the MLAD. The difference in detection performance increases as one uses fewer input samples. However, the required number of samples necessary to have only a 3 dB detection loss for both detection schemes is approximately the same. This is significant since for the present, the MLAD is considerably less complex to implement than the GLRT. ¬© 1994 IEEE.</t>
  </si>
  <si>
    <t>30-40</t>
  </si>
  <si>
    <t>Gerlach, Karl</t>
  </si>
  <si>
    <t>Naval Research Laboratory</t>
  </si>
  <si>
    <t>Gerlach K.</t>
  </si>
  <si>
    <t>A comparison of two adaptive detection schemes</t>
  </si>
  <si>
    <t>10.1109/7.250402</t>
  </si>
  <si>
    <t>2-s2.0-0028259318</t>
  </si>
  <si>
    <t>['uniform theory', 'theory leads', 'short tunnels', 'retransmitting antenna', 'ray theory', 'mobile communication', 'long tunnels', 'important applications', 'field variation', 'experimental results', 'entrance plane', 'easily calculated', 'critical points', 'comparing theoretical', 'allows us', 'adequate prediction']</t>
  </si>
  <si>
    <t>Characterization of high frequency electromagnetic wave propagation in tunnels has important applications in the field of mobile communication. In long tunnels, the amplitude of the electric field radiated by a retransmitting antenna can be easily calculated from a ray theory. However, for short tunnels, one of the most critical points is either the radiation towards free space of a mobile station emitting in the tunnel or, on the contrary, the penetration of an external wave inside the tunnel. This coupling between the inside and the outside is treated through the uniform theory of diffraction. By comparing theoretical and experimental results, it is shown that this theory leads to adequate prediction of the field variation and allows us to point out the influence of parameters, such as the position of the mobile in the tunnel and the influence of the angle of incidence, on the entrance plane of an incoming external wave. ¬© 1994 IEEE</t>
  </si>
  <si>
    <t>75-81</t>
  </si>
  <si>
    <t>60104665;60104665;60104665</t>
  </si>
  <si>
    <t>57215568201;7004669030;7003924509</t>
  </si>
  <si>
    <t>Manage, Ph;Lienard, M.;Degauque, P.</t>
  </si>
  <si>
    <t>Lille</t>
  </si>
  <si>
    <t>Universit√© de Lille</t>
  </si>
  <si>
    <t>Manage P.</t>
  </si>
  <si>
    <t>Theoretical and Experimental Approach of the Propagation of High Frequency Waves in Road Tunnels</t>
  </si>
  <si>
    <t>10.1109/8.272304</t>
  </si>
  <si>
    <t>2-s2.0-0028259387</t>
  </si>
  <si>
    <t>['œ ∏', 'zenith angle', 'weak points', 'space near', 'refractive constant', 'near fields', 'lossy space', 'lossy half', 'lateral waves', 'hertz vectors', 'additional conditions']</t>
  </si>
  <si>
    <t>Expressions for electromagnetic fields generated by vertical and horizontal electric dipoles located in the air or in a lossy half-space near its boundary with air are obtained from Hertz vectors by the method of operators under the condition |n|3‚â™1, where 1/n is the refractive constant of the lossy space. These can be applied up to the near fields under the additional conditions, |n|2‚â™1 and cos2Œ∏‚â™1, where Œ∏ is the zenith angle of the point of observation. As for recent works inclusive of expressions of lateral waves their weak points are pointed out.</t>
  </si>
  <si>
    <t>56-63</t>
  </si>
  <si>
    <t>Yokoyama, Akira</t>
  </si>
  <si>
    <t>Kumamoto</t>
  </si>
  <si>
    <t>Sojo University</t>
  </si>
  <si>
    <t>Yokoyama A.</t>
  </si>
  <si>
    <t>Electromagnetic fields of dipoles effected by a semi-infinite media</t>
  </si>
  <si>
    <t>2-s2.0-0028259831</t>
  </si>
  <si>
    <t>['simultaneous equations', 'series forms', 'scattered fields', 'closed form', 'boundary conditions']</t>
  </si>
  <si>
    <t>TE Planewave scattering from a slit in a thick conducting screen is reexamined. The boundary conditions are enforced to obtain simultaneous equations for the transmitted field inside the thick conducting screen. The simultaneous equations are solved to represent the transmitted and scattered fields in series forms. An approximate series solution for transmission is obtained in closed form which is valid for the high-frequency scattering regime. ¬© 1994 IEEE</t>
  </si>
  <si>
    <t>112-114</t>
  </si>
  <si>
    <t>60032144;60032144;60032144</t>
  </si>
  <si>
    <t>36347623100;56119932500;55112893800</t>
  </si>
  <si>
    <t>Park, Tah J.;Kang, Soo H.;Eom, Hyo J.</t>
  </si>
  <si>
    <t>South Korea</t>
  </si>
  <si>
    <t>Daejeon</t>
  </si>
  <si>
    <t>Korea Advanced Institute of Science and Technology</t>
  </si>
  <si>
    <t>Park T.</t>
  </si>
  <si>
    <t>TE Scattering from a Slit in a Thick Conducting Screen: Revisited</t>
  </si>
  <si>
    <t>10.1109/8.272309</t>
  </si>
  <si>
    <t>2-s2.0-0028259952</t>
  </si>
  <si>
    <t>F49620-90C-0009</t>
  </si>
  <si>
    <t>['tethered antenna', 'system operates', 'still able', 'stationkeeping operations', 'shell reflector', 'rights reserved', 'reflected completely', 'incident sunlight', 'inc .,', 'illuminated surface', 'geosynchronous orbit', 'developed based', 'analytical formulations', 'actuator attached', 'absorbed completely']</t>
  </si>
  <si>
    <t>The analytical formulations for the modeling of the solar radiation disturbances on a class of tethered antenna and reflector subsatellite systems are developed based on the assumption that the incident sunlight on the illuminated surface is absorbed completely, reflected completely, or absorbed and reflected in some combination. The effects of the disturbance torque contributed by the shell reflector, the boom, the tether, and the subsatellite are evaluated for stationkeeping operations, and the numerical results show that the tension control law is still able to maintain satisfactory pointing accuracy when the system operates in low or moderate Earth orbit. A hybrid compensation control strategy (involving tether tension plus some kind of actuator attached to the antenna and reflector) might be needed for high Earth orbit, especially the geosynchronous orbit. ¬© 1994 American Institute of Aeronautics and Astronautics, Inc., All rights reserved.</t>
  </si>
  <si>
    <t>48-54</t>
  </si>
  <si>
    <t>Journal of Guidance, Control, and Dynamics</t>
  </si>
  <si>
    <t>60012771;60012771</t>
  </si>
  <si>
    <t>7201634396;7006209371</t>
  </si>
  <si>
    <t>Xiong, Xiao O.;Bainum, P. M.</t>
  </si>
  <si>
    <t>Howard University</t>
  </si>
  <si>
    <t>Xiong X.</t>
  </si>
  <si>
    <t>Effects of solar radiation pressure on the tethered antenna/reflector subsatellite system</t>
  </si>
  <si>
    <t>10.2514/3.21157</t>
  </si>
  <si>
    <t>2-s2.0-0028261323</t>
  </si>
  <si>
    <t>['wiley company', 'theoretical predictions', 'tapering width', 'sidelobe level', 'radiation measurements', 'metal strips', 'inc .,', 'good agreement', 'experimental results', 'edc methods', 'cad procedure']</t>
  </si>
  <si>
    <t>Theoretical and experimental results are presented for a printed leaky‚Äêwave antenna. Mode‚Äêmatching and EDC methods have been used to analyze the antenna and to design the prototypes. Reflection, transmission, and radiation measurements have been compared with theoretical predictions with good agreement. A CAD procedure is proposed to reduce the sidelobe level by tapering width and separation of metal strips. Copyright ¬© 1994 Wiley Periodicals, Inc., A Wiley Company</t>
  </si>
  <si>
    <t>88-99</t>
  </si>
  <si>
    <t>Encinar, Jos√© A.</t>
  </si>
  <si>
    <t>Spain</t>
  </si>
  <si>
    <t>Madrid</t>
  </si>
  <si>
    <t>Universidad Polit√©cnica de Madrid</t>
  </si>
  <si>
    <t>Encinar J.</t>
  </si>
  <si>
    <t>Analysis and CAD techniques for periodic leaky‚Äêwave printed antennas: Numerical and experimental results</t>
  </si>
  <si>
    <t>10.1002/mmce.4570040112</t>
  </si>
  <si>
    <t>2-s2.0-0028262026</t>
  </si>
  <si>
    <t>['¬© 1993', 'sar characterization', 'received power', 'raw data', 'range correlation', 'ocean areas', 'natural targets', 'measured lower', 'initial evaluation', 'ground measurement', 'designed except', 'correlated images', 'chirp rate', 'calibration signal', 'azimuth pattern', 'averaged value', '45 db', '3 %.', '1 sar']</t>
  </si>
  <si>
    <t>Initial evaluation of the JERS-1 SAR has been conducted for its characterization using inflight calibration signal, raw data from the natural targets, such as urban, mountain, forest, and ocean areas, and some correlated images for the antenna elevation pattern determination as well as the ground based measurement for its azimuth pattern. Calibration signal was used to obtain the suitable reference function for the range correlation more than ground measurement. Natural targets' signals were used to evaluate the raw data quality as well as the targets' characterization. As a result, most of the SAR characterization was conducted and recognized as same as designed except that the saturation and bit redundancy errors of several percent due to 3 bit AD converter underestimates the received power by 0.45 dB as an averaged value and chirp rate was measured lower than pre launch data by 0.3%. ¬© 1993.</t>
  </si>
  <si>
    <t>231-240</t>
  </si>
  <si>
    <t>Advances in Space Research</t>
  </si>
  <si>
    <t>60022990;60022990</t>
  </si>
  <si>
    <t>35473149000;7201803337</t>
  </si>
  <si>
    <t>Shimada, M.;Nakai, M.</t>
  </si>
  <si>
    <t>Chofu</t>
  </si>
  <si>
    <t>Japan Aerospace Exploration Agency</t>
  </si>
  <si>
    <t>Shimada M.</t>
  </si>
  <si>
    <t>Inflight evaluation of L band SAR of Japanese earth resources satellite-1</t>
  </si>
  <si>
    <t>0273-1177(94)90220-8</t>
  </si>
  <si>
    <t>10.1016/0273-1177(94)90220-8</t>
  </si>
  <si>
    <t>2-s2.0-0028262504</t>
  </si>
  <si>
    <t>OTKA T5130</t>
  </si>
  <si>
    <t>['¬© 1994', 'white cells', 'trans isomerization', 'spectral sensitivity', 'similar rhodopsins', 'rights reserved', 'reversed sign', 'regenerative response', 'prove directly', 'photosensory transduction', 'photoreceptor pigment', 'photoreceptor current', 'photoelectric responses', 'mutant cells', 'likely based', 'like chromophore', 'hydroxylamine treatment', 'green strains', 'found earlier', 'focusing effect', 'fluence dependence', 'flagellated algae', 'deficient mutants', 'biophysical society', 'antenna directivity', 'alternative mechanism']</t>
  </si>
  <si>
    <t>Reconstitution of the photoelectric responses involved in photosensory transduction in "blind" cells of Chlamydomonas reinhardtii carotenoid-deficient mutants was studied by means of a recently developed population method. Both the photoreceptor current and the regenerative response can be restored by addition of all-trans-retinal, 9-demethyl-retinal, or dimethyl-octatrienal, while the retinal analogs prevented from 13-cis/trans isomerization, 13-demethyl-retinal and citral, are not effective. Fluence dependence, spectral sensitivity, and effect of hydroxylamine treatment on retinal-induced photoelectric responses are similar to those found earlier in green strains of Chlamydomonas, although an alternative mechanism of antenna directivity in white cells of reconstituted "blind" mutants (likely based on the focusing effect of the transparent cell bodies) leads to the reversed sign of phototaxis in mutant cells under the same conditions. The results obtained indicate that both photoreceptor current and regenerative response are initiated by the same or similar rhodopsins with arhaebacterial-like chromophore(s) and prove directly the earlier suggested identity of the photoreceptor pigment(s) involved in photomotile and photoelectric responses in flagellated algae. ¬© 1994, The Biophysical Society. All rights reserved.</t>
  </si>
  <si>
    <t>2073-2084</t>
  </si>
  <si>
    <t>60007457;60007457;60007457;60007457;60007457</t>
  </si>
  <si>
    <t>7003825671;6602110223;7004239734;7005105706;6701322294</t>
  </si>
  <si>
    <t>Sineshchekov, O. A.;Govorunova, E. G.;D√©r, A.;Keszthelyi, L.;Nultsch, W.</t>
  </si>
  <si>
    <t>Moscow</t>
  </si>
  <si>
    <t>Lomonosov Moscow State University</t>
  </si>
  <si>
    <t>Sineshchekov O.</t>
  </si>
  <si>
    <t>Photoinduced electric currents in carotenoid-deficient Chlamydomonas mutants reconstituted with retinal and its analogs</t>
  </si>
  <si>
    <t>S0006349594810021</t>
  </si>
  <si>
    <t>10.1016/S0006-3495(94)81002-1</t>
  </si>
  <si>
    <t>2-s2.0-0028263999</t>
  </si>
  <si>
    <t>['trithorax gene', 'syncytial blastoderm', 'surprising manner', 'results suggest', 'quickly resolved', 'proper expression', 'posterior region', 'posterior half', 'maintain expression', 'like stripes', 'late stages', 'homeotic genes', 'four pair', 'embryonic development', 'early regulation', 'early embryo', 'different times', 'become mesoderm', 'antennapedia complexes']</t>
  </si>
  <si>
    <t>Drosophila trithorax | Homeotic gene regulation | mRNA structure</t>
  </si>
  <si>
    <t>The trithorax gene is required throughout development to maintain expression of homeotic genes of the bithorax and Antennapedia complexes. We determined complete structures of maternal and zygotic alternatively spliced trithorax transcripts, and found that two RNA isoforms are expressed in a surprising manner in the early embryo. At syncytial blastoderm their expression is confined to the ventral region fated to become mesoderm. An additional broad domain of trithorax expression arises during cellularization and is quickly resolved into four pair-rule-like stripes in the posterior half of the embryo. This early expression pattern suggested the possibility that trithorax is involved in the very early regulation of homeotic genes expressed only in the posterior region of the embryo. Indeed, transcription of bithorax complex genes in the mesoderm and ectoderm is altered in strong trithorax mutants during germ band elongation, while the anteriorly expressed Antennapedia complex genes are affected only at late stages of embryonic development. In addition, in another mutant allele (trx(E3)), expression of bithorax complex genes is normal, while expression of Antennapedia complex genes is reduced. These results suggest that proper expression of genes in the two homeotic complexes is maintained by products of different trithorax RNAs at different times of embryogenesis.</t>
  </si>
  <si>
    <t>1907-1917</t>
  </si>
  <si>
    <t>Development</t>
  </si>
  <si>
    <t>60032333;60032333;60032333;60032333</t>
  </si>
  <si>
    <t>6603175806;6603737629;6603558315;7007042088</t>
  </si>
  <si>
    <t>Sedkov, Y.;Tillib, S.;Mizrokhi, L.;Mazo, A.</t>
  </si>
  <si>
    <t>Philadelphia</t>
  </si>
  <si>
    <t>Thomas Jefferson University Hospital</t>
  </si>
  <si>
    <t>Sedkov Y.</t>
  </si>
  <si>
    <t>The bithorax complex is regulated by trithorax earlier during Drosophila embryogenesis than is the Antennapedia complex, correlating with a bithorax-like expression pattern of distinct early trithorax transcripts</t>
  </si>
  <si>
    <t>2-s2.0-0028264508</t>
  </si>
  <si>
    <t>['¬© 1994', 'viable pho', 'striking correlation', 'recessive lethals', 'positional information', 'pattern formation', 'normal function', 'leg discs', 'internal structures', 'imaginal discs', 'drosophila melanogaster', 'adult development', 'academic press', 'abnormal development', 'abdominal segments']</t>
  </si>
  <si>
    <t>We have investigated the effects of mutations of the pleiohomeotic (pho) locus (formerly called l (4) 29) on embryonic and adult development of Drosophila melanogaster. The normal function of pho is vital for pattern formation during embryonic and adult development. The hypomorphic, adult-viable pho(cv) allele produces maternal-effect embryonic lethality, and the lethal embryos show homeotic transformations of head, thoracic, and abdominal segments and abnormal development of the central and peripheral nervous systems. Hypomorphic and amorphic pho alleles are recessive lethals with the lethal individuals showing partial homeotic transformations of antennae, legs, abdominal segments, and internal structures. In addition, pho mutations produce pattern abnormalities in the legs and a novel sixth tarsal segment phenotype. The pho adult phenotypic effects are restricted to discrete spatial regions of the imaginal discs. In leg discs these effects are localized in the upper medial quarter of the discs and show a striking correlation with the organization of positional information as proposed by the polar coordinate model. ¬© 1994 by Academic Press, Inc.</t>
  </si>
  <si>
    <t>393-407</t>
  </si>
  <si>
    <t>Developmental Biology</t>
  </si>
  <si>
    <t>60004354;60004354</t>
  </si>
  <si>
    <t>6603803966;7203005781</t>
  </si>
  <si>
    <t>Girton, Jack R.;Jeon, Sang Hak</t>
  </si>
  <si>
    <t>Iowa State University</t>
  </si>
  <si>
    <t>Girton J.</t>
  </si>
  <si>
    <t>Novel embryonic and adult homeotic phenotypes are produced by pleiohomeotic mutations in Drosophila</t>
  </si>
  <si>
    <t>S0012160684710402</t>
  </si>
  <si>
    <t>10.1006/dbio.1994.1040</t>
  </si>
  <si>
    <t>2-s2.0-0028267515</t>
  </si>
  <si>
    <t>['¬© 1994', 'temperature dependence', 'studying chl', 'statistical average', 'several wavelengths', 'room temperature', 'rights reserved', 'red edge', 'photosystem ii', 'nm pigments', 'markedly sensitive', 'longest wavelengths', 'ii spectrum', 'fluorescence spectra', 'broadened chl', 'biophysical society', 'anisotropy lifetime', 'acceptor chl', '682 nm', '675 nm', '13 k']</t>
  </si>
  <si>
    <t>Temperature dependence in electronic energy transfer steps within light-harvesting antenna trimers from photosystem II was investigated by studying Chl a pump-probe anisotropy decays at several wavelengths from 675 to 682 nm. The anisotropy lifetime is markedly sensitive to temperature at the longest wavelengths (680‚Äì682 nm), increasing by factors of 5 to 6 as the trimers are cooled from room temperature to 13 K. The temperature dependence is muted at 677 and 675 nm. This behavior is modeled using simulations of temperature-broadened Chl a absorption and fluorescence spectra in spectral overlap calculations of F√∂rster energy transfer rates. In this model, the 680 nm anisotropy decays are dominated by uphill energy transfers from 680 nm Chl a pigments at the red edge of the LHC-II spectrum; the 675 nm anisotropy decays reflect a statistical average of uphill and downhill energy transfers from 676-nm pigments. The measured temperature dependence is consistent with essentially uncorrelated inhomogeneous broadening of donor and acceptor Chl a pigments. ¬© 1994, The Biophysical Society. All rights reserved.</t>
  </si>
  <si>
    <t>1597-1603</t>
  </si>
  <si>
    <t>60004354;60004354;60004354;60004354;60004354</t>
  </si>
  <si>
    <t>6701607000;7007181446;7003789415;35599806700;57193129444</t>
  </si>
  <si>
    <t>Savikhin, S.;van Amerongen, H.;Kwa, S. L.;van Grondelle, R.;Struve, W. S.</t>
  </si>
  <si>
    <t>Low-temperature energy transfer in LHC-II trimers from the Chl a/b light-harvesting antenna of photosystem II</t>
  </si>
  <si>
    <t>S0006349594809518</t>
  </si>
  <si>
    <t>10.1016/S0006-3495(94)80951-8</t>
  </si>
  <si>
    <t>2-s2.0-0028268346</t>
  </si>
  <si>
    <t>['unique features', 'storage requirement', 'scattering applications', 'resistive sheets', 'remarkable efficiency', 'rectangular elements', 'n ).', 'modeling capability', 'method employs', 'lumped loads', 'inherent sparseness', 'francis group', 'convolutional nature', 'conformal antennas', 'boundary integral', 'arrays comprised']</t>
  </si>
  <si>
    <t>A new hybrid method is reviewed for the analysis of the scattering by conformal antennas and arrays comprised of circular or rectangular elements. In addition, calculations for cavity-backed spiral antennas are given. The method employs a finite element formulation within the cavity and the boundary integral (exact boundary condition) for terminating the mesh. By virtue of the finite element discretization, the method has no restrictions on the geometry and composition of the cavity or its termination. Furthermore, because of the convolutional nature of the boundary integral and the inherent sparseness of the finite element matrix, the storage requirement is kept very low at 0(n). These unique features of the method have already been exploited in other scattering applications and have permitted the analysis of largo‚Äìsize structures with remarkable efficiency. In this paper, we describe the method‚Äôs formulation and implementation for circular and rectangular patch antennas in the presence of lumped loads and resistive sheets/cards. Many computational examples for rectangular and circular patch configurations are presented which demonstrate the method‚Äôs versatility, modeling capability and accuracy. ¬© 1994 Taylor &amp; Francis Group, LLC.</t>
  </si>
  <si>
    <t>63-85</t>
  </si>
  <si>
    <t>108434907;108434907;108434907</t>
  </si>
  <si>
    <t>7102576479;7402707970;57197887563</t>
  </si>
  <si>
    <t>Volakis, J. L.;Gong, J.;Alexanian, A.</t>
  </si>
  <si>
    <t>Electrical Engineering and Computer Science</t>
  </si>
  <si>
    <t>Volakis J.</t>
  </si>
  <si>
    <t>Electromagnetic scattering from microstrip patch antennas and spirals residing in a cavity</t>
  </si>
  <si>
    <t>10.1080/02726349408908369</t>
  </si>
  <si>
    <t>2-s2.0-0028268808</t>
  </si>
  <si>
    <t>['russian federation', 'personal interview', 'emc falls', 'emc department', 'electromagnetic compatibility', 'boronichev head']</t>
  </si>
  <si>
    <t>This description of electromagnetic compatibility (EMC) in today's Russia is based on personal interview with Dr Gennady K. Boronichev Head of the EMC Department, Leningrad Branch Radio Research Institute. In Russia, as in other Western European countries, EMC falls under the Ministry of Communications, in this case, the Russian Federation.</t>
  </si>
  <si>
    <t>Farris, Charles R.</t>
  </si>
  <si>
    <t>Arlington</t>
  </si>
  <si>
    <t>Scientific Systems Inc</t>
  </si>
  <si>
    <t>Farris C.</t>
  </si>
  <si>
    <t>EMC in today's Russia</t>
  </si>
  <si>
    <t>2-s2.0-0028271270</t>
  </si>
  <si>
    <t>DAAL-03-90-0004</t>
  </si>
  <si>
    <t>['type algorithms', 'two types', 'simulation results', 'resulting iteration', 'primal methods', 'new structure', 'equations defining', 'electronics engineers', 'dual structure', 'dual solution', 'dual approach', 'dual algorithms', 'computational complexity', 'adaptive filtering']</t>
  </si>
  <si>
    <t>In this paper. a new structure for constrained adaptive filtering is proposed. It is based on a ‚Äúdual‚Äù solution of the constrained minimization problems that arise in optimal broadband adaptive array processing. The dual solution is unique in the sense that its update equations involve the Lagrange multipliers rather than the adaptive filter weights. In this paper, the dual approach is shown to be applicable to two types of adaptive filtering (or beamforming) problems. One is the linearly constrained power minimization beamformer and the other is the norm constrained robust beamformer. In each case, the equations defining the dual structure are derived, and the convergence of the resulting iteration is analyzed. Simulation results are included to illustrate the performance of the dual algorithms compared with the primal methods. It is shown that the convergence and computational complexity of the dual algorithms are similar to that of RLS-type algorithms. Copyright ¬© 1994 by the Institute of Electrical and Electronics Engineers, Inc.</t>
  </si>
  <si>
    <t>1053587X</t>
  </si>
  <si>
    <t>IEEE Transactions on Signal Processing</t>
  </si>
  <si>
    <t>60021032;60021032</t>
  </si>
  <si>
    <t>6602310495;7101811574</t>
  </si>
  <si>
    <t>Fertig, Louis B.;McClellan, James H.</t>
  </si>
  <si>
    <t>Atlanta</t>
  </si>
  <si>
    <t>Georgia Institute of Technology</t>
  </si>
  <si>
    <t>Fertig L.</t>
  </si>
  <si>
    <t>Dual Forms for Constrained Adaptive Filtering</t>
  </si>
  <si>
    <t>10.1109/78.258117</t>
  </si>
  <si>
    <t>2-s2.0-0028274314</t>
  </si>
  <si>
    <t>['¬© 1994', 'time domain', 'rights reserved', 'radiating antennas', 'phased array', 'involve multiple', 'finite substrate', 'existing method', 'difference time', 'authors apply']</t>
  </si>
  <si>
    <t>Antenna phased arrays | Microstrip antennas</t>
  </si>
  <si>
    <t>A fmite-difference time-domain (FDTD) algorithm for radiating antennas that involve multiple, phased excitation sources is presented. The algorithm has the potential to analyse phased array antennas in. the time domain. The authors apply it to a two-element microstrip antenna (MSA) phased array on a finite substrate, and compare the results as gained with an existing method and experiments. ¬© 1994, IEE. All rights reserved.</t>
  </si>
  <si>
    <t>100-101</t>
  </si>
  <si>
    <t>Electronics Letters</t>
  </si>
  <si>
    <t>60025555;60025555</t>
  </si>
  <si>
    <t>7201993763;35564404500</t>
  </si>
  <si>
    <t>Uehara, K.;Kagoshima, K.</t>
  </si>
  <si>
    <t>Nippon Telegraph and Telephone Corporation</t>
  </si>
  <si>
    <t>Uehara K.</t>
  </si>
  <si>
    <t>Rigorous analysis of microstrip phased array antennas using a new FDTD method</t>
  </si>
  <si>
    <t>10.1049/el:19940109</t>
  </si>
  <si>
    <t>2-s2.0-0028274341</t>
  </si>
  <si>
    <t>['truncation error', 'transient analysis', 'time marching', 'time domain', 'significant properties', 'several applications', 'optics approximation', 'numerical instability', 'interpolation error', 'error accumulation', 'equivalent surface', 'domain techniques', 'domain physical', 'current density', 'cpu time', 'conventional time', 'computer memory']</t>
  </si>
  <si>
    <t>In this paper, we extend the concept of the frequency-domain Physical-Optics approximation to the time domain, and use it to determine some significant properties of large reflector antennas. When this method is used to determine the equivalent surface-current density on the reflector, the effects of time-delayed mutual coupling between points on the surface are ignored. Consequently, many of the numerical limitations found in other conventional time-domain techniques are avoided, eg.s boundary-truncation error, interpolation error, numerical dispersion error, numerical instability, error accumulation with time marching, etc. More significantly, this method requires relatively small amounts of computer memory and CPU time. Several applications to the transient analysis of pulsed radar systems are given. ¬© 1994 IEEE</t>
  </si>
  <si>
    <t>60072419;60029311</t>
  </si>
  <si>
    <t>7102349271;7005574913</t>
  </si>
  <si>
    <t>Sun, En Yuan;Rusch, W. V.T.</t>
  </si>
  <si>
    <t>Taiwan;United States</t>
  </si>
  <si>
    <t>Longtan;Los Angeles</t>
  </si>
  <si>
    <t>Chung-shan Institute of Science and Technology Taiwan;University of Southern California</t>
  </si>
  <si>
    <t>Sun E.Y.</t>
  </si>
  <si>
    <t>Time-Domain Physical-Optics</t>
  </si>
  <si>
    <t>10.1109/8.272295</t>
  </si>
  <si>
    <t>2-s2.0-0028274462</t>
  </si>
  <si>
    <t>['urban centres', 'urban areas', 'telephone utility', 'telephone utilities', 'scale requires', 'remote parts', 'prices comparable', 'particular forces', 'part based', 'network design', 'modern basic', 'launch services', 'large number', 'large demand', 'industrialized nations', 'identical satellites', 'great enough', 'global demand', 'developing nations', 'conventional wireline', 'cellular systems', 'capital needed', 'capacity needed', 'bandwidth needed', 'advanced components', 'adaptive routeing']</t>
  </si>
  <si>
    <t>Adaptive routeing | Earth fixed cells | Fast packet switching | K  band a | Light spacecraft | Low Earth orbit | Phased‚Äêarray antennas | Satellite communications</t>
  </si>
  <si>
    <t>There is a very large demand for basic telephone service in developing nations, and remote parts of industrialized nations, which cannot be met by conventional wireline and cellular systems. This is the world' largest unserved market. We describe a system which uses recent advances in active phased arrays, fast‚Äêpacket switching technology, adaptive routeing, and light spacecraft technology, in part based on the work of the Jet Propulsion Laboratory and on recently‚Äêdeclassified work done on the Strategic Defense Initiative, to make it possible to address this market with a global telephone network based on a large low‚ÄêEarth‚Äêorbit constellation of identical satellites. A telephone utility can use such a network to provide the same modern basic and enhanced telephone services offered by telephone utilities in the urban centres of fully‚Äêindustrialized nations. Economies of scale permit capital and operating costs per subscriber low enough to provide a service to all subscribers, regardless of location, at prices comparable to the same services in urban areas of industrialized nations, while generating operating profits great enough to attract the capital needed for its construction. The bandwidth needed to support the capacity needed to gain these economies of scale requires that the system use Ka‚Äêband frequencies. This choice of frequencies places unusual constraints on the network design, and in particular forces the use of a large number of satellites. Global demand for basic and enhanced telephone service is great enough to support at least three networks of the size described herein. The volume of advanced components, and services such as launch services, required to construct and replace these networks is sufficient to propel certain industries to market leadership positions in the early 21st Century. Copyright ¬© 1994 John Wiley &amp; Sons, Ltd.</t>
  </si>
  <si>
    <t>45-61</t>
  </si>
  <si>
    <t>100694795;100694795;100694795;100694795</t>
  </si>
  <si>
    <t>7004340996;7401930269;57216119026;26663529600</t>
  </si>
  <si>
    <t>Tuck, Edward F.;Patterson, David P.;Stuart, James R.;Lawrence, Mark H.</t>
  </si>
  <si>
    <t>Calling Communications Corp</t>
  </si>
  <si>
    <t>Tuck E.F.</t>
  </si>
  <si>
    <t>THe calling&lt;sup&gt;SM&lt;/sup&gt; network: A global wireless communication system</t>
  </si>
  <si>
    <t>10.1002/sat.4600120107</t>
  </si>
  <si>
    <t>2-s2.0-0028274532</t>
  </si>
  <si>
    <t>['moment method', 'homogeneous substrate', 'homogeneous layer', 'half space', 'dimensional scattering', 'cross section', 'considered using', 'arising system']</t>
  </si>
  <si>
    <t>Two-dimensional scattering of a TM-polarized electromagnetic wave from a transversely inhomogeneous isotropic body buried in a homogeneous layer of an arbitrarily stratified isotropic medium has been considered using the integral equation formulation over the cross section of the body and the moment method. The arising system of linear algebraic equations is solved with the aid of the conjugate gradient method and the one-dimensional fast Fourier transform. Illustrative numerical results are presented for both an inclusion in a half space and in a layer on a homogeneous substrate. ¬© 1994 IEEE</t>
  </si>
  <si>
    <t>16-21</t>
  </si>
  <si>
    <t>60027251;60027251</t>
  </si>
  <si>
    <t>6701330643;24774219300</t>
  </si>
  <si>
    <t>Zhuck, Nickolay P.;Yarovoy, Alexander G.</t>
  </si>
  <si>
    <t>Ukraine</t>
  </si>
  <si>
    <t>Kharkiv</t>
  </si>
  <si>
    <t>V. N. Karazin Kharkiv National University</t>
  </si>
  <si>
    <t>Zhuck N.</t>
  </si>
  <si>
    <t>Two-Dimensional Scattering from an Inhomogeneous Dielectric Cylinder Embedded in Stratified Medium: Case of TM Polarization</t>
  </si>
  <si>
    <t>10.1109/8.272296</t>
  </si>
  <si>
    <t>2-s2.0-0028277177</t>
  </si>
  <si>
    <t>['thick dielectric', 'surface formulation', 'results published', 'obtained using', 'edge currents', 'combined volume']</t>
  </si>
  <si>
    <t>A surface/surface formulation was used in [1] to analyze the scattering from periodic planar coated strips. This paper is an extension of [1] where a combined volume/surface formulation has been used to solve the same problem. This formulation can be applied to problems which involve an inhomogeneous dielectric medium or/and a thick dielectric which requires the inclusion of the edge currents which were neglected in [1] as a simplification. Results obtained using the volume/surface formulation have been compared with the results published in [1] which were obtained using a surface/surface formulation. ¬© 1994 IEEE</t>
  </si>
  <si>
    <t>119-122</t>
  </si>
  <si>
    <t>;60021293;60025187;60030551;60031544</t>
  </si>
  <si>
    <t>7003762585;7103353366;56618972400;55650323300;7005956560</t>
  </si>
  <si>
    <t>Petre, Peter;Swaminathan, Madhavan;Zombory, Laszlo;Sarkar, Tapan K.;Jose, K. A.</t>
  </si>
  <si>
    <t>India;United States;Hungary;United States</t>
  </si>
  <si>
    <t>Kochi;Syracuse;Budapest;Armonk</t>
  </si>
  <si>
    <t>Cochin University of Science and Technology;Syracuse University;E√∂tv√∂s Lor√°nd Tudom√°nyegyetem;International Business Machines</t>
  </si>
  <si>
    <t>60031544;60030551;60025187;60021293</t>
  </si>
  <si>
    <t>Petre P.</t>
  </si>
  <si>
    <t>Volume/Surface Formulation for Analyzing Scattering from Coated Periodic Strips</t>
  </si>
  <si>
    <t>10.1109/8.272312</t>
  </si>
  <si>
    <t>2-s2.0-0028277179</t>
  </si>
  <si>
    <t>['visible satellites', 'transmitter characteristics', 'one starts', 'one determines', 'composite interference', 'complete system', 'arbitrary orbits']</t>
  </si>
  <si>
    <t>Communications | Interference | LEO | Non‚Äêgeostationary | Satellite</t>
  </si>
  <si>
    <t>Satellites are considered in arbitrary orbits, and interference between them and other satellites or earth‚Äêstations is calculated. The composite interference from a complete system is found by summing over the set of visible satellites. One starts with the Keplerian orbital parameters and assumed antenna patterns and transmitter characteristics. Using classical orbital mechanics and a series of co‚Äêordinate transformations, one determines the location of any satellite in the frame of reference of any other satellite or earth‚Äêstation. Conventional interference methods are then used to find the result. Copyright ¬© 1994 John Wiley &amp; Sons, Ltd.</t>
  </si>
  <si>
    <t>60077453;60077453</t>
  </si>
  <si>
    <t>57214347481;7102744426</t>
  </si>
  <si>
    <t>Nelson, Robert A.;Pritchard, W. L.</t>
  </si>
  <si>
    <t>Bethesda</t>
  </si>
  <si>
    <t>W.L. Pritchard and Co., L.C.</t>
  </si>
  <si>
    <t>Nelson R.</t>
  </si>
  <si>
    <t>Interference between satellite systems in non‚Äêgeostationary orbits</t>
  </si>
  <si>
    <t>10.1002/sat.4600120112</t>
  </si>
  <si>
    <t>2-s2.0-0028277252</t>
  </si>
  <si>
    <t>Nederlandse Organisatie voor Wetenschappelijk Onderzoek</t>
  </si>
  <si>
    <t>NWO</t>
  </si>
  <si>
    <t>['¬© 1994', 'wide range', 'various models', 'transition temperature', 'transfer rate', 'surrounding pigments', 'spectral shifts', 'spectral distribution', 'special pair', 'shifted fraction', 'rs .)', 'rights reserved', 'related organisms', 'reaction centres', 'reaction center', 'photosynthetic system', 'photosynthetic antenna', 'overall description', 'one level', 'may provide', 'low temperature', 'limiting step', 'intermediate range', 'inhomogeneous distribution', 'high temperature', 'harvesting antenna', 'finite number', 'exciton lifetime', 'excitation kinetics', 'differences occur', 'biophysical society', 'basic model', '10 ps', '1 ps']</t>
  </si>
  <si>
    <t>In this paper, we analyze the process of excitation energy migration and trapping by reaction centres in photosynthesis and discuss the mechanisms that may provide an overall description of this process in the photosynthetic bacterium Rhodospirillum (Rs.) rubrum and related organisms. A wide range of values have been published for the pigment to pigment transfer rate varying from less than 1 ps up to 10 ps. These differences occur because the interpretation of trapping measurements depend on the assumptions made regarding the organization of the photosynthetic system. As we show, they can be reconciled by assuming a spatially inhomogeneous model where the distance of the reaction center to its surrounding pigments is larger than the pigment-pigment distances within the antenna. We estimate their ratio to be 1.7‚Äì1.8. The observed spectral inhomogeneity (at low temperature) of the photosynthetic antenna has resulted in various models. We demonstrate that the excitation kinetics can be modelled at all temperatures by assuming an inhomogeneous distribution of spectral shifts for each pigment. A transition temperature can be distinguished where the effects of spectral inhomogeneity become apparent and we discuss the ranges above (e.g., room temperature), around (e.g., 77K) and below (e.g., 4K) this temperature. Although the basic model is the same in all cases, the dominant mechanism differs in each range. We present explicit expressions for the exciton lifetime in the first two cases and demonstrate that at both temperatures the transfer rate from the light-harvesting antenna to the special pair of the reaction center is the rate-limiting step. Furthermore we demonstrate that at all temperatures a finite number of functional "levels" can be distinguished in the spectral distribution. At high temperature all pigments can be considered spectrally identical and only one level is needed. In the intermediate range a blue-shifted fraction is necessary. At low temperature a third redshifted fraction must be introduced. ¬© 1994, The Biophysical Society. All rights reserved.</t>
  </si>
  <si>
    <t>1580-1596</t>
  </si>
  <si>
    <t>60008734;60008734;60008734;60008734</t>
  </si>
  <si>
    <t>6602515157;7003691142;35599806700;7003564034</t>
  </si>
  <si>
    <t>Somsen, O. J.;van Mourik, F.;van Grondelle, R.;Valkunas, L.</t>
  </si>
  <si>
    <t>Somsen O.J.</t>
  </si>
  <si>
    <t>Energy migration and trapping in a spectrally and spatially inhomogeneous light-harvesting antenna</t>
  </si>
  <si>
    <t>S0006349594809506</t>
  </si>
  <si>
    <t>10.1016/S0006-3495(94)80950-6</t>
  </si>
  <si>
    <t>2-s2.0-0028281486</t>
  </si>
  <si>
    <t>['¬© 1994', 'various polarisations', 'two oscillators', 'rights reserved', 'right angles', 'phase relationships', 'patch element', 'patch axes', 'linearly polarised', 'external source', 'either sense', 'circularly polarised', 'appropriate combination', 'antenna consists']</t>
  </si>
  <si>
    <t>Active antennas | Microstrip antennas</t>
  </si>
  <si>
    <t>A polarisation-agil000e active antenna has been constructed and tested. The radiation can be selected to be circularly polarised in either sense, or linearly polarised in the vertical, horizontal or either diagonal plane. The antenna consists of two varactor diode loaded active patches using npn bipolar transistors in the common base configuration as sources, and with the patch axes at right angles to each other. The two oscillators are locked to an external source, and the phase from each patch element is controlled by varying the diode bias voltage. By appropriate combination of the phase relationships, the various polarisations are produced. ¬© 1994, IEE. All rights reserved.</t>
  </si>
  <si>
    <t>98-99</t>
  </si>
  <si>
    <t>60009658;60009658;60009658</t>
  </si>
  <si>
    <t>7003982481;57213425197;7003504220</t>
  </si>
  <si>
    <t>Haskins, P. M.;Hall, P. S.;Dahele, J. S.</t>
  </si>
  <si>
    <t>Swindon</t>
  </si>
  <si>
    <t>Defence College of Management and Technology</t>
  </si>
  <si>
    <t>Haskins P.</t>
  </si>
  <si>
    <t>Polarisation-agile active patch antenna</t>
  </si>
  <si>
    <t>10.1049/el:19940072</t>
  </si>
  <si>
    <t>2-s2.0-0028282196</t>
  </si>
  <si>
    <t>['tracking systems', 'recent years', 'radar altimeters', 'polarizations simultaneously', 'mechanical constraints', 'many cases', 'gain narrow', 'beamwidth antennas', 'antennas must']</t>
  </si>
  <si>
    <t>Spacecraft microwave systems, such as radar altimeters, high-data-rate communications systems, and angle-tracking systems, often require high-gain narrow-beamwidth antennas. In many cases, these antennas must be able to accommodate multiple frequencies and polarizations simultaneously, as well as meet stringent thermal and mechanical constraints. The parabolic reflector antenna has the potential to meet these special demands efficiently and cost-effectively, but adapting it to satisfy spacecraft antenna requirements poses unique challenges. In recent years, the APL Space Department has developed several innovative designs for spacecraft reflector antennas, along with novel numerical analysis methods for characterizing their performance.</t>
  </si>
  <si>
    <t>57-66</t>
  </si>
  <si>
    <t>6602771204;6603459871</t>
  </si>
  <si>
    <t>Jablon, Allan R.;Stilwell, Robert K.</t>
  </si>
  <si>
    <t>Spacecraft reflector antenna development: challenges and novel solutions</t>
  </si>
  <si>
    <t>2-s2.0-0028288777</t>
  </si>
  <si>
    <t>['wiley company', 'thereby preserving', 'synthesis method', 'specified frequency', 'phase variation', 'patch periphery', 'oscillator behavior', 'mutual coupling', 'modified device', 'microstrip patch', 'locking power', 'inc .,', 'harmonic balance', 'gaas mesfet', 'experimental results', 'conformal nature', 'circuit acts', 'article discusses', 'added power', 'active element', 'active antenna']</t>
  </si>
  <si>
    <t>This article discusses the application of a synthesis method for, and the subsequent experimental characterization, of an active microstrip patch antenna. The active antenna incorporates a GaAs MESFET on the patch periphery and the circuit acts as a self‚Äêoscillating radiating element. The MESFET and the antenna are mounted on the same side of the circuit, thereby preserving the conformal nature of the structure. The synthesis approach described is based on the method of harmonic balance and allows optimal FET terminations to be selected for a predefined, added power at a specified frequency of operation. Application of a time domain simulator is illustrated in order to demonstrate start‚Äêup performance and limit cycle formation in the presence and absence of a frequency entrainment signal. The issue of stability of the active element is also addressed using a modified device/load line method. Theoretical and experimental results are presented for the external quality factor, locking power/phase variation, and power and frequency pushing characteristics of the active antenna. Finally, the effect on oscillator behavior of the mutual coupling between the microstrip patch and the active antenna distributed embedding elements is discussed. Copyright ¬© 1994 Wiley Periodicals, Inc., A Wiley Company</t>
  </si>
  <si>
    <t>100-110</t>
  </si>
  <si>
    <t>60029738;60029738;60029738</t>
  </si>
  <si>
    <t>7102894931;7005985857;7006029758</t>
  </si>
  <si>
    <t>Fusco, Vincent F.;Drew, Stephen;McDowall, D. Stewart</t>
  </si>
  <si>
    <t>Belfast</t>
  </si>
  <si>
    <t>Queen's University Belfast</t>
  </si>
  <si>
    <t>Fusco V.</t>
  </si>
  <si>
    <t>Synthesis and performance of an active microstrip antenna</t>
  </si>
  <si>
    <t>10.1002/mmce.4570040113</t>
  </si>
  <si>
    <t>2-s2.0-0028288791</t>
  </si>
  <si>
    <t>['¬© 1994', 'underwater acoustics', 'structural complexity', 'space dependence', 'slight increase', 'sequential operation', 'scores need', 'rights reserved', 'optimum performance', 'often encountered', 'nominal distributions', 'independent samples', 'improved performance', 'error probabilities', 'dependent sampling', 'considered separately', 'average time', 'acoustical society']</t>
  </si>
  <si>
    <t>The problem of detecting small stochastic signals in poorly specified noise environments, often encountered in underwater acoustics, is considered. the array processing detectors are designed to exhibit a near-optimum performance for nominal distributions and maintain high efficiency to changing noise environments by adapting their optimum nonlinearities using an m-interval polynomial approximation (MIPA) of them. Sequential operation of the detectors is used to reduce the average time to decision. Furthermore, the assumption of independent samples is relaxed while temporal and spatial noise dependences are considered separately. A formulation is given that predicts the thresholds under the time-dependent sampling in order to maintain the same error probabilities as in the independent sampling case. for the space-dependent noise process, the thresholds remain constant for fixed error probabilities. Instead, the cross-scores need to be adjusted to compensate for space dependence. The performance of these detectors is compared to that of the corresponding independent noise. It is concluded that improved performance is achieved with a slight increase in structural complexity. ¬© 1994, Acoustical Society of America. All rights reserved.</t>
  </si>
  <si>
    <t>3409-3418</t>
  </si>
  <si>
    <t>60108318;60108318</t>
  </si>
  <si>
    <t>6602451368;7005443497</t>
  </si>
  <si>
    <t>Ketel, Mohammed;Kurz, Ludwik</t>
  </si>
  <si>
    <t>New York</t>
  </si>
  <si>
    <t>NYU Tandon School of Engineering</t>
  </si>
  <si>
    <t>Ketel M.</t>
  </si>
  <si>
    <t>Robust sequential MIPA array processor with dependent sampling</t>
  </si>
  <si>
    <t>10.1121/1.409960</t>
  </si>
  <si>
    <t>2-s2.0-0028292312</t>
  </si>
  <si>
    <t>['used applicators', 'thermometrical methods', 'technical methods', 'short introduction', 'sar maximum', 'quality assurance', 'phantom fluid', 'microwave hyperthermia', 'interstitial purposes', 'insulated antennas', 'increased dissemination', 'forthcoming developements', 'following parameters', 'fluid phantom', 'field probes', 'field measurements', 'discussed regarding', 'direct measurement', 'described using', 'dead end', 'complete characterisation', 'changing sar', 'antennas relative', 'antenna designs', 'amplitude square', 'additionally measurements']</t>
  </si>
  <si>
    <t>interstitial hyperthermia | quality assurance | specific absorption rate</t>
  </si>
  <si>
    <t>The increased dissemination of interstitial hyperthermia techniques requires suitable action in quality assurance for the used applicators. This work presents physical-technical methods for complete characterisation of interstitial and endocavitary coaxial antennas used for microwave hyperthermia. After a short introduction about the antennas' physical principle experiments for acquisition of specific absorption rate (SAR) are described: There are the thermometrical methods, especially the power pulse technique, using a static solid state phantom and the direct measurement of the amplitude square of emitted electric field using miniaturized E-field probes in a fluid phantom. Principal problems occurring during E-field measurements in the near field zone of insulated antennas in media (phantom fluid) are discussed in detail. Characteristic relative SAR profiles were found for each tested applicator design. The profiles were described using the following parameters: depths of SAR maximum, effective heating lengths and lengths of the dead end of the antennas relative to the 50%-iso-SAR-surface. Antenna designs for endocavitary and interstitial purposes were measured at variable insertion depths. The changing SAR-patterns were discussed regarding the found measurement data. Additionally measurements of parallel and inclined antenna arrays consisting of four interstitial applicators are described. The final discussion gives future perspectives to forthcoming developements for interstitial and endocavitary microwave hyperthermia.</t>
  </si>
  <si>
    <t>52-61</t>
  </si>
  <si>
    <t>European Journal of Physical Medicine and Rehabilitation</t>
  </si>
  <si>
    <t>60029931;60029931;60029931;60029931</t>
  </si>
  <si>
    <t>7004041943;57194907564;7005464972;55547590200</t>
  </si>
  <si>
    <t>Erb, J.;Schaller, G.;Seegenschmiedt, M. H.;Sauer, R.</t>
  </si>
  <si>
    <t>Erlangen</t>
  </si>
  <si>
    <t>Universit√§tsklinikum Erlangen</t>
  </si>
  <si>
    <t>Erb J.</t>
  </si>
  <si>
    <t>Large characterization of semirigid coaxial antennas for interstitial and endocavitary microwave hyperthermia</t>
  </si>
  <si>
    <t>2-s2.0-0028292684</t>
  </si>
  <si>
    <t>['wiley company', 'special effort', 'sommerfeld integrals', 'result shows', 'optimization process', 'nim ),', 'microcomputer afti486', 'inc .,', 'high efficiency', 'computation time', 'analytic expressions']</t>
  </si>
  <si>
    <t>Discrete complex image theory (DCIT) without the optimization process is used in the calculation of some Sommerfeld integrals (SI) involved in the problem of a microstrip antenna covered with a layer of medium. By comparison to the results of numerical integration method (NIM), it is proved that this DCIT not only has very high efficiency but also has rather satisfying accuracy so long as the proper spatial quasi‚Äêstatic images (SQSI) are found. Special effort is made to the extraction of the above‚Äêmentioned SQSI, and the analytic expressions of them are presented for the particular SI discussed here. The computation time of DCIT and that of NIM are compared to each other with microcomputer AFTI486, and the result shows that DCIT is several hundred times faster than NIM in the calculation of SI. Copyright ¬© 1994 Wiley Periodicals, Inc., A Wiley Company</t>
  </si>
  <si>
    <t>67-75</t>
  </si>
  <si>
    <t>6507673873;57199582113</t>
  </si>
  <si>
    <t>Xiaowen, Xu;Shizhi, Li</t>
  </si>
  <si>
    <t>Xiaowen X.</t>
  </si>
  <si>
    <t>An Efficient Method to Calculate the Sommerfeld Integrals Concerning a Microstrip Antenna in Stratified Media: Extension of Discrete Complex Image Theory without the Optimization Process</t>
  </si>
  <si>
    <t>10.1002/mmce.4570040110</t>
  </si>
  <si>
    <t>2-s2.0-0028292826</t>
  </si>
  <si>
    <t>['√∏ ndrestrom', 'velocity shear', 'temporal variation', 'temporal behavior', 'scintillation observed', 'satellite entered', 'radar results', 'propagation path', 'poleward convection', 'plasma structures', 'may generate', 'magnetic noon', 'ionospheric scintillations', 'instability mechanism', 'global aspects', 'frequency spectra', 'density depletions', 'coupling energetic', 'copyright 1994', 'cleft region', 'case study', 'atmospheric regions', 'alternate regions', 'also performed', 'abruptly enhanced']</t>
  </si>
  <si>
    <t>A case study of the temporal behavior of ionospheric scintillations and their frequency spectra in the cusp/cleft and polar cap regions is presented. These measurements were made at S√∏ndrestrom and Thule, Greenland, using the 243‚ÄêMHz transmissions from quasi‚Äêstationary satellites during a coupling energetic and dynamics of atmospheric regions (CEDAR) high‚Äêlatitude plasma structure (HLPS)/solar terrestrial energy program (STEP) global aspects of plasma structures (GAPS) campaign. During this campaign, the incoherent scatter radar (ISR) observations were also performed at S√∏ndrestrom, which defined the dynamic ionospheric environment in the cusp/cleft region. The availability of the radar results has enhanced this case study. It is found that scintillations at S√∏ndrestrom are abruptly enhanced about an hour before magnetic noon when the propagation path to the satellite entered the cusp/cleft region. Subsequently, a series of enhanced and reduced scintillation activity was detected. The enhanced scintillation structures were found to be asymmetric, with sharp leading edges and diffuse trailing edges. Spaced‚Äêantenna scintillation measurements at S√∏ndrestrom detected considerable velocity shear, and the frequency spectra showed flat low‚Äêfrequency portions, implying the presence of turbulent plasma flows. A comparison with the ISR observations indicates that the temporal variation of scintillation was caused by the poleward convection of alternate regions with high‚Äê and low‚Äêionization density, the density depletions being caused by channels of high zonal flows associated with velocity shear. The level of scintillation observed in the low‚Äêdensity regions imply the presence of small‚Äêscale irregularities with considerable irregularity amplitude. In contrast to the above behavior, the polar cap scintillations exhibit deep minima between the transit of successive ‚Äúpatches‚Äù of ionization, and their frequency spectra imply the absence of turbulent plasma flows. It is postulated that in the cusp/cleft and polar cap regions, the gradient‚Äêdrift instability mechanism generates the observed small‚Äêscale irregularities associated with discrete density enhancements, whereas a shear‚Äêdriven instability, such as the nonlinear collisional Kelvin‚ÄêHelmholtz (K‚ÄêH) instability mechanism, may generate the irregularities in the intervening low‚Äêdensity regions. Copyright 1994 by the American Geophysical Union.</t>
  </si>
  <si>
    <t>195-207</t>
  </si>
  <si>
    <t>7403656395;57213721901;7102187228;26425558700</t>
  </si>
  <si>
    <t>Basu, S.;Basu, Su;Chaturvedi, P. K.;Bryant, C. M.</t>
  </si>
  <si>
    <t>Basu S.</t>
  </si>
  <si>
    <t>Irregularity structures in the cusp/cleft and polar cap regions</t>
  </si>
  <si>
    <t>10.1029/93RS01515</t>
  </si>
  <si>
    <t>2-s2.0-0028294784</t>
  </si>
  <si>
    <t>['wiley blackwell', 'sucrose gradient', 'strongly linked', 'spectacular increase', 'several families', 'rights reserved', 'results suggests', 'polypeptide composition', 'physiological terms', 'photosystem ii', 'photosynthetic membrane', 'phosphatidylglycerol content', 'phosphatidylglycerol alone', 'nevertheless represent', 'negative charge', 'minor chlorophyll', 'marked difference', 'many galactolipids', 'mainly responsible', 'lhcii ),', 'isolated either', 'isoelectric focusing', 'high level', 'different concentrations', 'components showed', 'complexes prepared', 'comparative analysis']</t>
  </si>
  <si>
    <t>Photosystem II membrane fractions from dark‚Äêadapted mesophyll chloroplasts of maize were solubilized in different concentrations of dodecyl Œ≤‚ÄêD‚Äêmaltoside. Chlorophyll‚Äêbinding proteins from photosystem II were isolated either by ultracentrifugation on a sucrose gradient, or by flat bed isoelectric focusing and identified by gel electrophoresis analysis for their polypeptide composition. Lipid and fatty acid compositions were determined in complexes prepared by both methods and also in purified light‚Äêharvesting complex II, in minor chlorophyll a/b binding complexes 29, 26, 24, in photosystem II antennae (chlorophyll‚Äêprotein complexes 43, 47) and in the photosystem II reaction centers chlorophyll‚Äêprotein complexes. Comparative analysis of the results suggests that a true heterogeneity exists in the lipid class distribution among the different chlorophyll‚Äêprotein complexes in this region of the photosynthetic membrane. Photosystem II core fractions prepared either by ultra‚Äêcentrifugation on a sucrose gradient or by isoelectric focusing were found significantly enriched in monogalactosyldiacylglycerol; fractionation of the photosystem II core in its components showed that it was the chlorophyll‚Äêprotein complexes 43 and 47 which were mainly responsible for this enrichment. One of them, the chlorophyll‚Äêprotein complex 47, was found containing monogalactosyldiacylglycerol and having a very high level of saturated fatty acids. The minor chlorophyll a/b binding linkers (chlorophyll‚Äêprotein complexes 24, 26 and 29) retain a largely higher amount of lipids than all other complexes and especially of highly unsaturated galactolipids. Concerning the main light‚Äêharvesting antenna (LHCII), it is demonstrated that phosphatidylglycerol is strongly linked to the complex if it cannot be detached at high detergent concentration, while many galactolipids (which nevertheless represent the major lipid classes) are lost. This main light‚Äêharvesting complex has been fractionated into several families by isoelectric focusing showing a marked difference in lipid and polypeptide composition. A spectacular increase in the phosphatidylglycerol content was observed in the fraction migrating near the anode and enriched in a 26‚ÄêkDa polypeptide; but this result is difficult to interpret in physiological terms as it was shown that phosphatidylglycerol alone, because of its negative charge, also migrates toward the anode in isoelectric focusing. Copyright ¬© 1994, Wiley Blackwell. All rights reserved</t>
  </si>
  <si>
    <t>721-730</t>
  </si>
  <si>
    <t>60008134;60032256;60032256</t>
  </si>
  <si>
    <t>6603798324;6603780088;35553979700</t>
  </si>
  <si>
    <t>TREMOLIERES, Antoine;DAINESE, Paola;BASSI, Roberto</t>
  </si>
  <si>
    <t>Italy;France</t>
  </si>
  <si>
    <t>Verona;Paris</t>
  </si>
  <si>
    <t>Universit√† degli Studi di Verona;CNRS Centre National de la Recherche Scientifique</t>
  </si>
  <si>
    <t>60032256;60008134</t>
  </si>
  <si>
    <t>TREMOLIERES A.</t>
  </si>
  <si>
    <t>Heterogenous lipid distribution among chlorophyll‚Äêbinding proteins of photosystem II in maize mesophyll chloroplasts</t>
  </si>
  <si>
    <t>10.1111/j.1432-1033.1994.tb18785.x</t>
  </si>
  <si>
    <t>2-s2.0-0028296578</t>
  </si>
  <si>
    <t>['vestigial gene', 'vertebrates possess', 'ventral compartmentalization', 'ventral cells', 'ventral boundary', 'specific enhancer', 'primary anteroposterior', 'like appendage', 'largely unknown']</t>
  </si>
  <si>
    <t>The appendages of arthropods and vertebrates possess a third, proximodistal patterning axis that is established after the primary anteroposterior and dorsoventral body axes by mechanisms that are largely unknown. The vestigial gene is required for formation of the entire Drosophila wing, and the dorsal/ventral boundary is shown to organize wing formation and vestigial gene expression. Interactions between dorsal and ventral cells in the growing imaginal disc induce vestigial gene expression through a discrete, extraordinarily conserved imaginal disc-specific enhancer. The link between dorsal/ventral compartmentalization and wing formation distinguishes the development of this sheet-like appendage from that of legs and antennae. ¬© 1994 Nature Publishing Group.</t>
  </si>
  <si>
    <t>299-305</t>
  </si>
  <si>
    <t>60032179;60032179;60032179;60032179</t>
  </si>
  <si>
    <t>57199291169;7005901393;6508208217;7201476366</t>
  </si>
  <si>
    <t>Williams, Jim A.;Paddock, Stephen W.;Vorwerk, Kathy;Carroll, Sean B.</t>
  </si>
  <si>
    <t>Williams J.</t>
  </si>
  <si>
    <t>Organization of wing formation and induction of a wing-patterning gene at the dorsal/ventral compartment boundary</t>
  </si>
  <si>
    <t>10.1038/368299a0</t>
  </si>
  <si>
    <t>2-s2.0-0028299150</t>
  </si>
  <si>
    <t>['trmm ).', 'track direction', 'radar operates', 'postlaunch calibration', 'looking downward', 'basic compatibility', 'armar simulates']</t>
  </si>
  <si>
    <t>The radar operates at 13.8GHz, the frequency to be used by the radar on the Tropical Rainfall Measuring Mission (TRMM). ARMAR simulates the TRMM radar geometry by looking downward and scanning its antenna in the cross-track direction. This basic compatibility between ARMAR and TRMM allows ARMAR to provide information useful for the TRMM radar design, for rain retrieval algorithm development, and for postlaunch calibration. -from Authors</t>
  </si>
  <si>
    <t>727-750</t>
  </si>
  <si>
    <t>7005890897;7006718891;7406055960;6701820864;7103174511;7404032603</t>
  </si>
  <si>
    <t>Durden, S. L.;Im, E.;Li, F. K.;Ricketts, W.;Tanner, A.;Wilson, W.</t>
  </si>
  <si>
    <t>Durden S.L.</t>
  </si>
  <si>
    <t>ARMAR: an airborne rain-mapping radar</t>
  </si>
  <si>
    <t>10.1175/1520-0426(1994)011&lt;0727:aaarmr&gt;2.0.co;2</t>
  </si>
  <si>
    <t>2-s2.0-0028311914</t>
  </si>
  <si>
    <t>['wiley blackwell', 'time preventing', 'thermal dissipation', 'sustained presence', 'stable lakes', 'rights reserved', 'results underlined', 'reluctant acclimation', 'prolonged mixing', 'moderate ppfd', 'microcystis showed', 'maximum rate', 'loss processes', 'light regimes', 'light period', 'high ppfd', 'growth rate', 'green alga', 'fluorescence variables', 'fluctuating ppfd', 'excitation energy', 'continuous cultures', 'buoyancy regulation', 'better understanding']</t>
  </si>
  <si>
    <t>cyanobacterial versus green algal photoacclimation | Fluctuating PPFD | fluorescence | photosystem II | photo‚Äêinhibition | PS II heterogeneity | zeaxanthin</t>
  </si>
  <si>
    <t>Photoacclimation of Scenedesmus protuberans Fritsch and Microcystis aeruginosa K√ºtzing emend. Elenkin to high and fluctuating PPFD was studied in continuous cultures with computer‚Äêcontrolled variable light regimes. The aim of the work was to provide a better understanding of species‚Äêspecific acclimation to high PPFD (as encountered by cyanobacteria in surface waterblooms), and of suppression of the growth of colony‚Äêforming cyanobacteria during periods of prolonged mixing in lakes. The dynamics of a set of variables was followed during the light period, including pigment composition, maximum rate, efficiency and minimum quantum requirement of photosynthesis, PS II cross‚Äêsections, and fluorescence variables. Both the green alga and the cyanobacterium displayed strong photo‚Äêinhibition of photosynthesis in the sinusoidal light regime, which simulated a natural light regime in the absence of mixing. Pmax, Œ±, QR and the ratio of variable to maximum fluorescence declined, and the number of inactive PS II centres and PS IIŒ≤ centres increased towards midday. Introduction of oscillations in the diurnal light regime, simulating different intensities of wind‚Äêinduced mixing in lakes, mitigated photo‚Äêinhibition. Microcystis showed a prompt non‚Äêphotochemical quenching of fluorescence in all light regimes, even at low to moderate PPFD. The sustained presence of zeaxanthin in Microcystis possibly induced instant, thermal dissipation of excitation energy from the antenna. Microcystis also exhibited a more reluctant acclimation to fluctuating PPFD. Growth rate of Scenedesmus was higher in all light regimes. This implied that if (known) differences in loss processes were ignored, Scenedesmus would outcompete Microcystis in lakes. The results underlined the importance of buoyancy regulation in increasing the daily light dose of cyanobacteria (but at the same time preventing over‚Äêexcitation), and ultimately in the success in Microcystis in stable lakes. Copyright ¬© 1994, Wiley Blackwell. All rights reserved</t>
  </si>
  <si>
    <t>407-424</t>
  </si>
  <si>
    <t>0028646X</t>
  </si>
  <si>
    <t>New Phytologist</t>
  </si>
  <si>
    <t>60002483;60002483;60002483</t>
  </si>
  <si>
    <t>6701894755;7004968248;7005926550</t>
  </si>
  <si>
    <t>IBELINGS, BAS W.;KROON, BERND M.A.;MUR, LUUC R.</t>
  </si>
  <si>
    <t>Universiteit van Amsterdam</t>
  </si>
  <si>
    <t>IBELINGS B.</t>
  </si>
  <si>
    <t>Acclimation of photosystem II in a cyanobacterium and a eukaryotic green alga to high and fluctuating photosynthetic photon flux densities, simulating light regimes induced by mixing in lakes</t>
  </si>
  <si>
    <t>10.1111/j.1469-8137.1994.tb02987.x</t>
  </si>
  <si>
    <t>2-s2.0-0028312425</t>
  </si>
  <si>
    <t>['‚ äêregulation', '‚ äêand', 'wiley blackwell', 'slow types', 'showed pli', 'rights reserved', 'pli intensities', 'motor axons', 'large variance', 'individual crickets', 'immunohistochemically labelled', 'first backfilled', 'different types', 'different brains', 'densitometric measurements', 'dendritic arborizations', 'antennal motoneurons', 'altogether 14', 'also present', 'adult crickets']</t>
  </si>
  <si>
    <t>Gryllus bimaculatus | immunohistochemistry | insect | neuropeptide</t>
  </si>
  <si>
    <t>This study decribes proctolin‚Äêlike immunoreactivity (PLI) of identified antennal motoneurons in the brain of adult crickets (Gryllus bimaculatus). The motoneurons were first backfilled with the fluorescent dye Lucifer Yellow and then immunohistochemically labelled with an antibody against proctolin. Altogether 14 of the 17 excitatory antennal motoneurons, including physiologically fast and slow types, showed PLI. The only common inhibitor consistently demonstrated a weak positive PLI. PLI was also present in the dendritic arborizations and varicosities of motor axons in the intrinsic antennal muscles. Densitometric measurements of motoneuron somata showed significant differences in the intensity of PLI in different types of antennal motoneurons, suggesting that antennal motoneurons produce different amounts of proctolin. Identical motoneuron somata display a large variance of PLI intensities in different brains. This observation may indicate up‚Äêand down‚Äêregulation of proctolin in individual crickets. Copyright ¬© 1994, Wiley Blackwell. All rights reserved</t>
  </si>
  <si>
    <t>825-836</t>
  </si>
  <si>
    <t>60019722;60019722;60029507;60019722</t>
  </si>
  <si>
    <t>7006457060;6508098046;7102210100;7005736995</t>
  </si>
  <si>
    <t>Bartos, Marlene;Allg√§uer, C.;Eckert, M.;Honegger, H. W.</t>
  </si>
  <si>
    <t>Jena;Munich</t>
  </si>
  <si>
    <t>Friedrich-Schiller-Universit√§t Jena;Technical University of Munich</t>
  </si>
  <si>
    <t>60029507;60019722</t>
  </si>
  <si>
    <t>Bartos M.</t>
  </si>
  <si>
    <t>The Antennal Motor System of Crickets: Proctolin in Slow and Fast Motoneurons as Revealed by Double Labelling</t>
  </si>
  <si>
    <t>10.1111/j.1460-9568.1994.tb00993.x</t>
  </si>
  <si>
    <t>2-s2.0-0028314770</t>
  </si>
  <si>
    <t>['weekly number', 'virgin ones', 'virgin females', 'unfertilized ones', 'temperature gradients', 'schistocerca gregaria', 'reproduction activity', 'reduced rate', 'produce offspring', 'parthenogenetic eggs', 'normal ones', 'mean number', 'mated ones', 'mated females', 'hopper number', 'high number', 'hatching rate', 'fertilized eggs', 'females hatched', 'also lower', 'adult rate', '5 months', '20th week', '2 %);', '2 %)', '1 month']</t>
  </si>
  <si>
    <t>After reviewing the literature special breeding experiments in temperature gradients were carried out with mated and virgin females of Schistocerca gregaria under various laboratory conditions. The reproduction activity was calculated from all laid egg‚Äêpods and eggs; it was highest in normal mated females. In unmated females egg‚Äêpod production increased in the presence of males by means of a male chemical factor. Mislaid egg‚Äêpods were highest in females without antennae and in virgin females near to males. Mated females without antennae produced much fewer egg‚Äêpods than normal ones; the mean number of eggs was also lower. Egg‚Äêpods were deposited from the 3rd to the 20th week after emergence, with a mean of about 10‚Äì13 weeks in virgin females and 8‚Äì9 in mated ones. The weekly number of eggs per pod varied from 28‚Äì70; a high number of eggs per pod was correlated to a low production rate of egg‚Äêpods. The egg‚Äêlaying interval was shorter in mated than in virgin females; in the latter it was shortened in the presence of males. The hatching rate of nymphs was higher from fertilized eggs (66.2%) than unfertilized ones (22.2%); from parthenogenetic eggs only females hatched. As adults they can again produce offspring over generations without mating. The nymphal development lasted about 1 month. In mated females the adult rate was 64.1% and in virgin ones only 20.8% related to the hopper number at the beginning. Generally the adult female rate of the progeny of virgin females was about 70% lower than that of the mated females, when the reduced rate of fecundity, fertility and emergence to adults were considered. The mean adult lifespan was calculated at about 5 months for virgin females (3 month egg‚Äêlaying period) and 1 month less for mated ones. 1994 Blackwell Verlag GmbH</t>
  </si>
  <si>
    <t>378-391</t>
  </si>
  <si>
    <t>Journal of Applied Entomology</t>
  </si>
  <si>
    <t>January/December 1994</t>
  </si>
  <si>
    <t>60004935;60004935</t>
  </si>
  <si>
    <t>7403700011;7801600938</t>
  </si>
  <si>
    <t>Schmidt, G. H.;Albutz, R.</t>
  </si>
  <si>
    <t>Hannover</t>
  </si>
  <si>
    <t>Gottfried Wilhelm Leibniz Universit√§t Hannover</t>
  </si>
  <si>
    <t>Schmidt G.</t>
  </si>
  <si>
    <t>Laboratory studies on pheromones and reproduction in the Desert Locust Schistocerca gregaria (Forsk.)</t>
  </si>
  <si>
    <t>10.1111/j.1439-0418.1994.tb00815.x</t>
  </si>
  <si>
    <t>2-s2.0-0028317384</t>
  </si>
  <si>
    <t>['zone fields', 'wave analysis', 'transmission line', 'transmission coefficients', 'simple structure', 'resonance conditions', 'radiation patterns', 'radiation efficiency', 'previous publications', 'potential problem', 'may cause', 'mathematical expression', 'integral equation', 'embedded source', 'electromagnetic compatibility', 'dyadic green', 'dielectric slab', 'complex reflection']</t>
  </si>
  <si>
    <t>A full-wave analysis of radiation effects produced by discontinuities in microstrip and buried microstrip transmission lines is presented. Beginning with the dyadic Green's function for a dielectric slab, with an embedded source, an integral equation is formulated. This equation is then solved by the method of moments to obtain the current distributions along the transmission line, in particular, near the discontinuities. Employing these results, the near- and far-zone fields, as well as radiation patterns are computed. The results from our method showed good agreement with those of previous publications in complex reflection and transmission coefficients, and equivalent capacitance values. It is found that under resonance conditions the radiation efficiency of a simple structure can exceed 41%, which may cause a potential problem in electromagnetic compatibility. Our analytic result also shows that the maximum radiation occurs when the source is located at the height of {Mathematical expression} from the bottom ground plane, which should be prevented. ¬© 1994 Kluwer Academic Publishers, Boston. Manufactured in The Netherlands.</t>
  </si>
  <si>
    <t>77-85</t>
  </si>
  <si>
    <t>Analog Integrated Circuits and Signal Processing</t>
  </si>
  <si>
    <t>60019909;60019909</t>
  </si>
  <si>
    <t>7201975887;7402302952</t>
  </si>
  <si>
    <t>Pan, Guangwen;Tan, Jilin</t>
  </si>
  <si>
    <t>Milwaukee</t>
  </si>
  <si>
    <t>University of Wisconsin-Milwaukee</t>
  </si>
  <si>
    <t>Pan G.</t>
  </si>
  <si>
    <t>Full-wave analysis of radiation effect of microstrip transmission lines</t>
  </si>
  <si>
    <t>10.1007/BF01673908</t>
  </si>
  <si>
    <t>2-s2.0-0028319328</t>
  </si>
  <si>
    <t>['single pair', 'estimate angles', 'coherent signals', 'approach exploits', 'algorithm may', 'adjustable parameter']</t>
  </si>
  <si>
    <t>Shown here is how the estimation of signal parameters via rotational invariance techniques (ESPRIT) algorithm may be used with a single pair of antennas in motion to estimate angles of arrival (AOA) for coherent signals. The approach exploits the Doppler frequency shifts caused by the doublet in motion. With this estimator, the number of signals that can be handled is not limited by the size of the array, as in the usual ESPRIT application, but by an adjustable parameter. A theoretical performance analysis of the estimator and typical examples showing the use of this estimator are given. ¬© 1994 IEEE.</t>
  </si>
  <si>
    <t>126-134</t>
  </si>
  <si>
    <t>115913790;115913790</t>
  </si>
  <si>
    <t>35611381200;56933335100</t>
  </si>
  <si>
    <t>Compton, R. T.;Jian, L. I.</t>
  </si>
  <si>
    <t>Compton Research, Inc.</t>
  </si>
  <si>
    <t>Compton R.T.</t>
  </si>
  <si>
    <t>Angle of arrival estimation of coherent signals using an array doublet in motion</t>
  </si>
  <si>
    <t>10.1109/7.250413</t>
  </si>
  <si>
    <t>2-s2.0-0028319405</t>
  </si>
  <si>
    <t>['wiley company', 'patch element', 'mutual coupling', 'inc .,', 'fabrication tolerance', 'experimental validation', 'array performance']</t>
  </si>
  <si>
    <t>A computer‚Äêaided design algorithm is developed to facilitate the design of E‚Äêplane series‚Äêfed patch arrays. A rigorous moment method is used to compute the impedance of and the currents on each patch element in the array. Mutual coupling between adjacent patch elements is included in the computation. Experimental validation of the algorithm is reported. The effects of fabrication tolerance, material parameter variations, and mutual coupling on the array performance are highlighted. Copyright ¬© 1994 Wiley Periodicals, Inc., A Wiley Company</t>
  </si>
  <si>
    <t>31-42</t>
  </si>
  <si>
    <t>60027561;60025209;115569186;60025209</t>
  </si>
  <si>
    <t>7406565241;7501952029;7004064046;7403972468</t>
  </si>
  <si>
    <t>Yang, Hung‚ÄêYu David;Chen, C. Harry;Castaneda, Jesse A.;Wong, William C.</t>
  </si>
  <si>
    <t>Chicago;Los Angeles;Santa Monica</t>
  </si>
  <si>
    <t>University of Illinois at Chicago;Northrop Grumman corporation;Phraxos Research and Development Inc</t>
  </si>
  <si>
    <t>60027561;60025209;115569186</t>
  </si>
  <si>
    <t>Yang H.D.</t>
  </si>
  <si>
    <t>Design of microstrip line‚Äêfed patch arrays including mutual coupling</t>
  </si>
  <si>
    <t>10.1002/mmce.4570040106</t>
  </si>
  <si>
    <t>2-s2.0-0028320192</t>
  </si>
  <si>
    <t>['valued algorithm', 'two update', 'time rank', 'schmidt orthogonalization', 'removed without', 'modified gram', 'equivalent real', 'conjugated backward', 'computer simulations', 'also described', 'adaptive beamformers']</t>
  </si>
  <si>
    <t>Addressed here is the the discrete-time and the continuous-time recursive least-squares (RLS) modified Gram-Schmidt orthogonalization (MGSO) algorithm for forward-backward (FB) generalized sidelobe cancelling (GSC) adaptive beamformers. The FB-GSC requires processing each input data twice, forward and conjugated backward, and hence its adaptation would require a rank-two update each time. This paper first derives a discrete-time rank-two-update RLS MGSO algorithm for this purpose. Then, by imposing the conjugate symmetry constraints, the backward data processing can be removed without any loss and the complex-valued algorithm can he further transformed into an equivalent real-valued algorithm. Therefore, significant computation savings can be achieved. Also described here is the continuous-time RLS MGSO algorithm for the FB-GSC and the conjugate symmetric FB-GSC. Computer simulations of the FB-GSC and the forward-only GSC are presented. ¬© 1994 IEEE.</t>
  </si>
  <si>
    <t>151-160</t>
  </si>
  <si>
    <t>60005429;60005429</t>
  </si>
  <si>
    <t>7401672122;6602733011</t>
  </si>
  <si>
    <t>Yeh, Chien chung;Huarng, Keh chiarng</t>
  </si>
  <si>
    <t>Taiwan</t>
  </si>
  <si>
    <t>Taipei</t>
  </si>
  <si>
    <t>National Taiwan University</t>
  </si>
  <si>
    <t>Yeh C.</t>
  </si>
  <si>
    <t>Gram-Schmidt forward-backward generalized sidelobe canceller</t>
  </si>
  <si>
    <t>10.1109/7.250416</t>
  </si>
  <si>
    <t>2-s2.0-0028320676</t>
  </si>
  <si>
    <t>PUC-TELEBRAS 415/91</t>
  </si>
  <si>
    <t>['subsequent evaluation', 'sinusoidal expansions', 'quintic pseudosplines', 'principal curvatures', 'numerically defined', 'jacobi polynomial', 'design specifications']</t>
  </si>
  <si>
    <t>Usual geometrical optics based syntheses of shaped reflectors provide numerically defined surfaces which must be interpolated for subsequent evaluation of the antenna secondary field to check against design specifications. The implementation of three techniques capable of performing global interpolations of numerically defined (3-D) surfaces, namely, the quintic pseudosplines, polynomial Fourier series, and Jacobi polynomial-sinusoidal expansions, is explored. The relative superior stability of the first is demonstrated for the synthesis of shaped reflectors presenting critical behavior of their principal curvatures. ¬© 1994 IEEE</t>
  </si>
  <si>
    <t>47-53</t>
  </si>
  <si>
    <t>60032361;60032361;60032361;60031682</t>
  </si>
  <si>
    <t>7203025842;6601987168;7102746700;7006496954</t>
  </si>
  <si>
    <t>Bergmann, Jos√© R.;Hasselmann, F. J.V.;Teixeira, Fernando L.;Rego, Cassio G.</t>
  </si>
  <si>
    <t>Brazil;Brazil</t>
  </si>
  <si>
    <t>Rio de Janeiro;Belo Horizonte</t>
  </si>
  <si>
    <t>Pontif√≠cia Universidade Cat√≥lica do Rio de Janeiro;Pontificia Universidade Catolica de Minas Gerais</t>
  </si>
  <si>
    <t>60032361;60031682</t>
  </si>
  <si>
    <t>Bergmann J.R.</t>
  </si>
  <si>
    <t>A Comparison Between Techniques for Global Surface Interpolation in Shaped Reflector Analysis</t>
  </si>
  <si>
    <t>10.1109/8.272300</t>
  </si>
  <si>
    <t>2-s2.0-0028320735</t>
  </si>
  <si>
    <t>['secondary patterns', 'performance caused', 'mutual coupling', 'measured results', 'irregular arrays', 'feed clusters', 'excitation coefficients', 'copyright 1994', 'also shown']</t>
  </si>
  <si>
    <t>Predicted and measured results are presented for the effect of mutual coupling on the performance of shaped beam antennas having feed clusters that are irregular arrays of closely shaped small rectangular horn elements. The effects of mutual coupling on the primary and secondary patterns and on gain at specific points within beams are described for the Orion satellite antennas. Also shown is how excitation coefficients can be modified to overcome the changes in performance caused by mutual coupling. Copyright 1994 by the American Geophysical Union.</t>
  </si>
  <si>
    <t>145-152</t>
  </si>
  <si>
    <t>36935404800;7202832083</t>
  </si>
  <si>
    <t>Newell, Peter;Bird, Trevor S.</t>
  </si>
  <si>
    <t>Newell P.</t>
  </si>
  <si>
    <t>Effects of mutual coupling in the design of high‚Äêperformance multifeed satellite antennas</t>
  </si>
  <si>
    <t>10.1029/93RS02503</t>
  </si>
  <si>
    <t>2-s2.0-0028320849</t>
  </si>
  <si>
    <t>['wiley blackwell', 'wastewater reservoirs', 'two ecotypes', 'sole source', 'second ecotype', 'saturating irradiances', 'rights reserved', 'photosynthetic potential', 'organic solutes', 'organic compounds', 'one ecotype', 'heterotrophic properties', 'energy conservation', 'chlorophyll b', 'broad range', 'autotrophic growth']</t>
  </si>
  <si>
    <t>Chlorella vulgaris | Chlorophyceae | mixotrophy | organic carbon source | photosynthesis | photosynthetic pigments | wastewater reservoir</t>
  </si>
  <si>
    <t>We report here on the characterization and isolation of two ecotypes of Chlorella vulgaris Beyerinck that coexist in wastewater reservoirs. One ecotype (C1) contains high amounts of chlorophyll b, is capable of autotrophic growth, and can utilize only a few organic solutes for growth. The second ecotype (C2) contains low amounts of chlorophyll b, requires vitamin B12, and can support its growth with a broad range of organic compounds. Of the two ecotypes, the latter showed slower growth rates when light was the sole source of energy. Cells of C2‚Äêtype Chlorella attained higher photosynthetic activities than C1‚Äêtype cells at saturating irradiances. However, their low chlorophyll b content and lower light utilization efficiency suggest that C2‚Äêtype Chlorella contains relatively low amounts of light‚Äêharvesting antennae, a disadvantage in severely light‚Äêlimited ecosystems like wastewater reservoirs. We hypothesize that the two Chlorella types coexist by adopting different lifestyles: C1‚Äêtype cells rely largely on their photosynthetic potential for energy conservation and growth, whereas C2‚Äêtype cells may exploit their heterotrophic properties for this purpose. Copyright ¬© 1994, Wiley Blackwell. All rights reserved</t>
  </si>
  <si>
    <t>950-954</t>
  </si>
  <si>
    <t>60007903;60007903;60007903</t>
  </si>
  <si>
    <t>7006861021;57220743499;6508293693</t>
  </si>
  <si>
    <t>Post, Anton F.;Cohen, Iris;Romem, Eitan</t>
  </si>
  <si>
    <t>Jerusalem</t>
  </si>
  <si>
    <t>Hebrew University of Jerusalem</t>
  </si>
  <si>
    <t>Post A.F.</t>
  </si>
  <si>
    <t>CHARACTERIZATION OF TWO CHLORELLA VULGARIS (CHLOROPHYCEAE) STRAINS ISOLATED FROM WASTEWATER OXIDATION PONDS</t>
  </si>
  <si>
    <t>10.1111/j.0022-3646.1994.00950.x</t>
  </si>
  <si>
    <t>2-s2.0-0028322477</t>
  </si>
  <si>
    <t>['vlf waves', 'vlf frequency', 'upper ionosphere', 'roughly consistent', 'radiation efficiency', 'radiated wave', 'propagation characteristics', 'polar electrojet', 'plane waves', 'pej antenna', 'large number', 'issue ].', 'horizontal distribution', 'frequency dependence', 'free space', 'field intensities', 'extremely small', 'experimental results', 'copyright 1994', 'companion paper', 'calculated results', 'antenna modulated', '5 mv', '5 khz']</t>
  </si>
  <si>
    <t>A full wave technique has been developed to calculate the field intensities both in the upper ionosphere and on the ground when a dipole source immersed in the lower ionosphere radiates ELF/VLF waves. The radiated wave is divided into a large number of elementary plane waves, for each of which the propagation in the horizontally stratified model consisting of the ionosphere, the free space and the ground is calculated by the full wave technique. Then the plane waves are summed up to give a horizontal distribution of the radiated wave intensities at any altitudes. This technique is applied to investigate the propagation characteristics of radiation from a polar electrojet (PEJ) antenna modulated at an ELF/VLF frequency, which was created by the Troms√∏ heating facility. Comparison between the results of experiments and the calculation is given in the companion paper [Kimura et al., this issue]. We discuss several propagation characteristics, such as the frequency dependence of the radiated wave propagation up to the upper ionosphere and down to the ground. Under the conditions that the frequency is 2.5 kHz and the ionospheric dc electric field is 5 mV/m, the calculated results are roughly consistent with the experimental results and the radiation efficiency of the PEJ antenna is found to be extremely small, 2.5√ó10‚àí6 upward and 3√ó10‚àí8 downward. Copyright 1994 by the American Geophysical Union.</t>
  </si>
  <si>
    <t>39-54</t>
  </si>
  <si>
    <t>6602376085;7006203498;7005624124;7402952086</t>
  </si>
  <si>
    <t>Yagitani, Satoshi;Nagano, Isamu;Miyamura, Kazutoshi;Kimura, Iwane</t>
  </si>
  <si>
    <t>Yagitani S.</t>
  </si>
  <si>
    <t>Full wave calculation of ELF/VLF propagation from a dipole source located in the lower ionosphere</t>
  </si>
  <si>
    <t>10.1029/93RS01728</t>
  </si>
  <si>
    <t>2-s2.0-0028324712</t>
  </si>
  <si>
    <t>['wiley blackwell', 'two types', 'synthetically active', 'sex pheromone', 'rights reserved', 'reproductively active', 'release site', 'oilseed rape', 'mating behaviour', 'male beetles', 'integumentary glands', 'important pest', 'highly active', 'glabrous area', 'female antennae', 'chrysomelidae ),', 'antennal morphology']</t>
  </si>
  <si>
    <t>cabbage stem flea beetle | gland | histology | oilseed rape | Psylliodes chrysocephala | reproductive behaviour | ultrastructure</t>
  </si>
  <si>
    <t>Abstract. The antennal morphology of Psylliodes chrysocephala L. (Coleoptera: Chrysomelidae), an important pest of oilseed rape (Brassica napus), was studied. Two types of tricellular, integumentary glands were found. The common antennal glands are distributed under all sensilla‚Äêbearing parts of male and female antennae. The male‚Äêspecific antennal glands are only located under a glabrous area found on antennomeres 6‚Äì10 of male beetles. The common antennal glands are synthetically active in both pre‚Äê and post‚Äêdiapause adults, but the male specific antennal glands are only active in post‚Äêdiapause (reproductively active) males. During studies of mating behaviour, the antennae of the males were highly active at the beginning and end of copulation, and in response to increased female activity. The male specific antennal glands may secrete a sex pheromone, and the glabrous area on the male antennae could be the release site for such a pheromone. Copyright ¬© 1994, Wiley Blackwell. All rights reserved</t>
  </si>
  <si>
    <t>241-250</t>
  </si>
  <si>
    <t>60002793;60003003;60002793</t>
  </si>
  <si>
    <t>6601975709;6602746609;7201818792</t>
  </si>
  <si>
    <t>BARTLET, ELSPETH;ISIDORO, NUNZIO;WILLIAMS, INGRID H.</t>
  </si>
  <si>
    <t>Italy;United Kingdom</t>
  </si>
  <si>
    <t>Perugia;Harpenden</t>
  </si>
  <si>
    <t>Universit√† degli Studi di Perugia;Rothamsted Research</t>
  </si>
  <si>
    <t>60003003;60002793</t>
  </si>
  <si>
    <t>BARTLET E.</t>
  </si>
  <si>
    <t>Antennal glands in Psylliodes chrysocephala, and their possible role in reproductive behaviour</t>
  </si>
  <si>
    <t>10.1111/j.1365-3032.1994.tb01048.x</t>
  </si>
  <si>
    <t>2-s2.0-0028327937</t>
  </si>
  <si>
    <t>['wiley blackwell', 'various species', 'time course', 'terminal nerves', 'terminal ganglion', 'subsecond latency', 'sphingidae ),', 'sex pheromone', 'scotophase females', 'rights reserved', 'pheromone release', 'pheromone gland', 'orthodromic stimulation', 'neuroendocrine mechanisms', 'nerves posterior', 'mg2 +.', 'medial pair', 'mechanisms underlying', 'male antenna', 'l .)', 'highly sensitive', 'gland appears', 'findings indicate', 'females may', 'elevated concentrations', 'bioactive factors', 'abdominal contractions']</t>
  </si>
  <si>
    <t>Electroantennogram | Manduca sexta | mate‚Äêseeking behaviour | pheromone release | sex pheromone | sphinx moth | synaptic transmission</t>
  </si>
  <si>
    <t>Abstract. Investigations of various species of moths have suggested that the biosynthesis of sex pheromone in the abdominal pheromone glands of females may be at least partly regulated by neuroendocrine mechanisms. Few studies, however, have explored the mechanisms underlying the release of sex pheromone. In experiments on the sphinx moth Manduca sexta (L.) (Lepidoptera: Sphingidae), we have monitored the time course of sex‚Äêpheromone release in scotophase females with the aid of an electroantennogram bioassay based on the highly sensitive and selective sex‚Äêpheromone receptor neurones of the male antenna. Pheromone release was evoked by orthodromic stimulation of the ventral nerve cord. Neurally stimulated release occurred with a subsecond latency and did not depend on bioactive factors in the haemolymph or on movement of the abdomen or the ovipositor. Severing the most medial pair of nerves posterior to the terminal abdominal ganglion (the terminal nerves) eliminated pheromone release, but not abdominal contractions. Release was also inhibited reversibly if the descending Ca2+‚Äêdependent synaptic input to the terminal ganglion was blocked by exposure to elevated concentrations of Mg2+. These findings indicate that the release of sex pheromone from the pheromone gland in female M. sexta is a true neuroeffector response and that the gland appears to be controlled by neurones that project to it from the terminal abdominal ganglion. Copyright ¬© 1994, Wiley Blackwell. All rights reserved</t>
  </si>
  <si>
    <t>265-270</t>
  </si>
  <si>
    <t>60023324;60023324;60023324</t>
  </si>
  <si>
    <t>57213669759;6602677471;7102653635</t>
  </si>
  <si>
    <t>CHRISTENSEN, THOMAS A.;LASHBROOK, JASON M.;HILDEBRAND, JOHN G.</t>
  </si>
  <si>
    <t>Tucson</t>
  </si>
  <si>
    <t>Arizona Research Laboratories</t>
  </si>
  <si>
    <t>CHRISTENSEN T.</t>
  </si>
  <si>
    <t>Neural activation of the sex‚Äêpheromone gland in the moth Manduca sexta: real‚Äêtime measurement of pheromone release</t>
  </si>
  <si>
    <t>10.1111/j.1365-3032.1994.tb01051.x</t>
  </si>
  <si>
    <t>2-s2.0-0028327938</t>
  </si>
  <si>
    <t>90-J-1197</t>
  </si>
  <si>
    <t>['‚ äîunlike', '‚ äîare', 'various shapes', 'triangular elements', 'transverse wavenumber', 'specialized techniques', 'simple probe', 'several loaded', 'radar cross', 'microstrip patch', 'method presented', 'may consist', 'layered medium', 'irregular shapes', 'francis group', 'electrically thick', 'easily extendable', 'domain mixed', 'currents evaluated', 'current distribution', 'coax aperture', 'arbitrary shapes']</t>
  </si>
  <si>
    <t>A space-domain mixed-potential integral equation approach is applied in conjunction with the method of moments to compute the radar cross-section (RCS) of coax-loaded microslrip patch antennas having arbitrary or irregular shapes. The effects of Lhe substrate‚Äîwhich may be electrically thick and may consist of any number of planar, possibly uniaxially anisotropic dielectric layers, backed by a ground plane‚Äîare rigorously incorporated in the analysis by means of the vector and scalar potential Green's functions. The latter are expressed in terms of the voltages and currents on transmission line analogs of the layered medium, associated with TM and TE partial fields. The current distribution on the microstrip patch is approximated using vector basis functions defined over triangular elements and the coax probe current is expanded in terms of piecewise-lincar subdomain basis functions. A simple probe-to-patch attachment mode, compatible with the triangular element model of the microstrip patch, is used to enforce current continuity at the junction, and the coax aperture is modeled by a magnetic enrrent frill. The far zone fields are found by the stationary phase method, and are expressed in terms of the Fourier-transformed basis functions and the transmission line voltages and currents evaluated at the stationary phase point value of the transverse wavenumber. Computed RCS results are presented for several loaded and unloaded microstrip patch antennas of various shapes and are shown to be in agreement with published measured data and with computed results obtained by specialized techniques, which‚Äîunlike the method presented here‚Äîare not easily extendable to arbitrary shapes. ¬© 1994 Taylor &amp; Francis Group, LLC.</t>
  </si>
  <si>
    <t>33-62</t>
  </si>
  <si>
    <t>60020547;</t>
  </si>
  <si>
    <t>7004961387;57010575600</t>
  </si>
  <si>
    <t>Michalski, Krzysztof A.;Hsu, Chung G.</t>
  </si>
  <si>
    <t>College Station</t>
  </si>
  <si>
    <t>Texas A&amp;M University</t>
  </si>
  <si>
    <t>Michalski K.A.</t>
  </si>
  <si>
    <t>RCS Computation of Coax-Loaded Microstrip Patch Antennas of Arbitrary Shape</t>
  </si>
  <si>
    <t>10.1080/02726349408908368</t>
  </si>
  <si>
    <t>2-s2.0-0028330577</t>
  </si>
  <si>
    <t>['subdomain approach', 'scattering properties', 'representative cases', 'rectangular grid', 'patch may', 'patch boundary', 'model circular', 'measured results', 'francis group', 'current distribution', 'also used']</t>
  </si>
  <si>
    <t>The scattering properties of microstrip patch antennas are examined with a spectral domain moment method approach. The Galerkin solution presented uses subdomain basis functions to model the current distribution on the patch so that a space varying surface resistance on the patch may be included. The subdomain approach is also used to model circular and triangular microstrip patches by approximating the patch boundary with a rectangular grid. Both calculated and measured results are presented for a few representative cases. ¬© 1989 Taylor &amp; Francis Group, LLC.</t>
  </si>
  <si>
    <t>60000854;60000854;60000854;60000854</t>
  </si>
  <si>
    <t>6601912931;7401639390;7004414709;7102211143</t>
  </si>
  <si>
    <t>Shively, D. G.;Bailey, M. C.;Cockrell, C. R.;Deshpande, M. D.</t>
  </si>
  <si>
    <t>Hampton</t>
  </si>
  <si>
    <t>NASA Langley Research Center</t>
  </si>
  <si>
    <t>Shively D.</t>
  </si>
  <si>
    <t>Scattering from microstrip patch antennas using subdomain basis functions</t>
  </si>
  <si>
    <t>10.1080/02726349408908366</t>
  </si>
  <si>
    <t>2-s2.0-0028333478</t>
  </si>
  <si>
    <t>['three means', 'surface error', 'small areas', 'small area', 'reflector antennas', 'real time', 'periodically changing', 'modulating phase', 'compared one', 'aperture plane']</t>
  </si>
  <si>
    <t>A scheme for measuring surface errors of reflector antennas is proposed in which the phase of the signals from small areas of the wavefront are compared one by one to the phase of the signal from the rest of the wavefront. The comparison is accomplished by periodically changing the phase of the signal from each small area by ¬±90¬∞. For convenience and economy, the measurement can be made in an aperture plane of an antenna feed system, and can be done in real time with the antenna pointing steadily at the source being observed. Estimates are made of the signal power required for the measurement, and three means of modulating phase are suggested, one of which allows the surface error of the antenna to be corrected as well as measured. ¬© 1994 IEEE</t>
  </si>
  <si>
    <t>116-119</t>
  </si>
  <si>
    <t>Legg, T. H.</t>
  </si>
  <si>
    <t>Ottawa ON,</t>
  </si>
  <si>
    <t>National Research Council Canada</t>
  </si>
  <si>
    <t>Legg T.H.</t>
  </si>
  <si>
    <t>A New Aperture Plane Method of Measuring Antenna Surface Errors</t>
  </si>
  <si>
    <t>10.1109/8.272311</t>
  </si>
  <si>
    <t>2-s2.0-0028336145</t>
  </si>
  <si>
    <t>['order loops', 'order loop', 'opll design', 'modified first', 'loop delay', 'lock loops', 'less sensitive', 'gain margin', 'error variance', 'delay time', 'damping close', 'critical gain', '80 rad', '54 rad']</t>
  </si>
  <si>
    <t>A comparison between the performance of modified first-order and second-order optical phase-lock loops (OPLL‚Äôs) is made, revealing that the modified first-order loop offers better performance when long loop delay time is present and a wide bandwidth loop filter is used. The introduction of a 10 dB gain margin from the critical gain can be used to keep the damping close to that expected when the delay time is negligible. If OPLL design is optimized for this gain margin and 5 MHz linewidth lasers are used, the increase in the phase-error variance with delay time is 54 rad&lt;inf&gt;2&lt;/inf&gt;/Œºis for a modified first-order and 80 rad&lt;inf&gt;2&lt;/inf&gt;/Œºis for a second-order loop, confirming that modified first-order loops are less sensitive to loop delay. ¬© 1994 IEEE</t>
  </si>
  <si>
    <t>60029116;60022148</t>
  </si>
  <si>
    <t>7201498285;7004751445</t>
  </si>
  <si>
    <t>Ramos, R. T.;Seeds, A. J.</t>
  </si>
  <si>
    <t>France;United Kingdom</t>
  </si>
  <si>
    <t>Palaiseau;London</t>
  </si>
  <si>
    <t>T√©l√©com Paris;University College London</t>
  </si>
  <si>
    <t>Ramos R.</t>
  </si>
  <si>
    <t>Comparison Between First-Order and Second-Order Optical Phase-Lock Loops</t>
  </si>
  <si>
    <t>10.1109/75.267677</t>
  </si>
  <si>
    <t>2-s2.0-0028336147</t>
  </si>
  <si>
    <t>Neotropical Ornithological Society</t>
  </si>
  <si>
    <t>ER-BCHBICT92O161</t>
  </si>
  <si>
    <t>NOS</t>
  </si>
  <si>
    <t>['¬© 1994', 'temperature independent', 'state dynamics', 'rubrum g9', 'predominatly given', 'peripheral light', 'og ).', 'lh2 complex', 'inhomogeneously broadened', 'dimer subunit', 'b800 band', 'absorption band', '60 larger', '2 k']</t>
  </si>
  <si>
    <t>The excited-state dynamics of the peripheral light-harvesting complex LH2 (B800-850) of Rb. sphaeroides is compared to that of the dimer subunit (B8200(OG) of the core antenna complex LH1 of Rs. rubrum G9 at liquid helium temperatures by means of spectral hole burning. Both the B800 band of the LH2 complex and the absorption band of the B820(GO) subunit are inhomogeneously broadened. The homogeneous line width, Œìhom, of B800 is determined by energy transfer within the LH2 complex (‚àötransfer ~~0.8 to 2.5 ps); it is temperature independent between 1.2 and 30K and a factor of about 60 larger than that of B820(OG). By contrast, for B820(OG)Œìhom is only ‚àº 1 GHz at 1.2 K; it depends on temperature and is predominatly given by dephasing. ¬© 1994.</t>
  </si>
  <si>
    <t>149-153</t>
  </si>
  <si>
    <t>60070193;60008734;60008734;60070193-60008734</t>
  </si>
  <si>
    <t>57225288229;7004878962;35599806700;7004111252</t>
  </si>
  <si>
    <t>De Caro, C.;Visschers, R. W.;van Grondelle, R.;V√∂lker, S.</t>
  </si>
  <si>
    <t>De Caro C.</t>
  </si>
  <si>
    <t>Spectral hole burning in pigment-protein complexes of photosynthetic bacteria</t>
  </si>
  <si>
    <t>0022-2313(94)90383-2</t>
  </si>
  <si>
    <t>10.1016/0022-2313(94)90383-2</t>
  </si>
  <si>
    <t>2-s2.0-0028336182</t>
  </si>
  <si>
    <t>['wiley company', 'te10 mode', 'pyramidal horn', 'outer surface', 'inc .,', 'experimental studies']</t>
  </si>
  <si>
    <t>corrugated pyramidal horns | Horn antennas</t>
  </si>
  <si>
    <t>The design and experimental studies on a pyramidal horn with corrugations and choke on the outer surface of the E‚Äêplane walls excited in the TE10 mode with improved far‚Äêfield E‚Äêplane patterns are reported in this Letter. ¬© 1994 John Wiley &amp; Sons, Inc. Copyright ¬© 1994 Wiley Periodicals, Inc., A Wiley Company</t>
  </si>
  <si>
    <t>35-36</t>
  </si>
  <si>
    <t>60025757;60025757</t>
  </si>
  <si>
    <t>7006389495;6507480043</t>
  </si>
  <si>
    <t>Narasimhan, M. S.;Jayakumar, Immanuel</t>
  </si>
  <si>
    <t>Chennai</t>
  </si>
  <si>
    <t>Indian Institute of Technology Madras</t>
  </si>
  <si>
    <t>Narasimhan M.</t>
  </si>
  <si>
    <t>Corrugated pyramidal horns with improved E‚Äêplane radiation patterns</t>
  </si>
  <si>
    <t>10.1002/mop.4650070114</t>
  </si>
  <si>
    <t>2-s2.0-0028336286</t>
  </si>
  <si>
    <t>['¬© 1994', 'validated experimentally', 'rights reserved', 'resonance frequency', 'numerical results', 'input impedance', 'ground plane', 'dielectric constant', 'coaxial probe', 'cdr resides', 'antenna operating', 'air gap']</t>
  </si>
  <si>
    <t>Dielectric resonators | Dielectric-loaded antennas</t>
  </si>
  <si>
    <t>The results of a numerical study pertaming to the effect of an air gap on the input impedance and resonance frequency of a cylindrical dielectric resonator (CDR) antenna operating in the TM01mode as a function of dielectric constant are presented. The CDR resides on a conducting ground plane and is excited by a coaxial probe through the bottom of the ground plane. Some of the numerical results are validated experimentally. ¬© 1994, IEE. All rights reserved.</t>
  </si>
  <si>
    <t>97-98</t>
  </si>
  <si>
    <t>60010491;60010491;60010491;60010491</t>
  </si>
  <si>
    <t>7006498545;7004922524;7006839683;7006201067</t>
  </si>
  <si>
    <t>Junker, G. P.;Kishk, A. A.;Glisson, A. W.;Kajfez, D.</t>
  </si>
  <si>
    <t>Junker G.</t>
  </si>
  <si>
    <t>Effect of air gap on cylindrical dielectric resonator antenna operating in TM&lt;inf&gt;01&lt;/inf&gt;mode</t>
  </si>
  <si>
    <t>10.1049/el:19940114</t>
  </si>
  <si>
    <t>2-s2.0-0028336365</t>
  </si>
  <si>
    <t>['wiley company', 'printed antennas', 'parasitic elements', 'microstrip arrays', 'inc .,', 'fdtd method', 'calculated results']</t>
  </si>
  <si>
    <t>The finite‚Äêdifference time‚Äêdomain (FDTD) method is a widely used numerical technique for computer‚Äêaided design (CAD) of printed antennas and arrays. This technique can accurately predict performance characteristics of complex microstrip antennas, including the effects of parasitic elements and aperture‚Äêcoupled feeds. In the case of arrays, mutual coupling effects between closely packed elements can also be modeled. This article will examine the advantages and limitations of the FDTD method for CAD of microstrip arrays. Calculated results are compared with experiment for a 3‚Äêpatch coplanar parasitic patch array. Copyright ¬© 1994 Wiley Periodicals, Inc., A Wiley Company</t>
  </si>
  <si>
    <t>58-66</t>
  </si>
  <si>
    <t>60078329;60026717</t>
  </si>
  <si>
    <t>7202495702;24522606100</t>
  </si>
  <si>
    <t>Zimmerman, Martin L.;Lee, Richard Q.</t>
  </si>
  <si>
    <t>Fairfax;Cleveland</t>
  </si>
  <si>
    <t>Analex Corporation;NASA Glenn Research Center</t>
  </si>
  <si>
    <t>Zimmerman M.</t>
  </si>
  <si>
    <t>Use of the FDTD method in the design of microstrip antenna arrays</t>
  </si>
  <si>
    <t>10.1002/mmce.4570040109</t>
  </si>
  <si>
    <t>2-s2.0-0028336582</t>
  </si>
  <si>
    <t>Koninklijke Nederlandse Akademie van Wetenschappen</t>
  </si>
  <si>
    <t>KNAW</t>
  </si>
  <si>
    <t>['¬© 1994', 'temperature independent', 'several workers', 'rights reserved', 'photosystem ii', 'photosynthetic reactions', 'observed triplet', 'model suggests', 'lifetimes observed', 'key step', 'includes pigments', 'green plants', 'fluorescence yield', 'excited p680', 'excitation energy', 'energetically degenerate', 'cp47 complexes', 'complex dependence', 'compartment model', 'biophysical society', 'appropriate fit', '80 mev', '4 k', '200 k', '165 k', '10 k']</t>
  </si>
  <si>
    <t>A key step in the photosynthetic reactions in photosystem II of green plants is the transfer of an electron from the singlet-excited chlorophyll molecule called P680 to a nearby pheophytin molecule. The free energy difference of this primary charge separation reaction is determined in isolated photosystem II reaction center complexes as a function of temperature by measuring the absolute quantum yield of P680 triplet formation and the time-integrated fluorescence emission yield. The total triplet yield is found to be 0.83 +/- 0.05 at 4 K, and it decreases upon raising the temperature to 0.30 at 200 K. It is suggested that the observed triplet states predominantly arise from P680 but to a minor extent also from antenna chlorophyll present in the photosystem II reaction center. No carotenoid triplet states could be detected, demonstrating that the contamination of the preparation with CP47 complexes is less than 1/100 reaction centers. The fluorescence yield is 0.07 +/- 0.02 at 10 K, and it decreases upon raising the temperature to reach a value of 0.05‚Äì0.06 at 60‚Äì70 K, increases upon raising the temperature to 0.07 at approximately 165 K and decreases again upon further raising the temperature. The complex dependence of fluorescence quantum yield on temperature is explained by assuming the presence of one or more pigments in the photosystem II reaction center that are energetically degenerate with the primary electron donor P680 and below 60‚Äì70 K trap part of the excitation energy, and by temperature-dependent excited state decay above 165 K. A four-compartment model is presented that describes the observed triplet and fluorescence quantum yields at all temperatures and includes pigments that are degenerate with P680, temperature-dependent excited state decay and activated upward energy transfer rates. The eigenvalues of the model are in accordance with the lifetimes observed in fluorescence and absorption difference measurements by several workers. The model suggests that the free energy difference between singlet-excited P680 and the radical pair state P680+l- is temperature independent, and that a distribution of free energy differences represented by at least three values of about 20, 40, and 80 meV, is needed to get an appropriate fit of the data. ¬© 1994, The Biophysical Society. All rights reserved.</t>
  </si>
  <si>
    <t>318-330</t>
  </si>
  <si>
    <t>60008734;60008734;60008734;60008734;60008734;60008734</t>
  </si>
  <si>
    <t>7004139338;6701347433;6701322535;7006261095;56276805100;35599806700</t>
  </si>
  <si>
    <t>Groot, M. L.;Peterman, E. J.;van Kan, P. J.;van Stokkum, I. H.;Dekker, J. P.;van Grondelle, R.</t>
  </si>
  <si>
    <t>Groot M.</t>
  </si>
  <si>
    <t>Temperature-dependent triplet and fluorescence quantum yields of the photosystem II reaction center described in a thermodynamic model</t>
  </si>
  <si>
    <t>S0006349594804837</t>
  </si>
  <si>
    <t>10.1016/S0006-3495(94)80483-7</t>
  </si>
  <si>
    <t>2-s2.0-0028340239</t>
  </si>
  <si>
    <t>['wiley company', 'radiation characteristics', 'inc .,', 'guided wavelength', 'frequency responses', 'crank lines', 'conducting plane', 'broadside direction', 'also presented']</t>
  </si>
  <si>
    <t>Crank lines on a dielectric substrate backed by a conducting plane are designed for radiation of a circularly polarized wave. The guided wavelength of the crank lines is evaluated by an iterative technique based on the numerically determined current distribution. It is found that the crank lines designed with the final guided wavelength can radiate a circularly polarized main beam in the broadside direction. The frequency responses of the radiation characteristics are also presented. Copyright ¬© 1994 Wiley Periodicals, Inc., A Wiley Company</t>
  </si>
  <si>
    <t>43-49</t>
  </si>
  <si>
    <t>60030526;60009551</t>
  </si>
  <si>
    <t>55633340100;7403255155</t>
  </si>
  <si>
    <t>Nakano, Hisamatsu;Hirose, Kazuhide</t>
  </si>
  <si>
    <t>Tokyo;Fujisawa</t>
  </si>
  <si>
    <t>Hosei University;Shonan Institute of Technology</t>
  </si>
  <si>
    <t>Nakano H.</t>
  </si>
  <si>
    <t>Numerical analysis of a crank‚Äêtype antenna on a dielectric substrate</t>
  </si>
  <si>
    <t>10.1002/mmce.4570040107</t>
  </si>
  <si>
    <t>2-s2.0-0028342091</t>
  </si>
  <si>
    <t>['three regions', 'static analysis', 'regional interfaces', 'expansion coefficients', 'enforcing boundary', 'eigenmode expansions', 'continuity conditions', 'conducting surfaces']</t>
  </si>
  <si>
    <t>Eigenmode expansions are used for computing the currents on a dielectric loaded top-hat monopole radiating above an infinite conducting ground plane. The approach is facilitated by adding a parallel ground plane above the antenna, thus allowing use of cylindrical harmonic field expansions in each of three regions. Expansion coefficients are found by enforcing boundary and continuity conditions at conducting surfaces and regional interfaces. Convergence and accuracy are assessed using comparisons with three other methodologies, namely an integral equation solution, a quasi-static analysis, and multi-octave experimental measurements. ¬© 1994 IEEE</t>
  </si>
  <si>
    <t>54-61</t>
  </si>
  <si>
    <t>60033012;</t>
  </si>
  <si>
    <t>7403025506;7003541666</t>
  </si>
  <si>
    <t>Morgan, Michael A.;Schwering, Felix K.</t>
  </si>
  <si>
    <t>Monterey</t>
  </si>
  <si>
    <t>Naval Postgraduate School</t>
  </si>
  <si>
    <t>Morgan M.</t>
  </si>
  <si>
    <t>Eigenmode Analysis of Dielectric Loaded Top-Hat Monopole Antennas</t>
  </si>
  <si>
    <t>10.1109/8.272301</t>
  </si>
  <si>
    <t>2-s2.0-0028342227</t>
  </si>
  <si>
    <t>['wiley company', 'used first', 'triangular subdomains', 'probe fed', 'orthogonality properties', 'microstrip elements', 'isolated element', 'intermode coupling', 'inc .,', 'finite array', 'converge rapidly', 'basis functions', 'array problem', 'arbitrary shaped', 'accuracy obtainable']</t>
  </si>
  <si>
    <t>A full‚Äêwave model for the analysis of a finite array of arbitrary shaped, probe fed, microstrip elements is presented. The method of moments is used first to obtain a space‚Äêdomain solution to the mixed potential integral equation (MPIE) for the isolated element in terms of linear ramp basis functions over triangular subdomains. A second order matrix equation for the array problem is then set up using characteristic current modes as basis functions. These converge rapidly and have orthogonality properties such that only the intermode coupling between separated elements need be computed‚Äîa relatively simple operation. Predicted and measured performance characteristics for a 37‚Äêelement 8‚ÄêGHz array of dual‚Äêmode patches are given which demonstrate the accuracy obtainable with this approach. Copyright ¬© 1994 Wiley Periodicals, Inc., A Wiley Company</t>
  </si>
  <si>
    <t>18-30</t>
  </si>
  <si>
    <t>;60022109</t>
  </si>
  <si>
    <t>57198367540;7005244140</t>
  </si>
  <si>
    <t>Notter, Michael John;Parini, Clive G.</t>
  </si>
  <si>
    <t>Queen Mary University of London</t>
  </si>
  <si>
    <t>Notter M.J.</t>
  </si>
  <si>
    <t>Moments‚Äêmethod analysis of a finite array of arbitrary shaped microstrip patch radiating elements</t>
  </si>
  <si>
    <t>10.1002/mmce.4570040105</t>
  </si>
  <si>
    <t>2-s2.0-0028342340</t>
  </si>
  <si>
    <t>['sparse array', 'second type', 'remaining half', 'receiving arrays', 'randomly distributed', 'one type', 'numerical results', 'nonhomogeneous earth', 'hertzian dipoles', 'ground planes', 'copyright 1994', 'close proximity', 'cases examined', 'array elements', '9 ¬∞', '18 ¬∞']</t>
  </si>
  <si>
    <t>The performance of ground‚Äêbased high‚Äêfrequency (HF) receiving arrays is reduced when the array elements have electrically small ground planes. The array rms phase error and beam‚Äêpointing errors, caused by multipath rays reflected from a nonhomogeneous Earth, are determined for a sparse array of elements that are modeled as Hertzian dipoles in close proximity to Earth with no ground planes. Numerical results are presented for cases of randomly distributed and systematically distributed Earth nonhomogeneities where one‚Äêhalf of vertically polarized array elements are located in proximity to one type of Earth and the remaining half are located in proximity to a second type of Earth. The maximum rms phase errors, for the cases examined, are 18¬∞ and 9¬∞ for randomly distributed and systematically distributed nonhomogeneities, respectively. The maximum beampointing errors are 0 and 0.3 beam widths for randomly distributed and systematically distributed nonhomogeneities, respectively. Copyright 1994 by the American Geophysical Union.</t>
  </si>
  <si>
    <t>55-71</t>
  </si>
  <si>
    <t>Weiner, M. M.</t>
  </si>
  <si>
    <t>Weiner M.</t>
  </si>
  <si>
    <t>Influence of nonhomogeneous Earth on the rms phase error and beam‚Äêpointing errors of large, sparse high‚Äêfrequency receiving arrays</t>
  </si>
  <si>
    <t>10.1029/93RS01652</t>
  </si>
  <si>
    <t>2-s2.0-0028344434</t>
  </si>
  <si>
    <t>DMB 8803626</t>
  </si>
  <si>
    <t>['¬© 1994', 'true equilibrium', 'transfer equilibrium', 'thermal emission', 'te state', 'spectral properties', 'simulations demonstrate', 'rights reserved', 'remains constant', 'rapid occurrence', 'quasiequilibrium state', 'quantum efficiency', 'ps ii', 'photochemical yields', 'normalized distribution', 'molecular properties', 'models constrain', 'limited dynamics', 'light absorption', 'intersystem crossing', 'infinite time', 'experimental data', 'excited state', 'equilibration times', 'boltzmann distribution', 'biophysical society', 'antenna structure', 'antenna complexes', 'antenna chlorophyll', 'also due', 'affirm trap']</t>
  </si>
  <si>
    <t>We present computer simulations of excited state dynamics in models of PS I and PS II which are based upon known structural and spectral properties of the antennae. In particular, these models constrain the pigment binding sites to three-dimensional volumes determined from molecular properties of the antenna complexes. The simulations demonstrate that within a 10‚Äì30 ps after light absorption, rapid energy transfer among coupled antenna chlorophylls leads to a quasiequilibrium state in which the fraction of the excited state on any antenna chlorophyll, normalized to the total excited state remaining on the model, remains constant with time. We describe this quasiequilibrium state as a "transfer equilibrium" (TE) state because of its dependence on the rates of processes that couple excited state motion and quenching in the antenna as well as on the individual antenna site energies and temperature. The TE state is not a true equilibrium in that loss of the excited state primarily due to photochemistry (but also due to fluorescence, thermal emission, and intersystem crossing) continues once TE is established. Depending on the dynamics of the system, the normalized distribution of excited state at TE may differ substantially from the Boltzmann distribution (the state of the model at infinite time in the absence of any avenues for decay of excited state). The models predict lifetimes, equilibration times, and photochemical yields that are in agreement with experimental data and affirm trap-limited dynamics in both photosystems. The rapid occurrence of TE states implies that any excited state dynamics that depends on antenna structure and excitation wavelength must occur before the TE state is established. We demonstrate that the excited state distribution of the TE state is central to determining the excited state lifetime and quantum efficiency of photochemistry. ¬© 1994, The Biophysical Society. All rights reserved.</t>
  </si>
  <si>
    <t>844-860</t>
  </si>
  <si>
    <t>60007776;60007776;60007776</t>
  </si>
  <si>
    <t>6701722644;6701713249;57213437301</t>
  </si>
  <si>
    <t>Laible, P. D.;Zipfel, W.;Owens, T. G.</t>
  </si>
  <si>
    <t>Ithaca</t>
  </si>
  <si>
    <t>Cornell University</t>
  </si>
  <si>
    <t>Laible P.</t>
  </si>
  <si>
    <t>Excited state dynamics in chlorophyll-based antennae: the role of transfer equilibrium</t>
  </si>
  <si>
    <t>S0006349594808616</t>
  </si>
  <si>
    <t>10.1016/S0006-3495(94)80861-6</t>
  </si>
  <si>
    <t>2-s2.0-0028349255</t>
  </si>
  <si>
    <t>['zenith angle', 'wide variety', 'wave front', 'vertical distribution', 'therefore unable', 'system compensation', 'square value', 'sized quantity', 'sample results', 'results indicate', 'residual wave', 'pulsed laser', 'probe light', 'optics system', 'optical wavelength', 'optical strength', 'numerical results', 'measurement error', 'limited system', 'imaging system', 'fully expressed', 'front error', 'focus anisoplanatism', 'focus aniso', 'distortion sensor', 'different path', 'diameter dependence', 'backscatter altitudes', 'backscatter altitude', 'atmospheric backscatter', 'astronomical telescope', 'astronomical object', 'approximately equal', 'aperture diameter', 'analytic results', 'also developed']</t>
  </si>
  <si>
    <t>The concept of using the atmospheric backscatter from a pulsed laser as an artificial guide star (AGS) for an adaptive-optics system in an astronomical telescope is analyzed. The extent to which such an AGS can be used to provide the information that is needed for adaptive-optics-system compensation of a wave front that is dis¬≠torted by propagation through the atmosphere is studied. Attention is directed to the effect of focus aniso- planatism, the measurement error that is introduced when the probe light from the AGS at a finite range travels a different path than does the light from an astronomical object at a larger (infinite) range. Because of focus anisoplanatism there is a residual wave-front error that the wave-front-distortion sensor, relying on the AGS, is unable to sense and for which the adaptive-optics system is therefore unable to compensate. This re¬≠sidual wave-front error has a mean-square value that takes the form o&gt;fa2 = (D/d0)5/3, where do is an aperture- diameter-sized quantity that measures the magnitude of the effect of focus anisoplanatism. The value of do depends on the vertical distribution of the optical strength of turbulence, the optical wavelength of the imaging system, the zenith angle, and the backscatter altitude. An expression is given for do, and sample results for do are presented. Analytic results are also developed for the effect of focus anisoplanatism on the Strehl defini¬≠tion (or normalized antenna gain) of the imaging system. Numerical results are presented for the normalized antenna gain for a wide variety of backscatter altitudes and for several vertical distributions of the optical strength of turbulence. These results indicate that the diameter dependence of the normalized antenna gain is fully expressed as a function of D/do. The peak achievable antenna gain is approximately equal to 40% of that of a diffraction-limited system with an aperture diameter that is equal to do, and the peak is achieved with an actual aperture diameter in the range of (7/6)do to (9/6)d0. ¬© 1994 Optical Society of America.</t>
  </si>
  <si>
    <t>277-287</t>
  </si>
  <si>
    <t>Journal of the Optical Society of America A: Optics and Image Science, and Vision</t>
  </si>
  <si>
    <t>100542083;100542083</t>
  </si>
  <si>
    <t>7101772035;6603445421</t>
  </si>
  <si>
    <t>Fried, David L.;Belsher, John F.</t>
  </si>
  <si>
    <t>Anaheim</t>
  </si>
  <si>
    <t>Optical Sciences Company</t>
  </si>
  <si>
    <t>Fried D.L.</t>
  </si>
  <si>
    <t>Analysis of fundamental limits to artificial-guide-star adaptive-optics-system performance for astronomical imaging</t>
  </si>
  <si>
    <t>10.1364/JOSAA.11.000277</t>
  </si>
  <si>
    <t>2-s2.0-0028367821</t>
  </si>
  <si>
    <t>['results show', 'popular 2d2', 'francis group', 'electrically large', 'determining far', 'design guidelines']</t>
  </si>
  <si>
    <t>Measurement distance requirements for electrically large, broad beam antennas are investigated in this paper. Design guidelines are developed for determining far-field measurement distances for various pattern types. Results show that while the popular 2D2/Œª measurement distance usually ensures accurate measurements of broad beam antenna patterns, measurement distances less than 2D2/Œª can provide acceptable results. ¬© 1994 Taylor &amp; Francis Group, LLC.</t>
  </si>
  <si>
    <t>221-235</t>
  </si>
  <si>
    <t>60027090;60027090</t>
  </si>
  <si>
    <t>6602873331;7006247497</t>
  </si>
  <si>
    <t>Hundt, D. G.;Stutzman, W. L.</t>
  </si>
  <si>
    <t>Hundt D.</t>
  </si>
  <si>
    <t>Pattern measurement distance for broad beam antennas</t>
  </si>
  <si>
    <t>10.1163/156939394X00056</t>
  </si>
  <si>
    <t>2-s2.0-0028368360</t>
  </si>
  <si>
    <t>['successfully used', 'new way', 'model coaxially', 'experimental data', 'coaxial feed']</t>
  </si>
  <si>
    <t>A method of analysis which permits the computation of electromagnetic fields directly in the time domain using the finite element method (FEM) is presented. The method considers coaxially-driven axisymmetrical structures. A new way of implementing absorbing boundary conditions for the coaxial feed is discussed. The method has been successfully used to model coaxially-driven axisymmetrical monopole antennas for a Gausssia pulse excitation. Generally, the results obtained show good agreement with the previously published numerical and experimental data. ¬© 1994 IEEE</t>
  </si>
  <si>
    <t>272-275</t>
  </si>
  <si>
    <t>60028897;60028897</t>
  </si>
  <si>
    <t>55167817700;7003283139</t>
  </si>
  <si>
    <t>Ali, H. O.;Costache, G.</t>
  </si>
  <si>
    <t>Ottawa</t>
  </si>
  <si>
    <t>University of Ottawa</t>
  </si>
  <si>
    <t>Ali H.</t>
  </si>
  <si>
    <t>Finite-Element Time-Domain Analysis of Axisymmetrical Radiators</t>
  </si>
  <si>
    <t>10.1109/8.277224</t>
  </si>
  <si>
    <t>2-s2.0-0028368368</t>
  </si>
  <si>
    <t>['ucla ).', 'technique offers', 'rotating probe', 'radial arcs', 'polarized fields', 'measured results', 'los angeles', 'holographic imaging', 'highly accurate', 'field technique', 'field range', 'farfield transformation', 'farfield range', 'excellent agreement', 'diagnostic system', 'concentric circles', 'complete description', 'carrying arm', 'bipolar near']</t>
  </si>
  <si>
    <t>A novel customized BiPolar planar Near-field antenna measurement technique is presented as an alternative to the plane-rectangular and plane-polar measurement techniques. The BiPolar Near-field scanner incorporates an axially rotating test antenna and a rotating probe-carrying arm to sample the Near-field on a data grid consisting of concentric circles and radial arcs. This technique offers a large scan plane size with reduced ‚Äúreal estate‚Äù requirements and a simple mechanical implementation resulting in a highly accurate and cost-effective antenna measurement and diagnostic system. Part I of this two-part paper gives an introduction to the BiPolar Near-field technique and a description of the unique hardware implementation at the University of California, Los Angeles (UCLA). Measured results are compared with those produced by a farfield range and a plane-rectangular planar Near-field range to verify the implementation and validate the method. Excellent agreement was obtained for both the copolarized and cross-polarized fields. The companion paper gives a complete description of the data processing algorithms customized for the BiPolar technique including Near-field to farfield transformation and holographic imaging. ¬© 1994 IEEE</t>
  </si>
  <si>
    <t>184-195</t>
  </si>
  <si>
    <t>60027550-60005304;60027550;60027550-60005304</t>
  </si>
  <si>
    <t>7404478495;7102110120;6604057106</t>
  </si>
  <si>
    <t>Williams, Lawrence I.;Rahmat-Samii, Yahya;Yaccarino, Robert G.</t>
  </si>
  <si>
    <t>Los Angeles;Waltham</t>
  </si>
  <si>
    <t>University of California, Los Angeles;Raytheon</t>
  </si>
  <si>
    <t>60027550;60005304</t>
  </si>
  <si>
    <t>Williams L.</t>
  </si>
  <si>
    <t>The BiPolar Planar Near-field Measurement Technique, Part I: Implementation and Measurement Comparisons</t>
  </si>
  <si>
    <t>10.1109/8.277212</t>
  </si>
  <si>
    <t>2-s2.0-0028368391</t>
  </si>
  <si>
    <t>['reflector antenna', 'phase shifters', 'performance degradation', 'offset reflector', 'greatly simplify', 'gradient search', 'feed system', 'experimental results', 'excellent performance', 'analog attenuators']</t>
  </si>
  <si>
    <t>The performance degradation of an offset reflector antenna with off-axis scanning feed and distorted reflector surface can be improved by using a phased array feed. Generally, both analog attenuators and phase shifters are used in phased array feed. Yet, it seems to make the feed system very complicated. In this paper, a Phase-Only Gradient Search (POGS) algorithm is developed to optimize the performance of offset reflector antenna systems using phased array feed that is equipped with phase shifters only. This technique not only can greatly simplify the complexity of phased array feed, but also can provide the reflector antenna with better antenna gain and sidelobe level control capability. Simulation and experimental results are presented to illustrate the excellent performance of offset reflector, with limited beam scanning capability, can be obtained by using this less complicated phased array feed. ¬© 1994 IEEE</t>
  </si>
  <si>
    <t>240-245</t>
  </si>
  <si>
    <t>60072419;60072419;60072419;60072419</t>
  </si>
  <si>
    <t>7403319741;57214062292;7403166392;7403580375</t>
  </si>
  <si>
    <t>Chang, Dau Chyrh;Hu, Chang Nan;Hung, Chia I.;Ho, Ko Tai</t>
  </si>
  <si>
    <t>Longtan</t>
  </si>
  <si>
    <t>Chung-shan Institute of Science and Technology Taiwan</t>
  </si>
  <si>
    <t>Chang D.C.</t>
  </si>
  <si>
    <t>Pattern Synthesis of the Offset Reflector Antenna System with Less Complicated Phased Array Feed</t>
  </si>
  <si>
    <t>10.1109/8.277218</t>
  </si>
  <si>
    <t>2-s2.0-0028368392</t>
  </si>
  <si>
    <t>['unique features', 'ucla ),', 'simulated measurement', 'rotational motions', 'part paper', 'paper examines', 'measured waveguide', 'measured results', 'los angeles', 'infinitesimal dipoles', 'holographic imaging', 'highly accurate', 'field samples', 'diagnostic system', 'comparative survey', 'bipolar near', 'bessel transform', 'atypical arrangement', 'appropriate guidelines']</t>
  </si>
  <si>
    <t>A novel customized BiPolar planar Near-field measurement technique is presented in a two-part paper. This bipolar technique offers a large scan plane size with minimal ‚Äúreal-estate‚Äù requirements and a simple mechanical implementation, requiring only rotational motions, resulting in a highly accurate and cost-effective antenna measurement and diagnostic system. Part I of this two-part paper introduced the BiPolar planar Near-field measurement concept, discussed the implementation of this technique at the University of California, Los Angeles (UCLA), and provided a comparative survey of measured results. This paper examines the data processing algorithms that have been developed and customized to exploit the unique features of the BiPolar planar Near-field measurement technique. Near-field to farfield transformation algorithms investigated include both interpolatory and non-interpolatory algorithms due to the atypical arrangement of the BiPolar Near-field samples. The algorithms which have been tailored for the BiPolar configuration include the optimal sampling interpolation (OSI)/fast Fourier transform (FFT), Jacobi-Bessel transform, and Fourier-Bessel transform. Additionally, holographic imaging for determination of antenna aperture fields has been incorporated to facilitate antenna diagnostics. Results for a simulated measurement of an array of infinitesimal dipoles and a measured waveguide-fed slot array antenna are included. Appropriate guidelines with respect to the advantages and disadvantages of the various processing algorithms are provided. ¬© 1994 IEEE</t>
  </si>
  <si>
    <t>196-204</t>
  </si>
  <si>
    <t>60027550;60005304;60027550</t>
  </si>
  <si>
    <t>6604057106;7102110120;7404478495</t>
  </si>
  <si>
    <t>Yaccarino, Robert G.;Rahmat-Samii, Yahya;Williams, Lawrence I.</t>
  </si>
  <si>
    <t>Yaccarino R.</t>
  </si>
  <si>
    <t>The Bi-Polar Planar Near-field Measurement Technique, Part II: Near-field to Farfield Transformation and Holographic Imaging Methods</t>
  </si>
  <si>
    <t>10.1109/8.277213</t>
  </si>
  <si>
    <t>2-s2.0-0028368405</t>
  </si>
  <si>
    <t>['treat junctions', 'structures consisting', 'radiation pattern', 'numerical results', 'junction region', 'junction models', 'junction currents', 'formulations employing', 'combined bor', 'arbitrary surfaces', 'arbitrary surface']</t>
  </si>
  <si>
    <t>A method to treat junctions between bodies of revolution (BOR) and arbitrary surfaces is presented. The method is applicable to formulations employing the method of moments to solve surface integral equations for structures consisting of combined BOR and arbitrary surfaces. Harmonic entire domain basis functions are used on the bodies of revolution and triangular surface patches are used on the arbitrary surfaces. A junction is formed by creating a spatially coincident region between a body of revolution and an arbitrary surface. The geometry of the junction region is determined by the arrangement of the triangular surface patches used to form the junction. It determines the accuracy with which the junction currents are modeled. Numerical results are presented to demonstrate the accuracy of the junction models for both radiation pattern and input impedance predictions. ¬© 1994 IEEE</t>
  </si>
  <si>
    <t>60025522;60022144</t>
  </si>
  <si>
    <t>7005269165;35465847700</t>
  </si>
  <si>
    <t>Durham, T. E.;Christodoulou, C. G.</t>
  </si>
  <si>
    <t>Melbourne;Orlando</t>
  </si>
  <si>
    <t>Harris Corporation;University of Central Florida</t>
  </si>
  <si>
    <t>Durham T.</t>
  </si>
  <si>
    <t>A Method for Treating Junctions Between Bodies of Revolution and Arbitrary Surfaces</t>
  </si>
  <si>
    <t>10.1109/8.277215</t>
  </si>
  <si>
    <t>2-s2.0-0028368406</t>
  </si>
  <si>
    <t>['two half', 'solved numerically', 'possibly lossy', 'pec screen', 'infinite extent', 'good approximation', 'francis group', 'dissimilar properties', 'cylinder current', 'circular aperture', 'also pointed']</t>
  </si>
  <si>
    <t>An analysis is presented of a finite-length cylindrical antenna which extends through the center of a circular aperture in a perfectly conducting screen separating two dissimilar half-spaces. The screen is planar and of infinite extent while the half-spaces are homogeneous, of semi-infinite extent, and possibly lossy. The screen and the cylinder are perpendicular. The cylinder is excited by the traditional slice generator. Coupled integral equations for the cylinder current and aperture electric field are derived and solved numerically. The effect of the PEC screen on the antenna current distribution is investigated as is the effect of the dissimilar properties of the two half-spaces. It is also pointed out that, for a sufficiently large aperture, the cylinder current is a good approximation of that on the ground stake antenna. Data are presented for cases of interest and are compared with special-case results available in the literature. ¬© 1994 Taylor &amp; Francis Group, LLC.</t>
  </si>
  <si>
    <t>149-173</t>
  </si>
  <si>
    <t>60026610;60026610;60020547</t>
  </si>
  <si>
    <t>7201550943;7404933093;7004961387</t>
  </si>
  <si>
    <t>Butler, C. M.;Martin, A. Q.;Michalski, K. A.</t>
  </si>
  <si>
    <t>Clemson;College Station</t>
  </si>
  <si>
    <t>Clemson University;Texas A&amp;M University</t>
  </si>
  <si>
    <t>60026610;60020547</t>
  </si>
  <si>
    <t>Butler C.</t>
  </si>
  <si>
    <t>Analysis of a cylindrical antenna in a circular aperture in a screen</t>
  </si>
  <si>
    <t>10.1163/156939394X00010</t>
  </si>
  <si>
    <t>2-s2.0-0028368431</t>
  </si>
  <si>
    <t>['patch current', 'multiple modes', 'francis group', 'facilitate computation', 'current frill', 'azimuthal variations', 'attachment mode']</t>
  </si>
  <si>
    <t>A full-wave spectral domain formulation for the probe-fed rectangular microstrip antenna is presented. The source is modelled by a magnetic-current frill and multiple modes are used in the probe surface current to account for axial and azimuthal variations. To facilitate computation, the attachment mode for the patch current is represented by a fast converging series. Results are compared with measurements in the literature and several features concerning thick substrate effects are noted. ¬© 1994 Taylor &amp; Francis Group, LLC.</t>
  </si>
  <si>
    <t>249-272</t>
  </si>
  <si>
    <t>60021624;60021624;60026717</t>
  </si>
  <si>
    <t>56092917000;7501501369;24522606100</t>
  </si>
  <si>
    <t>Chen, W.;Lee, K. F.;Lee, R. Q.</t>
  </si>
  <si>
    <t>Chen W.</t>
  </si>
  <si>
    <t>Spectral domain full wave analysis of the input impedance of coaxially-fed rectangular microstrip antennas</t>
  </si>
  <si>
    <t>10.1163/156939394X00074</t>
  </si>
  <si>
    <t>2-s2.0-0028368432</t>
  </si>
  <si>
    <t>['vertical separation', 'vertical boreholes', 'transmitting antenna', 'receiving gradiometer', 'primary field', 'potential advantage', 'parallel scan', 'long conductors', 'gradiometer consists', 'gradiometer antennas', 'francis group', 'difference responses', 'difference response']</t>
  </si>
  <si>
    <t>The use of gradiometer antennas for detection of long conductors in tunnels is analyzed. For reception in vertical boreholes, the gradiometer consists of two vertical magnetic dipoles with a vertical separation. The source is a vertical magnetic dipole located in an adjacent vertical borehole. Both sum and difference responses are useful, but the difference response has the potential advantage of suppressing the primary field and making the scattered field easier to detect. The difference response is most effective in suppressing the primary field for a parallel scan where the transmitting antenna and receiving gradiometer are always at the same height. ¬© 1994 Taylor &amp; Francis Group, LLC.</t>
  </si>
  <si>
    <t>237-248</t>
  </si>
  <si>
    <t>Hill, D. A.</t>
  </si>
  <si>
    <t>Gaithersburg</t>
  </si>
  <si>
    <t>National Institute of Standards and Technology</t>
  </si>
  <si>
    <t>Hill D.</t>
  </si>
  <si>
    <t>Gradiometer antennas for detection of long subsurface conductors</t>
  </si>
  <si>
    <t>10.1163/156939394X00065</t>
  </si>
  <si>
    <t>2-s2.0-0028368437</t>
  </si>
  <si>
    <t>['tests demonstrate', 'proposed algorithm', 'particularly efficient', 'multireflector systems', 'machine calculations', 'integration proceeds', 'integration procedure', 'end result', 'efficient algorithm', 'corrector eliminates', 'checking capabilities', 'algorithm employs']</t>
  </si>
  <si>
    <t>An efficient algorithm for numerically evaluating diffraction integrals is presented. The algorithm employs a predictor-corrector scheme combined with Ludwig's integration procedure. The predictor-corrector eliminates the amplitude and phase ambiguities present in the real+imaginary algebra used in machine calculations and provides accuracy self-checking capabilities. The end result is a reliable and efficient integration method that does not require independent integrand phase information, can handle arbitrarily shaped integration domains, and is capable of monitoring its own accuracy as the integration proceeds. The performance of the algorithm is investigated by computing, using the Physical Optics technique, the electromagnetic field scattered by representative reflector antenna geometries. These tests demonstrate that the proposed algorithm is particularly efficient in the analysis of multireflector systems. ¬© 1994 IEEE</t>
  </si>
  <si>
    <t>246-254</t>
  </si>
  <si>
    <t>60029311;60029311</t>
  </si>
  <si>
    <t>56999960000;36884351500</t>
  </si>
  <si>
    <t>Moreira, Fernando J.S.;Prata, Aluizio</t>
  </si>
  <si>
    <t>University of Southern California</t>
  </si>
  <si>
    <t>Moreira F.</t>
  </si>
  <si>
    <t>A Self-Checking Predictor-Corrector Algorithm for Efficient Evaluation of Reflector Antenna Radiation Integrals</t>
  </si>
  <si>
    <t>10.1109/8.277219</t>
  </si>
  <si>
    <t>2-s2.0-0028368453</t>
  </si>
  <si>
    <t>['significant feature', 'processed directly', 'priori choice', 'numerical technique', 'new approach', 'microstrip antennas', 'generally simple', 'design procedure', 'analytical description', 'analytic form']</t>
  </si>
  <si>
    <t>A new approach is proposed to increase the bandwidth of microstrip antennas by designing the impedance matching network with the simplified real frequency technique. The most significant feature of this numerical technique is that it does not require any analytical description of the antenna and generator, the measured or simulated impedance data are processed directly. Furthermore, neither an a priori choice of a matching network topology nor an analytic form of the system transfer function is needed. The matching network realized with this technique is generally simple and gives superior gain properties compared to that obtained by other methods. Two representative design examples of microstrip antennas with different bandwidth show the validity of the design procedure. ¬© 1994 IEEE</t>
  </si>
  <si>
    <t>129-136</t>
  </si>
  <si>
    <t>60019141;60025063;60025063</t>
  </si>
  <si>
    <t>54679304800;7005721326;7003998197</t>
  </si>
  <si>
    <t>An, Hongming;Nauwelaers, Bart K.J.C.;Van de Capelle, Antoine R.</t>
  </si>
  <si>
    <t>Belgium;Canada</t>
  </si>
  <si>
    <t>3000 Leuven;Montreal</t>
  </si>
  <si>
    <t>KU Leuven;Polytechnique Montr√©al</t>
  </si>
  <si>
    <t>60025063;60019141</t>
  </si>
  <si>
    <t>An H.</t>
  </si>
  <si>
    <t>Broadband Microstrip Antenna Design with the Simplified Real Frequency Technique</t>
  </si>
  <si>
    <t>10.1109/8.277206</t>
  </si>
  <si>
    <t>2-s2.0-0028368465</t>
  </si>
  <si>
    <t>Motorola</t>
  </si>
  <si>
    <t>['walls constructed', 'wall creates', 'void design', 'transmission characteristics', 'significant power', 'scattered power', 'reflections characteristics', 'reflected fields', 'propagate away', 'periodic structure', 'periodic nature', 'pcs ).', 'nonspecularly transmitted', 'nonspecular directions', 'individual blocks', 'higher frequencies', 'frequency dependence', 'examined theoretically', 'carried away', 'arrangement within']</t>
  </si>
  <si>
    <t>Buildings such as warehouses, supermarkets and retail department stores typically have walls constructed from concrete (cinder) blocks. The web and void design of the individual blocks and their arrangement within a wall creates a periodic structure, which exhibits frequency dependent transmission and reflections characteristics in the UHF bands proposed for future Personal Communication Systems (PCS). For higher frequencies, higher order Floquet modes excited at the periodic structure can propagate away from the wall, suggesting that significant power can be carried away from the wall in Nonspecular directions. Indoor propagation prediction models must consider the Nonspecular paths exited by walls with a periodic nature in order to account for all of the scattered power. In this work, plane wave reflection and transmission characteristics for typical concrete block walls are examined theoretically and experimentally to determine the frequency dependence of the specularly and Nonspecularly transmitted and reflected fields. ¬© 1994 IEEE</t>
  </si>
  <si>
    <t>232-239</t>
  </si>
  <si>
    <t>6602911053;7005129354</t>
  </si>
  <si>
    <t>Honcharenko, Walter;Bertoni, Henry L.</t>
  </si>
  <si>
    <t>Honcharenko W.</t>
  </si>
  <si>
    <t>Transmission and Reflection Characteristics at Concrete Block Walls in the UHF Bands Proposed for Future PCS</t>
  </si>
  <si>
    <t>10.1109/8.277217</t>
  </si>
  <si>
    <t>2-s2.0-0028368470</t>
  </si>
  <si>
    <t>Science and Engineering Research Council</t>
  </si>
  <si>
    <t>889 088 999</t>
  </si>
  <si>
    <t>SERC</t>
  </si>
  <si>
    <t>['two models', 'suburban areas', 'received signal', 'measurements made', 'location variability', 'excellent agreement', 'constant height', 'building variations', 'arbitrary buildings', 'allows predictions']</t>
  </si>
  <si>
    <t>Two models of mobile radio wave propagation over buildings are presented. The first, the Flat Edge model, provides a simple yet accurate representation when buildings are assumed to be of constant height and spacing. The second model combines the first with a rapid new method of calculating multiple edge diffraction to allow deterministic predictions with arbitrary buildings and spacings. This allows predictions to be made with real building data, and the effect of building variations on location variability of the received signal to be assessed. Both models are compared with measurements made in suburban areas in the 900 and 1800 MHz bands and excellent agreement is obtained. ¬© 1994 IEEE</t>
  </si>
  <si>
    <t>137-144</t>
  </si>
  <si>
    <t>60021681;60020623</t>
  </si>
  <si>
    <t>7202876045;6601940502</t>
  </si>
  <si>
    <t>Saunders, S. R.;Bonar, F. R.</t>
  </si>
  <si>
    <t>Netherlands;United Kingdom</t>
  </si>
  <si>
    <t>Amsterdam;Uxbridge</t>
  </si>
  <si>
    <t>Royal Philips;Brunel University London</t>
  </si>
  <si>
    <t>Saunders S.</t>
  </si>
  <si>
    <t>Prediction of Mobile Radio Wave Propagation Over Buildings of Irregular Heights and Spacings</t>
  </si>
  <si>
    <t>10.1109/8.277207</t>
  </si>
  <si>
    <t>2-s2.0-0028368499</t>
  </si>
  <si>
    <t>['useful curves', 'superquadric curve', 'special case', 'radiation pattern', 'previous results', 'moment method', 'magnetic frill', 'input impedance', 'includes circular', 'galerkin form', 'detailed study', 'current distribution', 'compare well', 'antenna current', 'antenna configurations', 'accurate representation']</t>
  </si>
  <si>
    <t>The analysis of antenna configurations in the form of a generalized superquadric loop, which includes circular, elliptical and rectangular loop geometries, is presented in this paper. Use of a Galerkin form of the moment method with piecewise sinusoidal subsectional basis and testing functions provides rapid numerical convergence and accurate representation of the antenna current A convenient parametric representation for the superquadric curve is developed to allow a subsectional formulation using curved wire segments, rather than the commonly employed piecewise linear segments, to construct the geometry. Both magnetic frill and delta gap source models are implemented to allow a detailed study of input impedance, directivity, radiation pattern and current distribution as a function of various geometrical parameters. The results are shown to compare well with previous results for the special case of a circular loop antenna. Some useful curves are presented to aid in the design of practical superquadric loop antennas. ¬© 1994 IEEE</t>
  </si>
  <si>
    <t>264-269</t>
  </si>
  <si>
    <t>35597296700;7102110120</t>
  </si>
  <si>
    <t>Jensen, Michael A.;Rahmat-Samii, Yahya</t>
  </si>
  <si>
    <t>Jensen M.</t>
  </si>
  <si>
    <t>Electromagnetic Characteristics of Superquadric Wire Loop Antennas</t>
  </si>
  <si>
    <t>10.1109/8.277222</t>
  </si>
  <si>
    <t>2-s2.0-0028368501</t>
  </si>
  <si>
    <t>['various rbcs', 'realistic situations', 'radiation problems', 'published analyses', 'practical cases', 'never occur', 'good guide', 'general cases', 'efficient application', 'best rbc']</t>
  </si>
  <si>
    <t>The availability of effective radiating boundary conditions (RBCs) for use with the Finite Difference Time Domain (FDTD) method is essential for the efficient application of the technique to scattering and radiation problems. The majority of published analyses of the behaviour of various RBCs are restricted to the case of plane wave incidence and infinitely fine discretisation, situations which never occur in practice. In this contribution, the behaviour of RBCs in realistic situations is presented and it is shown that the plane wave behaviour is not a good guide as to the behaviour in practical cases. The best RBC for use in general cases is discussed. ¬© 1994 IEEE</t>
  </si>
  <si>
    <t>276-281</t>
  </si>
  <si>
    <t>60020650;60020650</t>
  </si>
  <si>
    <t>35516118400;7202217306</t>
  </si>
  <si>
    <t>Railton, C. J.;Daniel, E. M.</t>
  </si>
  <si>
    <t>Bristol</t>
  </si>
  <si>
    <t>University of Bristol</t>
  </si>
  <si>
    <t>Railton C.</t>
  </si>
  <si>
    <t>A Comparison of the Properties of Radiating Boundary Conditions in the FDTD Method for Finite Discretisation and Nonplanar Waves</t>
  </si>
  <si>
    <t>10.1109/8.277225</t>
  </si>
  <si>
    <t>2-s2.0-0028368596</t>
  </si>
  <si>
    <t>Israel Academy of Sciences and Humanities</t>
  </si>
  <si>
    <t>45/89-3</t>
  </si>
  <si>
    <t>['‚ äúadd', 'unknown current', 'two components', 'three ways', 'second one', 'quite apparent', 'principle b', 'operation count', 'numerical examples', 'mom matrix', 'many subproblems', 'large cylinders', 'integral operators', 'initial stage', 'gradual algorithm', 'first one', 'cylindrical problem', 'cylindrical case', 'cylindrical add', 'current source', 'conductor increases', 'computational advantage', 'comprising portions', 'circle complementing', 'aperture region', 'aperture area']</t>
  </si>
  <si>
    <t>The add-on method utilizes previously acquired solutions for subproblems, comprising portions of a scatterer, as a part of the analysis. The process of adding the remainder of the solution is a relatively efficient one, assuming that the initial stage of the subproblem has been performed. The ‚Äúadd on‚Äù method is based on two basic principles: A. Superposition is used to break up the unknown current into two components, the first one being a readily computable solution to a simple short circuited problem, and the second one is excited by a current source over the aperture area, and is the only one requiring computation. B. A gradual algorithm is used for the computation of the second current component for many subproblems. Principle A leads to a purely algebraic algorithm of principle B, with no integral operators. In this work, this formulation is extended to the cylindrical case. In this case, the aperture region is a portion of a circle complementing the circular conducting shell, thus it shrinks as the conductor increases in size and no truncation is needed. The short circuit current for the closed circular cylinder is computed rapidly using the FFT. The cylindrical problem is solved for large cylinders in three ways: 1. A direct Moment Method solution, 2. A direct spatial decomposition solution based on the MoM matrix and invoking the matrix partitioning technique, 3. The cylindrical add-on scheme. All solutions are identical, however, the computational advantage of the add-on technique is quite apparent, as seen from the analysis of the operation count as well as from numerical examples. ¬© 1994 IEEE</t>
  </si>
  <si>
    <t>255-260</t>
  </si>
  <si>
    <t>60005681;60005681</t>
  </si>
  <si>
    <t>7004638528;6506451525</t>
  </si>
  <si>
    <t>Kastner, Raphael;Twig, Yigal</t>
  </si>
  <si>
    <t>Kastner R.</t>
  </si>
  <si>
    <t>An ‚ÄúAdd-On‚Äù Analysis of Large Open Circularcylindrical Cavities</t>
  </si>
  <si>
    <t>10.1109/8.277220</t>
  </si>
  <si>
    <t>2-s2.0-0028368611</t>
  </si>
  <si>
    <t>['superstrate loading', 'mainbeam direction', 'great dependence', 'first present', 'design parameters', 'crosspolarized radiations', 'crosspolarization characteristics', 'also analyzed']</t>
  </si>
  <si>
    <t>In this communication, we first present the superstrate loading effect on a circularly polarized rectangular microstrip antenna. The design parameters of the superstrate-loading microstrip antenna for achieving circular polarization at the mainbeam direction are discussed. The circular polarization property in the entire mainbeam region is also analyzed. Next, the crosspolarization characteristics of a rectangular patch antenna due to the superstrate loading are studied. A great dependence of the copolarized and crosspolarized radiations on the permittivity and thickness is observed. ¬© 1994 IEEE</t>
  </si>
  <si>
    <t>260-264</t>
  </si>
  <si>
    <t>60011357;60011357;60011357</t>
  </si>
  <si>
    <t>25960688900;35460663000;7004026337</t>
  </si>
  <si>
    <t>Chen, Wen Shyang;Wong, Kin Lu;Row, Jeen Sheen</t>
  </si>
  <si>
    <t>Kaohsiung</t>
  </si>
  <si>
    <t>National Sun Yat-Sen University</t>
  </si>
  <si>
    <t>Superstrate Loading Effects on the Circular Polarization and Crosspolarization Characteristics of a Rectangular Microstrip Patch Antenna</t>
  </si>
  <si>
    <t>10.1109/8.277221</t>
  </si>
  <si>
    <t>2-s2.0-0028368612</t>
  </si>
  <si>
    <t>['pfrang statement', 'model obeys', 'last decade', 'hybrid ray', 'horizontal variation', 'electromagnetic propagation', 'accommodated readily']</t>
  </si>
  <si>
    <t>Modeling of electromagnetic propagation in the troposphere has been advanced in the last decade to the point where both the vertical and horizontal variation of refractivity can be accommodated readily. A hybrid ray-Optics/parabolic equation model is utilized to predict propagation loss for a range-varying refractive structure to demonstrate the model obeys the Sommerfeld-Pfrang statement of the Lorentz Reciprocity Theorem. ¬© 1994 IEEE</t>
  </si>
  <si>
    <t>270-272</t>
  </si>
  <si>
    <t>Paulus, Richard A.</t>
  </si>
  <si>
    <t>San Diego</t>
  </si>
  <si>
    <t>Space and Naval Warfare Systems Center San Diego</t>
  </si>
  <si>
    <t>Paulus R.</t>
  </si>
  <si>
    <t>The Lorentz Reciprocity Theorem and Range-Dependent Propagation Modeling</t>
  </si>
  <si>
    <t>10.1109/8.277223</t>
  </si>
  <si>
    <t>2-s2.0-0028368625</t>
  </si>
  <si>
    <t>Comisi√≥n Interministerial de Ciencia y Tecnolog√≠a</t>
  </si>
  <si>
    <t>TIC92-0663</t>
  </si>
  <si>
    <t>CICYT</t>
  </si>
  <si>
    <t>['wire junctions', 'tlm method', 'symmetrical transmission', 'special node', 'line structure', 'inductance introduced', 'good agreement', 'cross scatterer', 'conducting wire', 'coarse mesh', 'additional capacitance']</t>
  </si>
  <si>
    <t>The additional capacitance and inductance introduced by a conducting wire can be modelled in the TLM method by a special node. In this paper, a symmetrical transmission-line structure is proposed for the modelling of wire junctions in a coarse mesh. The model is tested by calculating the response of a wire-cross scatterer and the RCS of a perfectly conducting plate simulated by means of a square wire mesh. Although, initially, TLM was not developed for solving wire structures, the results are in good agreement with the theoretical and moment-method solutions traditionally used for this type of structures. ¬© 1994 IEEE</t>
  </si>
  <si>
    <t>282-285</t>
  </si>
  <si>
    <t>60014655;60014655;60014655;60014655;60014655</t>
  </si>
  <si>
    <t>6603852913;6602925869;57207871862;7005975204;7003575794</t>
  </si>
  <si>
    <t>Port√≠, Jorge A.;Khalladi, Mohsine;Morente, Juan A.;Gim√©nez, Gonzalo;Carrion, M. Carmen</t>
  </si>
  <si>
    <t>Granada</t>
  </si>
  <si>
    <t>Universidad de Granada, Facultad de Ciencias</t>
  </si>
  <si>
    <t>Port√≠ J.</t>
  </si>
  <si>
    <t>Wire-Junction Matrix Model for the TLM Method</t>
  </si>
  <si>
    <t>10.1109/8.277226</t>
  </si>
  <si>
    <t>2-s2.0-0028368654</t>
  </si>
  <si>
    <t>['‚ àí0', 'wiley company', 'new transmitter', 'inc .,', 'horn antennas', 'heterodyne detection', 'frequency stability', 'earlier sizes', 'circulator used', 'balanced mixer', 'air tightness']</t>
  </si>
  <si>
    <t>dielectric waveguide | millimeter‚Äêwater integrated circuit | receiver | Transmitter</t>
  </si>
  <si>
    <t>The performance of the 35‚ÄêGHz nonradiative dielectric waveguide (NRD‚Äêguide) transmitter and receiver has been improved and they have been reduced in size. the miniaturization of the transmitter has been proposed by reducing the size of the terminator. Since the reflection of the balanced mixer for heterodyne detection has been reduced, miniaturization of the receiver is obtained by removing the circulator used for protection from reflection. the new transmitter and receiver are reduced to half their earlier sizes. Their frequency stability is less than ‚àí0.6 ppm/¬∞C. Moreover, horn antennas with rigidity and air tightness are connected to the transmitter and receiver. Copyright ¬© 1994 Wiley Periodicals, Inc., A Wiley Company</t>
  </si>
  <si>
    <t>8756663X</t>
  </si>
  <si>
    <t>Electronics and Communications in Japan (Part II: Electronics)</t>
  </si>
  <si>
    <t>60008435;60008435;60008435</t>
  </si>
  <si>
    <t>7101701801;7005760397;7202091831</t>
  </si>
  <si>
    <t>Uchida, Izumi;Kuroki, Futoshi;Yoneyama, Tsukasa</t>
  </si>
  <si>
    <t>Sendai</t>
  </si>
  <si>
    <t>Tohoku University</t>
  </si>
  <si>
    <t>Uchida I.</t>
  </si>
  <si>
    <t>Miniaturization of 35‚ÄêGHz NRD‚Äêguide transmitter and receiver</t>
  </si>
  <si>
    <t>10.1002/ecjb.4420770202</t>
  </si>
  <si>
    <t>2-s2.0-0028368655</t>
  </si>
  <si>
    <t>Army Research Office</t>
  </si>
  <si>
    <t>DAAH04-93-GW27</t>
  </si>
  <si>
    <t>ARO</t>
  </si>
  <si>
    <t>['transmission lines', 'transmission line', 'transient waveforms', 'transient excitations', 'plane reflector', 'measured results', 'fdtd calculation', 'especially designed', 'determined directly', 'cylindrical antenna']</t>
  </si>
  <si>
    <t>A simple FDTD model is developed for use with antennas that are fed from transmission lines. The model is especially designed for use with transient excitations, where the incident and reflected waveforms within the transmission line are of interest, and the latter is determined directly in the FDTD calculation. The model is verified for both transmission and reception of transient waveforms by comparison with measured results for a cylindrical antenna with a plane reflector. ¬© 1994 IEEE</t>
  </si>
  <si>
    <t>289-292</t>
  </si>
  <si>
    <t>60019647;60021032;60021032</t>
  </si>
  <si>
    <t>7201842082;6701421310;7406739047</t>
  </si>
  <si>
    <t>Maloney, James G.;Shlager, Kurt L.;Smith, Glenn S.</t>
  </si>
  <si>
    <t>Atlanta;Atlanta</t>
  </si>
  <si>
    <t>60021032;60019647</t>
  </si>
  <si>
    <t>Maloney J.</t>
  </si>
  <si>
    <t>A Simple FDTD Model for Transient Excitation of Antennas by Transmission Lines</t>
  </si>
  <si>
    <t>10.1109/8.277228</t>
  </si>
  <si>
    <t>2-s2.0-0028368658</t>
  </si>
  <si>
    <t>National Aeronautics and Space Administration</t>
  </si>
  <si>
    <t>NASA</t>
  </si>
  <si>
    <t>['triband system', 'thus avoid', 'theoretical analysis', 'screen designs', 'physical reasonings', 'large variation', 'experimental verifications', 'element spacing', 'band signals', 'band signal']</t>
  </si>
  <si>
    <t>Theoretical analysis, physical reasonings, and experimental verifications are presented for a frequency selective surface with circular ring elements. Both double-screen and single-screen designs are generated for a Triband system that reflects the X-band signal while transmitting through the S- and Ku-band signals. In these designs, the dielectric loading effect is used to reduce ring size and element spacing and thus avoid the grating lobe problem. The circular ring element is very insensitive to a large variation of the RF incident angle. ¬© 1994 IEEE</t>
  </si>
  <si>
    <t>166-175</t>
  </si>
  <si>
    <t>60009037;60009037;60000745</t>
  </si>
  <si>
    <t>7408102852;7404814748;7601396617</t>
  </si>
  <si>
    <t>Huang, John;Wu, Te Kao;Lee, Shung Wu</t>
  </si>
  <si>
    <t>Pasadena;Urbana</t>
  </si>
  <si>
    <t>Jet Propulsion Laboratory;University of Illinois Urbana-Champaign</t>
  </si>
  <si>
    <t>60009037;60000745</t>
  </si>
  <si>
    <t>Huang J.</t>
  </si>
  <si>
    <t>Triband Frequency Selective Surface with Circular Ring Elements</t>
  </si>
  <si>
    <t>10.1109/8.277210</t>
  </si>
  <si>
    <t>2-s2.0-0028368682</t>
  </si>
  <si>
    <t>AST-91-15721</t>
  </si>
  <si>
    <t>['type specified', 'piston errors', 'lower limit', 'generate samples', 'different range', 'control system', 'constant value', 'better tracer', 'aperture illumination', 'aperture efficiency', 'aperture efficiencies', '1 mm']</t>
  </si>
  <si>
    <t>We analyze the effects of imperfect segment alignment on the aperture efficiency of a large millimeter telescope. A 50 meter diameter instrument of this type specified to operate to wavelengths as short as 1 mm is being designed with an actively controlled main surface. By simulating the performance of the control system, we generate samples of tilt and piston errors for the segments from which the antenna radiation patterns and aperture efficiencies are calculated. We make a comparison of these results with models of antenna tolerance theory developed by Ruze, which relate the aperture efficiency to the rms phase error. We find that Ruze's formulas have a different range of validity when the aperture rms phase error, rather than the rms surface error, is used as a parameter. When appreciable tilt errors are present in large segmented antennas, the aperture rms phase error tends to a constant value, independent of the aperture illumination and of the shape of the segments. We conclude that the antenna rms surface error is a better tracer of the aperture efficiency than is the aperture rms phase error when Ruze's formula is used. We find that this well-known expression stands as a lower limit to the performance of large segmented reflector antennas. ¬© 1994 IEEE</t>
  </si>
  <si>
    <t>176-183</t>
  </si>
  <si>
    <t>60014313;60019493</t>
  </si>
  <si>
    <t>6506728449;7102734848</t>
  </si>
  <si>
    <t>Cortes-Medellin, German;Goldsmith, Paul F.</t>
  </si>
  <si>
    <t>Ithaca;Amherst MA</t>
  </si>
  <si>
    <t>National Astronomy and Ionosphere Center, New York;University of Massachusetts Amherst</t>
  </si>
  <si>
    <t>60019493;60014313</t>
  </si>
  <si>
    <t>Cortes-Medellin G.</t>
  </si>
  <si>
    <t>Analysis of Active Surface Reflector Antenna for a Large Millimeter Wave Radio Telescope</t>
  </si>
  <si>
    <t>10.1109/8.277211</t>
  </si>
  <si>
    <t>2-s2.0-0028368722</t>
  </si>
  <si>
    <t>['various nations', 'urban planning', 'unmanned satellites', 'transferring knowledge', 'thermal environment', 'technique development', 'space programs', 'space administration', 'software tools', 'small size', 'remote observations', 'radiometer observations', 'propagation effects', 'propagation areas', 'power consumption', 'planet earth', 'part played', 'ocean monitoring', 'observation applications', 'many emission', 'latest theories', 'laser sensors', 'key role', 'innovative approaches', 'forest surveys', 'execute programs', 'environmental monitoring', 'energy transfer', 'em waves', 'education purposes', 'crucial requirements', 'crucial pathway', 'communications link', 'associated techniques', 'antenna performance', 'also served']</t>
  </si>
  <si>
    <t>A key role of NASA (the US National Aeronautics and Space Administration) is to plan and execute programs, aimed at understanding the universe and matter, and the processes that underlie the development and evolution of life and the planet Earth. The part played by electromagnetic (EM) systems in information and energy transfer, and the tracking and imaging of objects and scenes, has been crucial to the successes of the space programs of various nations, to date. Indeed, the latest theories of the universe are based on the microwave-radiometer observations of the last two decades. The communications link, with manned and unmanned satellites, provides a crucial pathway for monitoring and controlling the health of these systems, as well as for transferring knowledge that is acquired by in-situ and remote observations. Previous space programs have also served the purpose of identifying the requirements for future electromagnetic systems, and associated techniques. In addition to small size, weight, and power consumption, the crucial requirements are in the radiation and thermal environment, in which the operation of these systems and the propagation of the EM waves should be assured. The Earth-observation applications of EM sensing include climate change, environmental monitoring, agriculture, geology, hydrology, urban planning, forest surveys, and ocean monitoring. Active- and passive-microwave, infrared, visible-band, and laser sensors will be used. Many emission, scattering, and propagation areas of EM research need to be addressed for these applications. Research and technique development will also be needed, in the areas of visualization and simulation, as tools for design and education purposes. New and innovative approaches, to the testing of propagation effects and antenna performance, can be developed through these software tools, in addition to training and education in the field of antennas and propagation. ¬© 1994 IEEE</t>
  </si>
  <si>
    <t>31-35</t>
  </si>
  <si>
    <t>IEEE Antennas and Propagation Magazine</t>
  </si>
  <si>
    <t>Krishen, Kumar</t>
  </si>
  <si>
    <t>Houston</t>
  </si>
  <si>
    <t>NASA Johnson Space Center</t>
  </si>
  <si>
    <t>Krishen K.</t>
  </si>
  <si>
    <t>Future Trends in Antennas and Propagation for the US Space Program</t>
  </si>
  <si>
    <t>10.1109/74.262632</t>
  </si>
  <si>
    <t>2-s2.0-0028368929</t>
  </si>
  <si>
    <t>20-30</t>
  </si>
  <si>
    <t>60012564;100483585</t>
  </si>
  <si>
    <t>6603086371;6603368712</t>
  </si>
  <si>
    <t>Lamensdorf, David;Susman, Leon</t>
  </si>
  <si>
    <t>McLean;</t>
  </si>
  <si>
    <t>MITRE Corporation;ARCO Power Technologies</t>
  </si>
  <si>
    <t>Lamensdorf D.</t>
  </si>
  <si>
    <t>Baseband-Pulse-Antenna Techniques</t>
  </si>
  <si>
    <t>10.1109/74.262629</t>
  </si>
  <si>
    <t>2-s2.0-0028368997</t>
  </si>
  <si>
    <t>['ssc ),', 'sideband aiding', 'fsc ).', 'carrier arraying', 'baseband combining', 'also included']</t>
  </si>
  <si>
    <t>Four different arraying schemes applicable to deep space communications are discussed and analyzed. These include symbol stream combining (SSC), baseband combining (BC), carrier arraying (CA) and full spectrum combining (FSC). In addition, sideband aiding (SA) is also included and compared. Moreover, combinations of these schemes are introduced and discussed such as carrier arraying with sideband aiding and baseband combining (CA/SA/BC) or carrier arraying with symbol stream combining (CA/SSC), just to name a few. Complexity versus performance is traded off throughout the paper and benefits to the reception of existing spacecraft signals are discussed. ¬© 1994 IEEE.</t>
  </si>
  <si>
    <t>1856-1865</t>
  </si>
  <si>
    <t>IEEE Transactions on Communications</t>
  </si>
  <si>
    <t>February/March/April 1994</t>
  </si>
  <si>
    <t>60016296;60016296</t>
  </si>
  <si>
    <t>57214767092;6603723267</t>
  </si>
  <si>
    <t>Mileant, A.;Hinedi, S.</t>
  </si>
  <si>
    <t>Mileant A.</t>
  </si>
  <si>
    <t>Overview of Arraying Techniques For Deep Space Communications</t>
  </si>
  <si>
    <t>10.1109/TCOMM.1994.582895</t>
  </si>
  <si>
    <t>2-s2.0-0028369327</t>
  </si>
  <si>
    <t>Advanced Research Projects Agency</t>
  </si>
  <si>
    <t>MDA972-90-C-0021</t>
  </si>
  <si>
    <t>ARPA</t>
  </si>
  <si>
    <t>16-19</t>
  </si>
  <si>
    <t>60007776;60007776</t>
  </si>
  <si>
    <t>9233223100;7202478023</t>
  </si>
  <si>
    <t>Martinez, Ren√© D.;Compton, Richard C.</t>
  </si>
  <si>
    <t>Martinez R.</t>
  </si>
  <si>
    <t>High-Efficiency FET/Microstrip-Patch Oscillators</t>
  </si>
  <si>
    <t>10.1109/74.262628</t>
  </si>
  <si>
    <t>2-s2.0-0028369357</t>
  </si>
  <si>
    <t>['zone shape', 'wiley company', 'various directions', 'paper studies', 'new technologies', 'multiple waves', 'mobile station', 'mobile communications', 'mobile communication', 'lan ),', 'indoor communication', 'increasing demand', 'inc .,', 'frequency domains', 'expected even', 'expanded use', 'dynamic control', 'base stations', 'base station', 'adaptive antennas', 'adaptive antenna']</t>
  </si>
  <si>
    <t>Adaptive antenna | land mobile communication | radio wave propagation | zone configuration</t>
  </si>
  <si>
    <t>In the area of mobile communications, there has been increasing demand and development for new technologies and services such as digitization and personalization. With this as background, this paper studies the use of adaptive antenna technology for mobile communication. In the area of mobile communications, the adaptive antenna technology has been studied with a view to reducing the fading for reception by the mobile station. In the case of microcells and indoor communication for which an expanded use is anticipated, arrivals of multiple waves from various directions are expected even for the base station so that the application of the adaptive antennas to the base stations is effective. In the case of high‚Äêspeed data transmission such as wireless local wireless networks (LAN), further reduction of fading and interference is required. Also, the frequency sharing among different radio services is an area in which the adaptive antenna is useful. Introductions of dynamic control of the systems are expected for mobile communications in time, space, and frequency domains. The adaptive antenna is effective for control in space. The dynamic zone configuration will be a new application area in which, depending on the distributions of the users, the zone shape is varied. Copyright ¬© 1994 Wiley Periodicals, Inc., A Wiley Company</t>
  </si>
  <si>
    <t>48-59</t>
  </si>
  <si>
    <t>60092258;60092258</t>
  </si>
  <si>
    <t>7402731629;7003280529</t>
  </si>
  <si>
    <t>Mizuno, Mitsuhiko;Ohgane, Takeo</t>
  </si>
  <si>
    <t>Mizuno M.</t>
  </si>
  <si>
    <t>Application of adaptive array antennas to radio communications</t>
  </si>
  <si>
    <t>10.1002/ecja.4410770205</t>
  </si>
  <si>
    <t>2-s2.0-0028369840</t>
  </si>
  <si>
    <t>['transmitted via', 'transmission theory', 'transmission system', 'solved using', 'numerical results', 'line system', 'line covered', 'hz components', 'higher frequencies', 'fourier expanded', 'experimental data', 'dipole mode']</t>
  </si>
  <si>
    <t>A parallel-two-wire-transmission-line covered by a three layer media has particular transmission characteristics. It is expected that this type of line might therefore be applied to new microwave circuits and antennas. Such lines have been analyzed by solving Laplace equations as a two dimensional boundary value problem. However, at higher frequencies, it is not appropriate to explain these particular properties using the quasi-TEM mode analysis. Transmission theory for these lines has to be solved using a rigorous three dimensional analysis. In this paper, we describe a new three dimensional analysis technique that is used to obtain more accurate propagation constants by considering the Ez, Hz components of the field. The assumed current distribution of the Parallel-two-wire-line system is Fourier expanded over the angular coordinate Œ∏ and the boundary value problem is solved by the mode matching technique. It is found that mainly hybrid modes are transmitted via this type of transmission system and that the propagation constant varies discontinuously at frequencies where the dipole mode can exist on the three layer dielectric media itself. Numerical results are presented and compared with experimental data. ¬© 1994 IEEE</t>
  </si>
  <si>
    <t>264-271</t>
  </si>
  <si>
    <t>IEEE Transactions on Microwave Theory and Techniques</t>
  </si>
  <si>
    <t>60027239-60033089;60027239</t>
  </si>
  <si>
    <t>6602937327;7201367470</t>
  </si>
  <si>
    <t>Kuboyama, Yahachi;Shibuya, Tsuneo</t>
  </si>
  <si>
    <t>Sendai;Ashikaga</t>
  </si>
  <si>
    <t>Tohoku Gakuin University;Ashikaga University</t>
  </si>
  <si>
    <t>60033089;60027239</t>
  </si>
  <si>
    <t>Kuboyama Y.</t>
  </si>
  <si>
    <t>Transmission Theory of a Parallel-Two-Wire- Transmission-Line Covered With Three Layer Media</t>
  </si>
  <si>
    <t>10.1109/22.275257</t>
  </si>
  <si>
    <t>2-s2.0-0028369889</t>
  </si>
  <si>
    <t>Natural Sciences and Engineering Research Council of Canada</t>
  </si>
  <si>
    <t>NSERC</t>
  </si>
  <si>
    <t>['wave appllications', 'resonant radiator', 'operating principle', 'novel radiator', 'low cross', 'ended probe', 'coaxial open', '5 ghz', '10 dbi']</t>
  </si>
  <si>
    <t>A low-loss Unidirectional Dielectric Radiator (UDR) is proposed for applications to antenna and space power combining circuits. The operating principle of this novel radiator is explained in detail. Experimental prototypes using polystyrene are fabricated and measured around 9.5 GHz. A coaxial open-ended probe is used to excite this resonant radiator. A detailed study based on experimental results demonstrates interesting characteristics of a broad-beam with gain of up to 10 dBi and low cross-polarization. This type of radiator may find millimeter-wave appllications in mobile and satellite communication systems. ¬© 1994 IEEE</t>
  </si>
  <si>
    <t>339-341</t>
  </si>
  <si>
    <t>60104244;60104244;60104244</t>
  </si>
  <si>
    <t>9042159400;55720574400;35547891600</t>
  </si>
  <si>
    <t>Wu, Ke W.;Li, Ji;Bosisio, Renato G.</t>
  </si>
  <si>
    <t>Montreal</t>
  </si>
  <si>
    <t>Centre de Recherche Poly-Grames</t>
  </si>
  <si>
    <t>Wu K.</t>
  </si>
  <si>
    <t>A Low-Loss Unidirectional Dielectric Radiator (UDR) for Antenna and Space Power Combining Circuits</t>
  </si>
  <si>
    <t>10.1109/22.275267</t>
  </si>
  <si>
    <t>2-s2.0-0028369890</t>
  </si>
  <si>
    <t>['wiley company', 'weight coefficients', 'paper proposes', 'maximum error', 'kalman filter', 'initial value', 'inc .,', 'directivity control', 'convergence speed', 'convergence condition', 'convergence characteristics', 'control gain', 'chosen appropriately', 'arriving signal', 'allowable values', '5 degrees']</t>
  </si>
  <si>
    <t>adaptive array antenna | convergence characteristics | directivity | Kalman filter | weight coefficients</t>
  </si>
  <si>
    <t>This paper proposes an application of a Kalman filter for an adaptive array antenna. This method has an advantage in that the control gain can automatically be adaptable to the variation of the arriving signal and the convergence speed is high. The convergence condition to optimum weight coefficients is analyzed in the case where a Kalman filter is used for the control of the weight coefficients. By means of a simulation for a four‚Äêelement array antenna, it is confirmed that the directivity control error is small and the convergence is swift. The effect of the initial value of the unknown weight coefficient vector W(0) and the initial value P(0) of the estimated error covariance matrix on the convergence characteristics is studied. By means of the simulation, the range of allowable values is indicated. If W(0) and P(0) are chosen appropriately, the maximum error for the directivity control can be restricted to less than 1.5 degrees. Copyright ¬© 1994 Wiley Periodicals, Inc., A Wiley Company</t>
  </si>
  <si>
    <t>60-70</t>
  </si>
  <si>
    <t>60000809;60000809</t>
  </si>
  <si>
    <t>37036656400;7402167894</t>
  </si>
  <si>
    <t>Wang, Jinkuan;Takano, Tadashi</t>
  </si>
  <si>
    <t>Adaptive antennas using a kalman filter</t>
  </si>
  <si>
    <t>10.1002/ecja.4410770206</t>
  </si>
  <si>
    <t>2-s2.0-0028369932</t>
  </si>
  <si>
    <t>['microstrip array', 'measurement facilities', 'la turbie', 'development activities', 'brief introduction', 'axisymmetrical antennas', 'article gives', 'article concludes', 'also discussed']</t>
  </si>
  <si>
    <t>This article gives an overview of the research and development activities of the CNET Antenna Laboratory, in La Turbie, France. After a brief introduction to CNET, it describes three main families of software, developed for axisymmetrical antennas and feeds, center- or offset-fed multiple reflector antennas, and arbitrarily shaped radiating structures. A planar-microstrip array, developed in cooperation with the University of Nice, is also discussed. Following a description of the laboratory‚Äôs test and measurement facilities, the article concludes with a report on the JINA‚Äô92 International Symposium on Antennas. ¬© 1994 IEEE</t>
  </si>
  <si>
    <t>115969398;115969398;115969398</t>
  </si>
  <si>
    <t>6507970510;6701775173;6602955282</t>
  </si>
  <si>
    <t>Cerboni, A.;Brachat, P.;Behe, R.</t>
  </si>
  <si>
    <t>Telecom/CNET/PAB/La Turbie</t>
  </si>
  <si>
    <t>Cerboni A.</t>
  </si>
  <si>
    <t>Antenna R&amp;D at France Telecom: The CNET Laboratory in La Turbie</t>
  </si>
  <si>
    <t>10.1109/74.262626</t>
  </si>
  <si>
    <t>2-s2.0-0028370286</t>
  </si>
  <si>
    <t>['supramolecular structures', 'stretching vibrations', 'special hydrogen', 'range 1640', 'r )...', 'position c', 'one chlorin', 'nonpolar solvents', 'mg chlorins', 'methanol bridge', 'metal ion', 'keto group', 'intramolecular interactions', 'hydroxyl group', 'green bacteria', 'frequency range', 'coordination state', 'central metal', 'bonded ketone', 'bchl c', 'bands shift', 'artificial zn', 'aggregates constituted', '30 cm', '1700 cm', '1660 cm', '... ho']</t>
  </si>
  <si>
    <t>The resonance Raman spectra of several synthetic Zn and Mg chlorins were measured in nonpolar solvents in order to characterize the structural elements required for oligomerization of BChl c in chlorosomes of green bacteria. The stretching vibrations of the chlorin and the conjugated keto group were analyzed in terms of the coordination state of the metal ion and the inter- and intramolecular interactions of the C=O group, respectively. In the monomeric Zn chlorin the free carbonyl group gives rise to bands at ca. 1700 cm-1. In the presence of hydrogen bond donors these bands shift down by about 30 cm-1. Bands of covalently linked bis(metallochlorins) in the range 1640-1660 cm-1 are assigned to a special hydrogen-bonded ketone, C=O...HO(Me)...M (M = Zn, Mg), formed by a methanol bridge between the ketone of one chlorin and the central metal of the other one. In aggregates constituted by Zn or Mg chlorins which posses a hydroxyl group at position C-3, these modes are observed in the same frequency range. In these aggregates, the hydroxyl substituent mediates the interactions between the metal ion and the keto group. These assignments of the artificial Zn and Mg chlorin aggregates also serve for the elucidation of the supramolecular structures of the native bacteriochlorophyll c aggregates in photosynthetic antenna complexes (chlorosomes) of green bacteria. It is shown that all these aggregates have C=O...HO(R)...M bonds and pentacoordinated central metals with one axial ligand as the most important structural element required for aggregation and self-organization.</t>
  </si>
  <si>
    <t>2192-2197</t>
  </si>
  <si>
    <t>Journal of physical chemistry</t>
  </si>
  <si>
    <t>60072285;60072285;60072285;60072285</t>
  </si>
  <si>
    <t>55973983500;7006346090;35501122300;7006711511</t>
  </si>
  <si>
    <t>Hildebrandt, P.;Tamiaki, H.;Holzwarth, A. R.;Schaffner, K.</t>
  </si>
  <si>
    <t>Hildebrandt P.</t>
  </si>
  <si>
    <t>Resonance Raman spectroscopic study of metallochlorin aggregates. Implications for the supramolecular structure in chlorosomal BChl c antennae of green bacteria</t>
  </si>
  <si>
    <t>10.1021/j100059a037</t>
  </si>
  <si>
    <t>2-s2.0-0028370316</t>
  </si>
  <si>
    <t>['two branches', 'precession angles', 'oriented substrates', 'modulation intensity', 'hybridization model', 'frequency range', 'film plane', 'experimental results', 'experimental data', 'domain resonance', 'crystal perpendicular', '4 ghz']</t>
  </si>
  <si>
    <t>Magnetic garnet films of composition (Y, Bi)3(Fe, Al)5O12 are grown by liquid phase epitaxy on [111] oriented substrates of Gd3Ga5O12. They support periodic lattices of parallel stripe domains. A planar slot line antenna is used to excite the domain wall resonance and the two branches of the domain resonance in the frequency range up to 4 GHz. Linearly polarized light passes the crystal perpendicular to the film plane and is diffracted and modulated by the excited domain lattice. The modulation intensity is measured at zero diffraction order as function of frequency and of the static induction applied in the film plane parallel to the stripes. The experimental results are in agreement with calculations on the basis of a hybridization model which takes into account the interaction of all resonances. From the experimental data the precession angles and the wall oscillation amplitudes are derived. Copyright ¬© 1994 WILEY‚ÄêVCH Verlag GmbH &amp; Co. KGaA</t>
  </si>
  <si>
    <t>417-427</t>
  </si>
  <si>
    <t>1521396X</t>
  </si>
  <si>
    <t>physica status solidi (a)</t>
  </si>
  <si>
    <t>60009731;60009731;60009731;60009731;60021681</t>
  </si>
  <si>
    <t>57198050618;6603337657;7004043505;6507792047;7006737975</t>
  </si>
  <si>
    <t>Bosse, A.;L√ºhrmann, B.;D√∂tsch, H.;Sure, S.;Tolksdorf, W.</t>
  </si>
  <si>
    <t>Netherlands;Germany</t>
  </si>
  <si>
    <t>Amsterdam;Osnabruck</t>
  </si>
  <si>
    <t>Royal Philips;Universit√§t Osnabr√ºck</t>
  </si>
  <si>
    <t>60021681;60009731</t>
  </si>
  <si>
    <t>Bosse A.</t>
  </si>
  <si>
    <t>Light modulation by resonance excitations of periodic stripe domain lattices in magnetic garnet films</t>
  </si>
  <si>
    <t>10.1002/pssa.2211410222</t>
  </si>
  <si>
    <t>2-s2.0-0028370927</t>
  </si>
  <si>
    <t>['substrate thickness', 'radiation pattern', 'printed thin', 'loop circumference', 'input impedance', 'current distribution', 'also computed']</t>
  </si>
  <si>
    <t>The current distribution and radiation pattern of a printed thin-wire circular loop antenna are computed rigorously using an entire-domain moment method analysis. A computationally efficient algorithm using the FFT is implemented. The input impedance of the loop and the far-zone radiation pattern are computed as a function of the substrate dielectric constant and thickness and as a function of the loop circumference. The space-wave launching efficiency and z-directed power gain of the antenna are also computed as a function of the substrate thickness. ¬© 1994 IEEE</t>
  </si>
  <si>
    <t>227-233</t>
  </si>
  <si>
    <t>Hejase, Hassan A.N.</t>
  </si>
  <si>
    <t>Lexington</t>
  </si>
  <si>
    <t>University of Kentucky</t>
  </si>
  <si>
    <t>Hejase H.</t>
  </si>
  <si>
    <t>Analysis of a Printed Wire Loop Antenna</t>
  </si>
  <si>
    <t>10.1109/22.275252</t>
  </si>
  <si>
    <t>2-s2.0-0028371148</t>
  </si>
  <si>
    <t>['within 0', 'similar phase', 'input match', 'attenuation range', '5 ¬∞', '10 db']</t>
  </si>
  <si>
    <t>An PIN diode attenuator with an average of 0.25¬∞/dB phaseshift between 2.5GHz and S.3GHz has been modelled and constructed. In particular the attenuator has similar phase at 0dB and 12dB of attenuation to within 0.5¬∞ over most of the band. The input match is better than 10 dB over the attenuation range of 0 to 10dB. ¬© 1994 IEEE</t>
  </si>
  <si>
    <t>182-185</t>
  </si>
  <si>
    <t>Walker, Stewart</t>
  </si>
  <si>
    <t>The author is with Filtronic Components Ltd.</t>
  </si>
  <si>
    <t>Walker S.</t>
  </si>
  <si>
    <t>A Low Phase Shift Attenuator</t>
  </si>
  <si>
    <t>10.1109/22.275244</t>
  </si>
  <si>
    <t>2-s2.0-0028371477</t>
  </si>
  <si>
    <t>['wireless pbx', 'user capacity', 'system capacity', 'spatial diversity', 'significant increase', 'selective fading', 'radio systems', 'radiating devices', 'personal communications', 'optimum equalization', 'optimum combining', 'n users', 'n antennas', 'modular growth', 'lan networks', 'independent flat', 'improved performance', 'frequency reuse', 'following observation', 'fold increase', 'every cell', 'broad class', '5 antennas', '3 antennas', '1 interferers']</t>
  </si>
  <si>
    <t>For a broad class of interference-dominated wireless systems including mobile, personal communications, and wireless PBX/LAN networks, we show that a significant increase in system capacity can be achieved by the use of spatial diversity (multiple antennas), and optimum combining. This is explained by the following observation: For independent flat-Rayleigh fading wireless systems with N mutually interfering users, we demonstrate that with K +N antennas, N-1 interferers can be nulled out and K + 1 path diversity improvement can be achieved by each of the N users. Monte Carlo evaluations show that these results also hold with frequency-selective fading when optimum equalization is used at the receiver. Thus an N-fold increase in user capacity can be achieved, allowing for modular growth and improved performance by increasing the number of antennas. The interferers can also be users in other cells, users in other radio systems, or even other types of radiating devices, and thus interference cancellation also allows radio systems to operate in high interference environments. As an example of the potential system gain, we show that with 2 or 3 antennas the capacity of the mobile radio system IS-54 can be doubled, and with 5 antennas a 7-fold capacity increase (frequency reuse in every cell) can be achieved. ¬© 1994 IEEE.</t>
  </si>
  <si>
    <t>1740-1751</t>
  </si>
  <si>
    <t>60021378;60021378;60021378</t>
  </si>
  <si>
    <t>7102662778;7005389578;7004629864</t>
  </si>
  <si>
    <t>Winters, Jack H.;Salz, Jack;Gitlin, Richard D.</t>
  </si>
  <si>
    <t>Winters J.</t>
  </si>
  <si>
    <t>The Impact of Antenna Diversity on the Capacity of Wireless Communication Systems</t>
  </si>
  <si>
    <t>10.1109/TCOMM.1994.582882</t>
  </si>
  <si>
    <t>2-s2.0-0028371821</t>
  </si>
  <si>
    <t>['wiley company', 'sufficient accuracy', 'paper proposes', 'n concept', 'mobile communications', 'inc .,', 'fpe threshold', 'fpe converges', 'estimate doa', 'eigenvector analysis', 'efficient technique', 'directional diversity', 'coherent signals', 'appropriately defining', 'adaptive arrays']</t>
  </si>
  <si>
    <t>autoregressive modeling | Direction of arrival estimation | eigenvector analysis | final prediction error | maximum likelihood localization</t>
  </si>
  <si>
    <t>One effective technique for reducing multipath fading in mobile communications is introduction of directional diversity with the help of adaptive arrays. This technique requires direction of arrival (DOA) estimation of coherent signals and relative time delay estimation. Eigenvector analysis or maximum likelihood localization is an efficient technique to estimate DOA. However, for coherent signals, spatial smoothing preprocessing is required and information about the number of signals is needed. This paper proposes to use spatial autoregressive modeling and final prediction error (FPE) to estimate the number of coherent signals. Since FPE drastically decreases with p when the length of prediction filter p is less than the number of coherent signals k and FPE converges to a constant value determined by C/N when p is greater than k, the number of coherent signals can be estimated. Moreover, by appropriately defining the FPE threshold, the number of dominant coherent signals can be estimated under the C/N concept. Numerical experiment indicates that this technique can estimate the number of signals and DOA with sufficient accuracy. Further, by appropriately defining the FPE threshold, the number of dominant coherent signals can be estimated. Copyright ¬© 1994 Wiley Periodicals, Inc., A Wiley Company</t>
  </si>
  <si>
    <t>71-79</t>
  </si>
  <si>
    <t>60021208;60021208</t>
  </si>
  <si>
    <t>7004107194;7005154210</t>
  </si>
  <si>
    <t>Minamisono, Kenichi;Shiokawa, Takayasu</t>
  </si>
  <si>
    <t>KDDI Corporation</t>
  </si>
  <si>
    <t>Minamisono K.</t>
  </si>
  <si>
    <t>Prediction of the number of coherent signals for mobile communication systems using autoregressive modeling</t>
  </si>
  <si>
    <t>10.1002/ecja.4410770207</t>
  </si>
  <si>
    <t>2-s2.0-0028372039</t>
  </si>
  <si>
    <t>DE-FG02-88ER53264</t>
  </si>
  <si>
    <t>['¬© 1994', 'recent advances', 'layer perturbations', 'induced scrape', 'impurity influx', 'arbitrary phasing']</t>
  </si>
  <si>
    <t>A two strap fast wave antenna has been developed which is capable of operating at arbitrary phasing for any level of plasma loading resistance. Recent advances in the understanding of the rf-edge plasma interaction have been incorporated in the design as well. The result is an antenna which operates without Faraday shielding while greatly reducing rf-induced scrape-off layer perturbations and impurity influx. ¬© 1994.</t>
  </si>
  <si>
    <t>159-172</t>
  </si>
  <si>
    <t>Fusion Engineering and Design</t>
  </si>
  <si>
    <t>60032179;60032179;60032179;60032179;60032179;60032179;60032179;60032179;60032179;60032179;60032179;60032179;60032179</t>
  </si>
  <si>
    <t>35356029400;7007030753;56164756600;6602677244;6603739347;22960480100;7005006972;7006072211;7003953563;35350555300;6507803896;22972707700;36093309600</t>
  </si>
  <si>
    <t>Majeski, R.;Probert, P. H.;Tanaka, T.;Diebold, D.;Breun, R.;Doczy, M.;Fonck, R.;Hershkowitz, N.;Intrator, T.;McKee, G.;Nonn, P.;Pew, J.;Sorensen, J.</t>
  </si>
  <si>
    <t>Majeski R.</t>
  </si>
  <si>
    <t>The Phaedrus-T antenna system</t>
  </si>
  <si>
    <t>10.1016/0920-3796(94)90043-4</t>
  </si>
  <si>
    <t>2-s2.0-0028374256</t>
  </si>
  <si>
    <t>['¬© 1994', 'variational method', 'two antennas', 'test stand', 'scattering parameters', 'plasma surface', 'impurity production', 'icrh experiments', 'generator power', 'faraday shield', 'current strap', 'coupling properties', 'circuit losses', 'antenna consists', 'antenna array', '8 cm', '60u antenna', '6 cm', '38 kv']</t>
  </si>
  <si>
    <t>An antenna array is designed for ion cyclotron resonance heating (ICRH) for JT-60U. The coupling properties of the antenna are calculated by using the variational method for obtaining a consistent current profile on the current strap. The antenna consists of a 2 √ó 2 poloidal and toroidal phased loop array with two solid septa between each two antennas. The spectrum of the radiated parallel refractive index is optimized for out-of-phasing in order to obtain a high heating efficiency and a high loading resistance, and to suppress the impurity production. The predicted loading resistance is sufficient for ICRH experiments as long as the distance between the Faraday shield and plasma surface is smaller than 6 cm in the H-mode and 8 cm in the L-mode. The scattering parameters of the JT-60U antenna are measured in a low power test. The maximum with-standing RF voltage in the test stand is 38 kV which is limited by generator power and circuit losses. ¬© 1994.</t>
  </si>
  <si>
    <t>47-64</t>
  </si>
  <si>
    <t>60012288;60012288;60012288;60012288;60012288;60012288;60012288</t>
  </si>
  <si>
    <t>7005938557;35352771100;7404269925;7101740816;6505816217;7003910283;35377951900</t>
  </si>
  <si>
    <t>Saigusa, M.;Fujii, T.;Kimura, H.;Moriyama, S.;Annoh, K.;Terakado, M.;Kobayashi, N.</t>
  </si>
  <si>
    <t>Naka</t>
  </si>
  <si>
    <t>Naka Fusion Institute</t>
  </si>
  <si>
    <t>Saigusa M.</t>
  </si>
  <si>
    <t>Electrical design and test of ICRF antenna for JT-60U</t>
  </si>
  <si>
    <t>10.1016/0920-3796(94)90036-1</t>
  </si>
  <si>
    <t>2-s2.0-0028374421</t>
  </si>
  <si>
    <t>['vme architecture', 'various degrees', 'stringent specifications', 'many physical', 'engineering applications', 'automatic control']</t>
  </si>
  <si>
    <t>The automatic control of the interferometric Virgo antenna for gravitational waves detection requires a digital control system characterized by high-speed and low-noise. We have designed and are now testing a prototype for the real time control of the various degrees of freedom, which is based on the VME architecture. Its characteristics are so general that make it able to satisfy the different and stringent specifications of many physical and engineering applications. ¬© 1994 IEEE.</t>
  </si>
  <si>
    <t>194-199</t>
  </si>
  <si>
    <t>IEEE Transactions on Nuclear Science</t>
  </si>
  <si>
    <t>60017293;60017293;60017293;60017293;60017293;60017293</t>
  </si>
  <si>
    <t>7101880997;56243143200;8730437200;7003777189;56262970900;7202429853</t>
  </si>
  <si>
    <t>Barone, F.;Calloni, E.;De Rosa, R.;Di Fiore, L.;Milano, L.;Russo, G.</t>
  </si>
  <si>
    <t>Naples</t>
  </si>
  <si>
    <t>Universit√† degli Studi di Napoli Federico II</t>
  </si>
  <si>
    <t>Barone F.</t>
  </si>
  <si>
    <t>High-speed Low-noise Digital Control System</t>
  </si>
  <si>
    <t>10.1109/23.281488</t>
  </si>
  <si>
    <t>2-s2.0-0028374464</t>
  </si>
  <si>
    <t>['¬© 1994', 'severely impeded', 'electric strength', 'asdex upgrade']</t>
  </si>
  <si>
    <t>Since ICRH antennas and their coaxial feeding lines are necessarily vacuum insulated, their RF electric strength depends mainly on the residual gas pressure, which can be severely impeded during high power RF application. This interaction between RF, vacuum and electric strength and the consequences on design and operation are discussed in general and in the case of ICRH at ASDEX Upgrade, whose feeding design is described in detail. ¬© 1994.</t>
  </si>
  <si>
    <t>60026838;60026838;60026838;60026838</t>
  </si>
  <si>
    <t>7004639134;7004287725;57217347018;7005856640</t>
  </si>
  <si>
    <t>Wedler, H.;Wesner, F.;Becker, W.;Fritsch, R.</t>
  </si>
  <si>
    <t>Garching bei Munchen</t>
  </si>
  <si>
    <t>Max Planck Institute for Plasma Physics</t>
  </si>
  <si>
    <t>Wedler H.</t>
  </si>
  <si>
    <t>Vacuum insulated antenna feeding lines for ICRH at ASDEX upgrade</t>
  </si>
  <si>
    <t>10.1016/0920-3796(94)90038-8</t>
  </si>
  <si>
    <t>2-s2.0-0028374511</t>
  </si>
  <si>
    <t>DE-AC05-84OR21400</t>
  </si>
  <si>
    <t>['¬© 1994', 'toroidal fields', 'rf power', 'pulse lengths', 'proper choice', 'major influence', 'increased loads', 'generation antennas', 'fusion plasma', 'first wall', 'disruption forces', 'design choices', 'calculations indicate', 'anticipated environment']</t>
  </si>
  <si>
    <t>The ion cyclotron heating system for the Burning Plasma Experiment (BPX) is required to deliver at least 20 MW of rf power to the plasma for pulse lengths of up to 15 s over a range of plasma operating conditions (e.g., average plasma densities from 0.5 √ó 1020 to 4.5 √ó 1020 m-3, toroidal fields from 5 to 8 T). Because of the high, reactor-like energy density in the fusion plasma, the antenna and first wall will be exposed to significantly higher thermal loads and disruption forces than present-generation antennas. The increased loads have a major influence on the design choices that are made. Calculations indicate that the antenna for BPX would survive the anticipated environment, but only with proper choice of materials and design. ¬© 1994.</t>
  </si>
  <si>
    <t>173-189</t>
  </si>
  <si>
    <t>60024266;60024266;60024266;60024266</t>
  </si>
  <si>
    <t>7006471291;6603244244;7402435840;7003978273</t>
  </si>
  <si>
    <t>Swain, D. W.;Yugo, J. J.;Williamson, D. E.;Riemer, B. W.</t>
  </si>
  <si>
    <t>Oak Ridge</t>
  </si>
  <si>
    <t>Oak Ridge National Laboratory</t>
  </si>
  <si>
    <t>Swain D.</t>
  </si>
  <si>
    <t>Ion cyclotron heating system design for BPX</t>
  </si>
  <si>
    <t>10.1016/0920-3796(94)90044-2</t>
  </si>
  <si>
    <t>2-s2.0-0028374596</t>
  </si>
  <si>
    <t>['¬© 1994', 'via sampling', 'unshaped sidelobes', 'specified order', 'shaped region', 'shaped line', 'rights reserved', 'results applicable', 'appropriate root']</t>
  </si>
  <si>
    <t>Antenna arrays | Antenna radiation patterns</t>
  </si>
  <si>
    <t>Shaped line-source antenna beams can be synthesised by introducing complex roots in a Taylor line source distribution to achieve null filling in the shaped region. Optimisation of these roots and others allows individual control of the amplitude of ripples and the heights of unshaped sidelobes up to any specified order. The corresponding continuous aperture distribution can be made pure real by appropriate root-pairing, which makes the results applicable, via sampling, to resonantly spaced linear arrays. ¬© 1994, IEE. All rights reserved.</t>
  </si>
  <si>
    <t>280-281</t>
  </si>
  <si>
    <t>60028419;60028419;60027550</t>
  </si>
  <si>
    <t>7006865572;7202825573;57220065537</t>
  </si>
  <si>
    <t>Ares, F.;Moreno, E.;Elliott, R. S.</t>
  </si>
  <si>
    <t>Spain;United States</t>
  </si>
  <si>
    <t>Santiago de Compostela;Los Angeles</t>
  </si>
  <si>
    <t>Universidad de Santiago de Compostela;University of California, Los Angeles</t>
  </si>
  <si>
    <t>60028419;60027550</t>
  </si>
  <si>
    <t>Ares F.</t>
  </si>
  <si>
    <t>Synthesis of shaped line-source antenna beams using pure real distributions</t>
  </si>
  <si>
    <t>10.1049/el:19940226</t>
  </si>
  <si>
    <t>2-s2.0-0028375040</t>
  </si>
  <si>
    <t>['¬© 1994', 'within idb', 'rights reserved', 'flat response', 'first time', 'channel phased']</t>
  </si>
  <si>
    <t>Integrated optics | Optical waveguides | Wavelength division multiplexing</t>
  </si>
  <si>
    <t>A four-channel phased-array wavelength demultiplexer with a flattened wavelength response has been realised for the first time in InP/lnGaAsP at 1.54Œºm by employing multimode output waveguides. The device has 2nm channel spacing and a flat response (within IdB) of 17nm. ¬© 1994, IEE. All rights reserved.</t>
  </si>
  <si>
    <t>300-302</t>
  </si>
  <si>
    <t>60006288;60006288;60006288;60006288;60033316;60012908;60006288</t>
  </si>
  <si>
    <t>6701531130;57216027372;6602421327;24501999300;35597696900;7004124085;6603075210</t>
  </si>
  <si>
    <t>Amersfoort, M. R.;de Boer, C. R.;van Ham, F. P.G.M.;Smit, M. K.;Demeester, P.;van der Tol, J. J.G.M.;Kuntze, A.</t>
  </si>
  <si>
    <t>Belgium;Netherlands;Netherlands</t>
  </si>
  <si>
    <t>Ghent;The Hague;Delft</t>
  </si>
  <si>
    <t>Universiteit Gent;Royal KPN NV;Delft University of Technology</t>
  </si>
  <si>
    <t>60033316;60012908;60006288</t>
  </si>
  <si>
    <t>Phased-array wavelength demultiplexer with flattened wavelength response</t>
  </si>
  <si>
    <t>10.1049/el:19940249</t>
  </si>
  <si>
    <t>2-s2.0-0028375042</t>
  </si>
  <si>
    <t>['¬± œä', '¬© 1994', 'unmatched tees', 'transmission lines', 'system uses', 'sufficiently high', 'small number', 'single transmitter', 'resonant loops', 'relative phasing', 'reactive loading', 'plasma shots', 'phase control', 'operating experience', 'matching system', 'high power', 'four lines', 'equal magnitudes', 'done using', 'determine changes', 'array elements', 'antenna array', 'amplitude control', '2 œâ', '1 mw']</t>
  </si>
  <si>
    <t>A phasing and matching system has been designed and implemented for the four-element fast wave current drive (FWCD) antenna array on DIII-D, This system permits phased operation using a single transmitter. Coupled power levels of 1.1 Mw have been reached with relative phasing of ¬±œÄ/2 and equal magnitudes of current and voltage on all four lines. Use of a single power source requires the achievement of amplitude and phase control at high power, without feedback control of these quantities. The system uses only standard components consisting of transmission lines, unmatched tees, and manually controlled phase shifters and stubs. Phasing, matching, and amplitude control for all four current straps are done using a total of five tuning elements. This simplification is achieved through the use of two resonant loops, each connecting a pair of straps. A tuning algorithm developed for the system produces accurate matching, phasing, and amplitude balance within a small number of shots (‚â§ 5) in cases where the loading is sufficiently high, that is, when the resonant series load resistance (RSLR) &gt; 2 œâ, at values of kQ approaching 1. A coupled transmission line model of the antenna array and resonant loops has been created and used to determine changes in resistive and reactive loading, as well as changes in coupling between array elements during plasma shots. The design and modeling of this system and the operating experience are reviewed. ¬© 1994.</t>
  </si>
  <si>
    <t>103-133</t>
  </si>
  <si>
    <t>60024266;60024266;60024266;60024266;60013901;60013901;60013901</t>
  </si>
  <si>
    <t>7005081677;7004436911;7402222174;7402922192;7004515474;7003617702;35074760600</t>
  </si>
  <si>
    <t>Goulding, R. H.;Baity, F. W.;Hoffman, D. J.;Ryan, P. M.;Mayberry, M. J.;Pinsker, R. I.;Petty, C. C.</t>
  </si>
  <si>
    <t>Oak Ridge;San Diego</t>
  </si>
  <si>
    <t>Oak Ridge National Laboratory;General Atomics</t>
  </si>
  <si>
    <t>60024266;60013901</t>
  </si>
  <si>
    <t>Goulding R.</t>
  </si>
  <si>
    <t>Phased operation of the DIII-D FWCD antenna array with a single power source</t>
  </si>
  <si>
    <t>10.1016/0920-3796(94)90041-8</t>
  </si>
  <si>
    <t>2-s2.0-0028375076</t>
  </si>
  <si>
    <t>['¬© 1994', 'usual considerations', 'use today', 'plasma heating', 'phased symmetrically', 'one feature', 'jet ).', 'including diii', 'function efficiently', 'designed solely', 'current drive', 'antenna arrays', 'addressing fwcd']</t>
  </si>
  <si>
    <t>The design of antenna arrays for fast wave current drive (FWCD) involves several issues and trade-offs in addition to the usual considerations in the design of fast wave antennas for plasma heating. One feature of a well-designed FWCD antenna is that it will function efficiently for plasma heating when phased symmetrically. Most of the antennas in use today on major fusion experiments were designed solely for heating and are generally not suitable for current drive. New RF systems capable of addressing FWCD are being installed on a number of machines, including DIII-D and the Joint European Torus (JET). ¬© 1994.</t>
  </si>
  <si>
    <t>91-102</t>
  </si>
  <si>
    <t>7004436911;7005081677;7402222174;7402922192;7003507968;35074760600;7003617702</t>
  </si>
  <si>
    <t>Baity, F. W.;Goulding, R. H.;Hoffman, D. J.;Ryan, P. M.;degrassie, J. S.;Petty, C. C.;Pinsker, R. I.</t>
  </si>
  <si>
    <t>Baity F.</t>
  </si>
  <si>
    <t>The technology of fast wave current drive antennas</t>
  </si>
  <si>
    <t>092037969490040X</t>
  </si>
  <si>
    <t>10.1016/0920-3796(94)90040-X</t>
  </si>
  <si>
    <t>2-s2.0-0028375077</t>
  </si>
  <si>
    <t>U.S. Air Force</t>
  </si>
  <si>
    <t>F30602-91-C-0104</t>
  </si>
  <si>
    <t>USAF</t>
  </si>
  <si>
    <t>['tone testing', 'order distortion', 'links employing', 'linearized modulators', 'either one', 'dynamic range', '500 mhz', '1000 mhz']</t>
  </si>
  <si>
    <t>Two-tone testing was performed on a laboratory fiber optic link with LiNbO3 traveling wave linearized directional coupler modulators. The third-order distortion was measured at 500 MHz and 1000 MHz, and the spur-free dynamic range was determined. Two modulator configurations, with either one or two passive bias sections, were tested and the results were compared with measurements of simple directional coupler modulators. A 9.5-11 dB improvement in the dynamic range was found in the links employing the linearized modulators. ¬© 1994 IEEE</t>
  </si>
  <si>
    <t>273-275</t>
  </si>
  <si>
    <t>60021939;60021939;60021939;60021939;60021939;60030612;60030612</t>
  </si>
  <si>
    <t>7005066766;24525895200;6701653443;7004418575;7006568482;36642208800;7404559671</t>
  </si>
  <si>
    <t>Schaffner, James H.;Lam, Juan F.;Gaeta, Celestino J.;Tangonan, Gregory L.;Joyce, Robert L.;Farwell, Mark L.;Chang, William S.C.</t>
  </si>
  <si>
    <t>San Diego;Malibu</t>
  </si>
  <si>
    <t>University of California, San Diego;HRL Laboratories</t>
  </si>
  <si>
    <t>60030612;60021939</t>
  </si>
  <si>
    <t>Schaffner J.</t>
  </si>
  <si>
    <t>Spur-Free Dynamic Range Measurements of a Fiber Optic Link with Traveling Wave Linearized Directional Coupler Modulators</t>
  </si>
  <si>
    <t>10.1109/68.275448</t>
  </si>
  <si>
    <t>2-s2.0-0028375329</t>
  </si>
  <si>
    <t>['uncompensated delay', 'subnanosecond skew', 'single conductor', 'service growth', 'reference line', 'reduced tuning', 'reduced emi', 'power consumption', 'periodic injection', 'performance objectives', 'paper describs', 'new scheme', 'new alternative', 'millimeter scale', 'measured results', 'main feature', 'local clock', 'kilometer scale', 'interval midtime', 'experiments achieve', 'experimental system', 'distribution problem', 'conventional methods', 'coaxial cable', 'clock distribution', 'central principle', '147 ns']</t>
  </si>
  <si>
    <t>A new alternative is described for the clock-distribution problem. The main feature of the new scheme is that a number of stations arbitrarily located on a single reference line independently derive a clock that is aligned to a common systemwide phase. The central principle is that the midtime between appearances of an isolated pulse traveling down and back on a reference line is the same, regardless of the point of observation. This principle is adapted for clock distribution by the periodic injection of a reference pulse onto a single conductor, reflection of this pulse at the end of the reference line, and generation of a local clock at all stations (such clock being phase-locked to the interval midtime by a special PLL circuit). The paper describs the method and gives a theoretical performance analysis and measured results from an experimental system. The experiments achieve a subnanosecond skew over 30 m on a coaxial cable that has an uncompensated delay of 147 ns. This method should be considered for applications from the millimeter scale on chip to the kilometer scale in radio astronomy antenna arrays. Possible advantages include reduced wiring, reduced tuning, reduced EMI, and/or power consumption and easier in-service growth, relative to conventional methods for the same performance objectives. ¬© 1994 IEEE</t>
  </si>
  <si>
    <t>149-160</t>
  </si>
  <si>
    <t>IEEE Transactions on Circuits and Systems I: Fundamental Theory and Applications</t>
  </si>
  <si>
    <t>Grover, Wayne D.</t>
  </si>
  <si>
    <t>Edmonton</t>
  </si>
  <si>
    <t>TRLabs</t>
  </si>
  <si>
    <t>Grover W.</t>
  </si>
  <si>
    <t>A New Method for Clock Distribution</t>
  </si>
  <si>
    <t>10.1109/81.269051</t>
  </si>
  <si>
    <t>2-s2.0-0028375337</t>
  </si>
  <si>
    <t>MIP-895 8559</t>
  </si>
  <si>
    <t>['special case', 'schmidt preprocessor', 'presented using', 'obtained using', 'multiple beamformers', 'modular structure', 'implemented simultaneously', 'hilbert space', 'approach eliminates', 'alternate derivation', 'also shown', '3 ].']</t>
  </si>
  <si>
    <t>An alternate derivation of the modular structure for linearly constrained minimum variance beamforming proposed in [1] is presented using a vector space approach. This approach eliminates the tedious algebra employed in [1] and establishes the relationship between the modular structure and the Gram-Schmidt preprocessor [3]. The modular structure is obtained using a factorization of the orthogonal projection operator in Hilbert space. The Gram-Schmidt preprocessor is a special case of the general modular decomposition. It is also shown that these structures offer computational efficiencies when multiple beamformers are implemented simultaneously. ¬© 1994 IEEE</t>
  </si>
  <si>
    <t>448-451</t>
  </si>
  <si>
    <t>60032179;60032179</t>
  </si>
  <si>
    <t>57196545600;7006765697</t>
  </si>
  <si>
    <t>Sharma, Rajesh;Van Veen, Barry D.</t>
  </si>
  <si>
    <t>Sharma R.</t>
  </si>
  <si>
    <t>Large Modular Structures for Adaptive Beamforming and the Gram-Schmidt Preprocessor</t>
  </si>
  <si>
    <t>10.1109/78.275626</t>
  </si>
  <si>
    <t>2-s2.0-0028375492</t>
  </si>
  <si>
    <t>DAAL03-88-C-0011</t>
  </si>
  <si>
    <t>['sometimes improving', 'simulation results', 'resolution algorithms', 'reducing computation', 'one way', 'estimation accuracy', 'beamspace transformation', 'beamspace esprit', 'applied directly']</t>
  </si>
  <si>
    <t>Most high-resolution algorithms for sensor array processing require an eigendecomposition, which is a computation that is difficult to implement in parallel and requires O(M3) multiplications for an M x M matrix, corresponding to M sensors. Beamspace transformation is one way of reducing computation and sometimes improving the estimation accuracy. As a consequence of the beamspace transformation performed, however, arrays such as uniform linear arrays commonly used in direction finding lose their displacement invariance structure. As a result, computational complexity may actually increase since the computationally efficient ESPRIT algorithm cannot be applied directly. In this paper, a method for restoring the invariance structure resulting in a beamspace ESPRIT algorithm is described. Asymptotic performance analysis of beamspace ESPRIT and simulation results are presented as well. ¬© 1994 IEEE</t>
  </si>
  <si>
    <t>60013372;100842787;115596760;60012708</t>
  </si>
  <si>
    <t>7404265004;7101686156;7402939479;7102843718</t>
  </si>
  <si>
    <t>Xu, Guanghan;Silverstein, Seth D.;Roy, Richard H.;Kailath, Thomas</t>
  </si>
  <si>
    <t>United States;United States;United States;United States</t>
  </si>
  <si>
    <t>Austin;Palo Alto;Santa Clara;Schenectady</t>
  </si>
  <si>
    <t>The University of Texas at Austin;Stanford University;Array Comm, Inc.;General Electric Research and Development Center Schenectady</t>
  </si>
  <si>
    <t>60013372;60012708;115596760;100842787</t>
  </si>
  <si>
    <t>Xu G.</t>
  </si>
  <si>
    <t>Beamspace ESPRIT</t>
  </si>
  <si>
    <t>10.1109/78.275607</t>
  </si>
  <si>
    <t>2-s2.0-0028375493</t>
  </si>
  <si>
    <t>['optoelectronic switches', 'measured time', 'ingaas waveguide', 'gaas rib', 'designed values', 'delay network', '11 ghz']</t>
  </si>
  <si>
    <t>We report the fabrication and characterization of a two-bit monolithic optical time-delay network on GaAs. GaAs rib-waveguides and InGaAs waveguide-coupled MSM detectors serve respectively as delay-lines and optoelectronic switches on the photonic integrated circuit. From the linear RF differential phase observed between 1 and 11 GHz, we estimate that the measured time-delays are within 4 psec of their designed values. ¬© 1994 IEEE</t>
  </si>
  <si>
    <t>231-234</t>
  </si>
  <si>
    <t>60021939;60021939;60021939;60021939</t>
  </si>
  <si>
    <t>7401613344;55850657300;35612508500;6701687363</t>
  </si>
  <si>
    <t>Ng, W.;Yap, D.;Narayanan, A.;Walston, A.</t>
  </si>
  <si>
    <t>Malibu</t>
  </si>
  <si>
    <t>HRL Laboratories</t>
  </si>
  <si>
    <t>Ng W.</t>
  </si>
  <si>
    <t>High-Precision Detector-Switched Monolithic GaAs Time-Delay Network for the Optical Control of Phased Arrays</t>
  </si>
  <si>
    <t>10.1109/68.275435</t>
  </si>
  <si>
    <t>2-s2.0-0028375504</t>
  </si>
  <si>
    <t>['study shows', 'signal directions', 'method could', 'finding method', 'calibrating direction']</t>
  </si>
  <si>
    <t>The self-calibrating direction-finding method was developed by Friedlander and Weiss. It refines the estimates of the array element gains and phases while it estimates the signal directions. This study shows that the outputs of the method could be inaccurate, even if noise is absent. ¬© 1994 IEEE</t>
  </si>
  <si>
    <t>471-474</t>
  </si>
  <si>
    <t>Hung, Eric K.L.</t>
  </si>
  <si>
    <t>Defence Research and Development Canada</t>
  </si>
  <si>
    <t>Hung E.</t>
  </si>
  <si>
    <t>A Critical Study of a Self-Calibrating Direction-Finding Method for Arrays</t>
  </si>
  <si>
    <t>10.1109/78.275633</t>
  </si>
  <si>
    <t>2-s2.0-0028375736</t>
  </si>
  <si>
    <t>['proposed structure', 'numerical simulations', 'good agreement', 'geometrical optics', 'fairly insensitive', 'fabrication errors', 'either conventional', 'dielectric waveguides', 'branch structure', 'antenna coupled']</t>
  </si>
  <si>
    <t>A new Y-branch structure for dielectric waveguides is proposed and analysed using simple geometrical optics and beam propagation methods. It is shown both qualitatively and quantitatively that the proposed structure has larger branching angles but lower radiation loss than those associated with either conventional Y -branches or structures with antenna coupled and phase front accelerators. The optimal design parameters calculated by numerical simulations are in very good agreement with those found from the geometrical optics. The simulations also reveal that the performance is fairly insensitive to fabrication errors. ¬© 1994 IEEE.</t>
  </si>
  <si>
    <t>208-214</t>
  </si>
  <si>
    <t>Journal of Lightwave Technology</t>
  </si>
  <si>
    <t>60028333;60028333;60028333;60028333</t>
  </si>
  <si>
    <t>7003692931;7005068561;7402159467;6701841667</t>
  </si>
  <si>
    <t>Hatami-Hanza, Hamid;Lederer, Max J.;Chu, Pak L.;Skinner, Iain M.</t>
  </si>
  <si>
    <t>Sydney</t>
  </si>
  <si>
    <t>UNSW Sydney</t>
  </si>
  <si>
    <t>Hatami-Hanza H.</t>
  </si>
  <si>
    <t>A Novel Wide-Angle Low-Loss Dielectric Slab Waveguide Y-Branch</t>
  </si>
  <si>
    <t>10.1109/50.350602</t>
  </si>
  <si>
    <t>2-s2.0-0028375804</t>
  </si>
  <si>
    <t>['various layers', 'three detectors', 'selectively removed', 'quantum efficiencies', 'n junctions', 'inp substrate', 'individually addressable', 'front illumination', 'device consists', 'dark currents', 'back illumination', '6 œºm']</t>
  </si>
  <si>
    <t>We have demonstrated a novel three wavelength InGaAs focal plane array pixel element for detection at wavelengths from 0.9-2.6 Œºm, where each of three wavelength sensitive detectors are individually addressable. This device consists of successively smaller bandgap layers of InxGa1-xAs (x ‚â• 0.53), separated by compositionally graded layers of InAsyP1-y to decrease defects induced by lattice mismatch strain with the InP substrate. The various layers were selectively removed so that p-n junctions with different wavelength response are formed. The three detectors have quantum efficiencies between 55 and 95 % for front illumination and 15 and 60 % for back illumination, and dark currents from 0.01 to 10 mA/cm2. ¬© 1994 IEEE</t>
  </si>
  <si>
    <t>235-238</t>
  </si>
  <si>
    <t>60003269;60003269;60107455;60107455;60107455</t>
  </si>
  <si>
    <t>57198637939;7202347784;7201437091;7201728432;7405993182</t>
  </si>
  <si>
    <t>Kim, Dong Su;Forrest, R.;Lange, Michael J.;Olsen, Gregory H.;Cohen, Marshall J.</t>
  </si>
  <si>
    <t>Charlotte;Princeton</t>
  </si>
  <si>
    <t>UTC Aerospace Systems;Princeton University</t>
  </si>
  <si>
    <t>60107455;60003269</t>
  </si>
  <si>
    <t>Kim D.S.</t>
  </si>
  <si>
    <t>A Three Wavelength Infrared Focal Plane Array Detector Element</t>
  </si>
  <si>
    <t>10.1109/68.275436</t>
  </si>
  <si>
    <t>2-s2.0-0028377246</t>
  </si>
  <si>
    <t>['tunerless design', 'room temperature', 'receiver antenna', 'noise temperature', 'mixer structure', '5 db', '335 ghz', '1 ].']</t>
  </si>
  <si>
    <t>A quasi-optical Schottky receiver based on an in- tegrated planar antenna-mixer structure has been developed and tested at 335 GHz. The receiver antenna is based on the quasi-integrated horn antenna with 23 dB directivity. At room temperature, the measured DSB antenna-mixer conversion loss and noise temperature at 335 GHz are 8.5 dB and 1750K, respectively. This simple and tunerless design has a noise figure within 1 dB of the best tuned room temperature waveguide mixer using a similar planar GaAs Schottky diode [1]. ¬© 1994 IEEE</t>
  </si>
  <si>
    <t>37-39</t>
  </si>
  <si>
    <t>60025778;60025778</t>
  </si>
  <si>
    <t>56866800100;7006384021</t>
  </si>
  <si>
    <t>AliAhmad, W. Y.;Rebeiz, Gabriel M.</t>
  </si>
  <si>
    <t>AliAhmad W.</t>
  </si>
  <si>
    <t>A 335 GHz Quasi-Optical Schottky Receiver</t>
  </si>
  <si>
    <t>10.1109/75.267709</t>
  </si>
  <si>
    <t>2-s2.0-0028377275</t>
  </si>
  <si>
    <t>['¬© 1994', 'wide range', 'poloidal direction', 'mechanical design', 'major components', 'icrh antenna', 'high frequency', 'current varies', 'asdex upgrade', 'antenna consists', '80 mhz', '20 %.']</t>
  </si>
  <si>
    <t>The ICRH antenna, of which four are installed in ASDEX Upgrade, is designed to operate over a wide range of frequencies (30-80 MHz). Each antenna consists of two toroidally spaced loops, which can be operated in-phase or out-of-phase. The loops are folded in the poloidal direction such that even at the high frequency of 80 MHz the current varies in the poloidal direction by only 20%. The mechanical design is flexible: the major components of the antenna can be reutilized when the antenna is adapted to a single-null, double-null or limiter plasma configuration. ¬© 1994.</t>
  </si>
  <si>
    <t>65-74</t>
  </si>
  <si>
    <t>60026838;60026838;60026838;60026838;60026838;60026838</t>
  </si>
  <si>
    <t>7003267283;7004287725;7005473290;7005856640;6505877522;24792667600</t>
  </si>
  <si>
    <t>Noterdaeme, J. M.;Wesner, F.;Brambilla, M.;Fritsch, R.;Kutsch, H. J.;S√∂ll, M.</t>
  </si>
  <si>
    <t>Noterdaeme J.M.</t>
  </si>
  <si>
    <t>The ASDEX upgrade ICRH antenna</t>
  </si>
  <si>
    <t>092037969490037X</t>
  </si>
  <si>
    <t>10.1016/0920-3796(94)90037-X</t>
  </si>
  <si>
    <t>2-s2.0-0028377576</t>
  </si>
  <si>
    <t>['¬© 1994', 'temporarily removed', 'rights reserved', 'results reveal', 'pmosfet due', 'plasma etching', 'plasma charging', 'electron traps', 'charge injection', 'authors found']</t>
  </si>
  <si>
    <t>Dieteetric thin films | MOSFETs | Oxidation | Sputter etching</t>
  </si>
  <si>
    <t>The effect of plasma charging in thin gate oxide was studied under both polarities of Fowler-Nordheim (F-N) charge injection. The authors found that, although plasma induced oxide charge was temporarily removed, it reappears after F-N current injection. The results reveal that electron traps are created in nMOSFETs, whereas hole traps are created in pMOSFET due to the plasma etching in the process. ¬© 1994, IEE. All rights reserved.</t>
  </si>
  <si>
    <t>367-368</t>
  </si>
  <si>
    <t>60027550;60027550;60027550;60014373-60003537;60014373-60003537;60014373-60003537</t>
  </si>
  <si>
    <t>55718188300;7402284200;22977839100;6602452154;6503862912;55709547300</t>
  </si>
  <si>
    <t>Li, X.;Hsu, J. T.;Viswanathan, C. R.;Aum, P.;Bissessur, V.;Chan, D.</t>
  </si>
  <si>
    <t>Los Angeles;Austin;Canoga Park</t>
  </si>
  <si>
    <t>University of California, Los Angeles;SEMATECH Austin;Rockwell International</t>
  </si>
  <si>
    <t>60027550;60014373;60003537</t>
  </si>
  <si>
    <t>Li X.</t>
  </si>
  <si>
    <t>Reappearance of plasma Induced oxide charge under Fowler-Nordheim stress</t>
  </si>
  <si>
    <t>10.1049/el:19940203</t>
  </si>
  <si>
    <t>2-s2.0-0028377624</t>
  </si>
  <si>
    <t>['¬© 1994', 'rights reserved', 'return loss', 'measured data', 'impedance bandwidth', 'gap spacing', 'difference time', 'centre probe', 'air gap']</t>
  </si>
  <si>
    <t>The characteristics of centre probe-fed cylindrical dielectric ring resonator antennas with an air gap are studied both theoretically and experimentally. The return loss of the TMM018mode is evaluated by using the finite-difference time-domain (FDTD) method and the result agrees well with the measured data. It is demonstrated that the impedance bandwidth can be improved by adjusting the air-gap spacing. ¬© 1994, IEE. All rights reserved.</t>
  </si>
  <si>
    <t>277-278</t>
  </si>
  <si>
    <t>60013983;60013983</t>
  </si>
  <si>
    <t>7004820882;55510527400</t>
  </si>
  <si>
    <t>Shum, S. M.;Luk, K. M.</t>
  </si>
  <si>
    <t>Hong Kong</t>
  </si>
  <si>
    <t>Kowloon</t>
  </si>
  <si>
    <t>City University of Hong Kong</t>
  </si>
  <si>
    <t>Shum S.</t>
  </si>
  <si>
    <t>Characteristics of dielectric ring resonator antenna with an air gap</t>
  </si>
  <si>
    <t>10.1049/el:19940202</t>
  </si>
  <si>
    <t>2-s2.0-0028377734</t>
  </si>
  <si>
    <t>['¬© 1994', 'transmission coefficient', 'rights reserved', 'example illustrated', '2 gives', '17 ghz', '16db change']</t>
  </si>
  <si>
    <t>Antennas | Frequency selective surfaces | Radomes</t>
  </si>
  <si>
    <t>The passband of a convoluted slot array is switched in frequency by exchanging liquid substrates. In the example illustrated, liquid with Œµr2.2 gives a 3GHz frequency shift and a 16dB change in the transmission coefficient at 17 GHz. ¬© 1994, IEE. All rights reserved.</t>
  </si>
  <si>
    <t>281-282</t>
  </si>
  <si>
    <t>60010818;60010818;60010818</t>
  </si>
  <si>
    <t>24328775100;7201840709;56020461500</t>
  </si>
  <si>
    <t>Lima, A. C.D.E.C.;Parker, E. A.;Langley, R. J.</t>
  </si>
  <si>
    <t>Canterbury</t>
  </si>
  <si>
    <t>University of Kent</t>
  </si>
  <si>
    <t>Lima A.</t>
  </si>
  <si>
    <t>Tunable frequency selective surface using liquid substrates</t>
  </si>
  <si>
    <t>10.1049/el:19940232</t>
  </si>
  <si>
    <t>2-s2.0-0028377735</t>
  </si>
  <si>
    <t>Fusion for Energy</t>
  </si>
  <si>
    <t>F4E</t>
  </si>
  <si>
    <t>['¬© 1994', 'sliding contact', 'several tokamaks', 'power enters', 'possible use', 'plasma devices', 'magnetic field', 'lower ratio', 'loop antennas', 'loop antenna', 'launching power', 'folded waveguide', 'coaxial line', 'calculations indicate', '4 increase', '1 mw']</t>
  </si>
  <si>
    <t>The folded waveguide, an alternative to loop antennas for launching power in the ion cyclotron range of frequencies (ICRF) into plasma devices, operates as a cavity with apertures for coupling RF power to the plasma. The RF field pattern is similar to that of a loop antenna, but with a lower ratio of electric to magnetic field. Power enters from a coaxial line via a sliding contact, whose position matches impedances between the coaxial line and the folded waveguide. The folded waveguide has operated at 1 MW and promises high power density. Calculations indicate a factor of 4 increase in power handling capability over a comparable loop antenna. The possible use of the folded waveguide on several tokamaks is discussed. ¬© 1994.</t>
  </si>
  <si>
    <t>191-204</t>
  </si>
  <si>
    <t>60024266;60024266;60024266;60024266;60024266;60024266;60024266;60024266;60024266;60024266</t>
  </si>
  <si>
    <t>6602794039;7004436911;7103023683;7004191043;35371543400;7202841146;7005081677;7402222174;7402922192;57196875092</t>
  </si>
  <si>
    <t>Haste, G. R.;Baity, F. W.;Barber, G. C.;Bigelow, T. S.;Carter, M. D.;Gardner, W. L.;Goulding, R. H.;Hoffman, D. J.;Ryan, P. M.;Shepard, T. D.</t>
  </si>
  <si>
    <t>Haste G.</t>
  </si>
  <si>
    <t>The folded waveguide: a high frequency rf launcher</t>
  </si>
  <si>
    <t>10.1016/0920-3796(94)90045-0</t>
  </si>
  <si>
    <t>2-s2.0-0028377781</t>
  </si>
  <si>
    <t>['sufficient sensitivity', 'subsurface radars', 'subsurface radar', 'small size', 'quite different', 'practical structure', 'ordinary antenna', 'noise ratio', 'good signal', 'frequency operation', 'finer resolution', 'developed antenna', 'cylindrical waveguide', 'broadband characteristics', 'better penetration', 'antenna location']</t>
  </si>
  <si>
    <t>Specifications of an antenna for a subsurface radar are quite different from those of an ordinary antenna for telecommunication. The antennas for a subsurface radar are located very close to the interface between the air and the earth‚Äôs surface. The antennas for subsurface radars have mutually conflicting requirements such as low-frequency operation for better penetration, broadband characteristics for finer resolution, small size for pinpointing the antenna location, and sufficient sensitivity for good signal-to-noise ratio of the image. It is found that a semi-circle spiral antenna with a cylindrical waveguide can meet most of the above requirements. A practical structure is proposed, and a method of designing such an antenna is presented. The experimental results show the usefulness of the developed antenna. ¬© 1994 IEEE</t>
  </si>
  <si>
    <t>1558187X</t>
  </si>
  <si>
    <t>IEEE Transactions on Electromagnetic Compatibility</t>
  </si>
  <si>
    <t>;60016849</t>
  </si>
  <si>
    <t>7403058439;36921920100</t>
  </si>
  <si>
    <t>Iwasaki, Takashi;Iizuka, Keigo</t>
  </si>
  <si>
    <t>Iwasaki T.</t>
  </si>
  <si>
    <t>A Unidirectional Semi-Circle Spiral Antenna for Subsurface Radars</t>
  </si>
  <si>
    <t>10.1109/15.265473</t>
  </si>
  <si>
    <t>2-s2.0-0028378091</t>
  </si>
  <si>
    <t>['uncertain input', 'specified mask', 'specified envelope', 'optimized subject', 'lie within', 'known exactly', 'input pulse', 'filter response', 'extended version', 'examined elsewhere', 'efficient method', 'directly relevant', 'constrained problem', 'constrained filtering', 'based approaches', 'algorithm proposed']</t>
  </si>
  <si>
    <t>In envelope-constrained filtering, the filter is optimized subject to the constraint that the filter response to a given signal lies within a specified envelope or mask. In a number of signal processing applications, the envelope-constrained filtering problem is more directly relevant than least squares approximation-based approaches. In this correspondence, we develop an efficient method for solving an extended version of the envelope-constrained filtering problem in which the input pulse is not known exactly but is known to lie within a specified mask. This envelope-constrained problem with uncertain input (ECUI) has been examined elsewhere, but the algorithm proposed there for its solution has, in general, inferior convergence characteristics. ¬© 1994 IEEE</t>
  </si>
  <si>
    <t>426-429</t>
  </si>
  <si>
    <t>60031806;60031226;60031226</t>
  </si>
  <si>
    <t>56153253000;7404510639;7005144794</t>
  </si>
  <si>
    <t>Teo, K. L.;Lin, X. G.;Cantoni, Antonio</t>
  </si>
  <si>
    <t>Perth;Perth</t>
  </si>
  <si>
    <t>The University of Western Australia;Curtin University</t>
  </si>
  <si>
    <t>60031806;60031226</t>
  </si>
  <si>
    <t>Teo K.</t>
  </si>
  <si>
    <t>A New Approach to the Optimization of Envelope-Constrained Filters with Uncertain Input</t>
  </si>
  <si>
    <t>10.1109/78.275618</t>
  </si>
  <si>
    <t>2-s2.0-0028378115</t>
  </si>
  <si>
    <t>['significant decrease', 'large arrays', 'computational load']</t>
  </si>
  <si>
    <t>The symmetry of a uniform linear array can be exploited to construct a simplified analytical representation for the maximum likelihood function. This results in a significant decrease in the computational load and allows the algorithm to be used with large arrays. ¬© 1994 IEEE</t>
  </si>
  <si>
    <t>412-413</t>
  </si>
  <si>
    <t>Piper, J. E.</t>
  </si>
  <si>
    <t>Panama City</t>
  </si>
  <si>
    <t>Signal Processing Systems</t>
  </si>
  <si>
    <t>Piper J.</t>
  </si>
  <si>
    <t>Constrained Likelihood Function for a Uniform Array</t>
  </si>
  <si>
    <t>10.1109/78.275614</t>
  </si>
  <si>
    <t>2-s2.0-0028378263</t>
  </si>
  <si>
    <t>['temporal structure', 'spatial response', 'simultaneously determine', 'propagation environment', 'promising performance', 'particularly useful', 'novel approach', 'new approach', 'digital signals', 'bit sequence', 'array response', 'antenna array']</t>
  </si>
  <si>
    <t>We propose a novel approach for separating and estimating multiple co-channel digital signals using an antenna array. The spatial response of the array is unknown. We exploit the temporal structure of the digital signals to simultaneously determine the array response and the bit sequence for each signal. Uniqueness of the estimates is established for signals with BPSK modulation format. This new approach is applicable to an unknown array geometry and propagation environment, which is particularly useful in digital mobile communications. Simulation results demonstrate its promising performance. ¬© 1994 IEEE</t>
  </si>
  <si>
    <t>29-31</t>
  </si>
  <si>
    <t>IEEE Signal Processing Letters</t>
  </si>
  <si>
    <t>60012708;60000990</t>
  </si>
  <si>
    <t>57216999310;7004492932</t>
  </si>
  <si>
    <t>Talwar, Shilpa;Viberg, Mats</t>
  </si>
  <si>
    <t>United States;Sweden</t>
  </si>
  <si>
    <t>Palo Alto;Gothenburg</t>
  </si>
  <si>
    <t>Stanford University;Chalmers University of Technology</t>
  </si>
  <si>
    <t>Talwar S.</t>
  </si>
  <si>
    <t>Blind Estimation of Multiple Co-Channel Digital Signals Using an Antenna Array</t>
  </si>
  <si>
    <t>10.1109/97.300310</t>
  </si>
  <si>
    <t>2-s2.0-0028378491</t>
  </si>
  <si>
    <t>['¬© 1994', 'thermal analysis', 'recessed cavity', 'presents methods', 'power transmission', 'paper discusses', 'interstrap coupling', 'icrh frequencies', 'engineering aspects', 'electrical characterization', 'dissipation properties', 'detailed analysis', 'circuit stability', 'characteristic impedance', 'basic trade', 'antenna design']</t>
  </si>
  <si>
    <t>This paper discusses the effects of realistic antenna geometry on the design and performance of ion cyclotron resonance heating (ICRH) antennas and presents methods to calculate these effects and to modify performance predictions that are based on idealized antenna geometry. It emphasizes the engineering aspects of antenna design, such as the electrical characterization of the antenna for inclusion into the power distribution network, as well as detailed analysis of the Faraday shield structure. The analysis of the Faraday shield includes the calculation of the shield's power transmission and dissipation properties (rf load), its effect on the strap phase velocity and characteristic impedance, and the rf heat distribution for the purpose of thermal analysis. The finite antenna length and its interaction with the recessed cavity and reduced phase velocity are presented in terms of an effective antenna length. Calculation of interstrap coupling with slotted septa separating the straps is presented, including a discussion of the basic trade-offs between directionality, loading, and circuit stability in the case of directional phased arrays for fast wave current drive at ICRH frequencies. ¬© 1994.</t>
  </si>
  <si>
    <t>135-157</t>
  </si>
  <si>
    <t>60024266;60024266;60024266;60024266;60024266;60024266;60024266</t>
  </si>
  <si>
    <t>7402922192;7004436911;7005081677;6602794039;7402222174;7006570703;7003426790</t>
  </si>
  <si>
    <t>Ryan, P. M.;Baity, F. W.;Goulding, R. H.;Haste, G. R.;Hoffman, D. J.;Rothe, K. E.;Whealton, J. H.</t>
  </si>
  <si>
    <t>Ryan P.M.</t>
  </si>
  <si>
    <t>Methods of calculating selected geometrical effects in the design of ICRH antennas</t>
  </si>
  <si>
    <t>10.1016/0920-3796(94)90042-6</t>
  </si>
  <si>
    <t>2-s2.0-0028378650</t>
  </si>
  <si>
    <t>['¬© 1994', 'total power', 'tokamak pulse', 'successfully permitted', 'stringent conditions', 'range 23', 'protection circuitry', 'power availability', 'plasma load', 'plasma centre', 'plant since', 'performed automatically', 'paper reviews', 'operating regimes', 'new facilities', 'jet antennae', 'extended beyond', 'eight generators', 'controlled remotely', 'control circuitry', 'considerably improved', 'companion paper', 'automatic matching', 'antenna arrays', '57 mhz', '32 mw', '22 mw']</t>
  </si>
  <si>
    <t>The JET 32 MW ICRF system is modular in construction and consists of eight independent generator-antenna units operating at frequencies in the range 23-57 MHz. The system is controlled remotely, and all real time functions, such as the matching to the plasma load, are performed automatically during the tokamak pulse. The flexibility and versatility of the plant have successfully permitted a continuing development programme since the system commenced operation in 1985. The total power of the eight generators has been upgraded from 24 to 32 MW, of which over 22 MW has been coupled into the plasma centre. The plant and power availability has been considerably improved by enhancing the automatic matching and protection circuitry. The operating regimes have been extended beyond the original conceptual design, making it possible to heat during L to H mode transitions and perform preliminary Fast Wave Current Drive experiments. New facilities will enable phased conductor FWCD experiments with the four-element (A2) antenna arrays during the pumped divertor phase of JET. This paper reviews the enhancements to the plant since its inception, especially to the control circuitry, which have resulted from analysis and understanding of the fast varying antenna-plasma load and from operating under increasingly more stringent conditions. References to the associated ICRH physics are given. The developments of the JET antennae are described in the companion paper "Present and Future JET ICRH Antenna" by A.S. Kaye. ¬© 1994.</t>
  </si>
  <si>
    <t>23-46</t>
  </si>
  <si>
    <t>60025104;60025104;60025104;60025104;60025104</t>
  </si>
  <si>
    <t>7103355564;7005524697;6603936866;6701751243;57201345596</t>
  </si>
  <si>
    <t>Wade, T. J.;Jacquinot, J.;Bosia, G.;Sibley, A.;Schmid, M.</t>
  </si>
  <si>
    <t>EFDA-JET</t>
  </si>
  <si>
    <t>Wade T.J.</t>
  </si>
  <si>
    <t>Development of the JET ICRH plant</t>
  </si>
  <si>
    <t>10.1016/0920-3796(94)90035-3</t>
  </si>
  <si>
    <t>2-s2.0-0028378736</t>
  </si>
  <si>
    <t>['time point', 'time around', 'short interval', 'initial position', 'estimate corresponds', 'different targets']</t>
  </si>
  <si>
    <t>We consider the problem of tracking several targets in terms of the directions of arrival (DOA) of signals using uniform linear sensor array outputs. The observations in any short interval of time around a given time point œÑ enable us to estimate the DOA of the targets but not identify the target to which each estimate corresponds. In this paper, we propose an algorithm to set up such a correspondence between estimates and targets at each time point in a sequential manner starting from an initial position of the targets. Once this is done, the trajectories of the different targets can be obtained by plotting the estimates against time. ¬© 1994 IEEE</t>
  </si>
  <si>
    <t>459-462</t>
  </si>
  <si>
    <t>60001439;60030149;60019118</t>
  </si>
  <si>
    <t>6602951917;57196126004;7404454695</t>
  </si>
  <si>
    <t>Radhakrishna Rao, C.;Zhang, L. u.;Zhao, L. C.</t>
  </si>
  <si>
    <t>United States;China;United States</t>
  </si>
  <si>
    <t>Aberdeen;Hefei;University Park</t>
  </si>
  <si>
    <t>Northern State University, Aberdeen;University of Science and Technology of China;Pennsylvania State University</t>
  </si>
  <si>
    <t>60030149;60019118;60001439</t>
  </si>
  <si>
    <t>Radhakrishna Rao C.</t>
  </si>
  <si>
    <t>Multitarget Angle Tracking an Algorithm for Data Association</t>
  </si>
  <si>
    <t>10.1109/78.275629</t>
  </si>
  <si>
    <t>2-s2.0-0028378926</t>
  </si>
  <si>
    <t>['varistor materials', 'operating voltages', 'numerical formulation', 'normal operation', 'nonlinear elements', 'material presents', 'driving point', 'composite materials', 'characteristic curves', 'arrester interference']</t>
  </si>
  <si>
    <t>The behavior of wire antennas loaded at the driving point with varistor-composite materials is analyzed in the time domain via a numerical formulation. Varistor-composite materials are nonlinear transient arresters with a subnanosecond response time. Connecting these nonlinear elements in parallel with the feeding transmission line and adjusting the characteristic curves of varistor materials (i.e., current density and dielectric constant versus electric-field strength), the nonlinear load drains off currents of excessive potential levels. At operating voltages the material presents a higher impedance path and the arrester interference with the normal operation of the antenna under protection is minimal. ¬© 1994 IEEE</t>
  </si>
  <si>
    <t>23-31</t>
  </si>
  <si>
    <t>60014655;60014655</t>
  </si>
  <si>
    <t>56856099100;57207871862</t>
  </si>
  <si>
    <t>Port, Jorge A.;Morente, Juan A.</t>
  </si>
  <si>
    <t>Port J.</t>
  </si>
  <si>
    <t>A Numerical Analysis of Wire Antennas Loaded with Varistor-Composite Materials</t>
  </si>
  <si>
    <t>10.1109/15.265476</t>
  </si>
  <si>
    <t>2-s2.0-0028378955</t>
  </si>
  <si>
    <t>['square error', 'signal cancellation', 'previous data', 'performance measures', 'output signal', 'noise ratio', 'input data', 'explicitly account', 'current input', 'correspondence examines', 'corrected type', 'beamformer output', 'adaptive weights']</t>
  </si>
  <si>
    <t>This correspondence examines the mean-square error (MSE) performance of two common implementations of adaptive linearly constrained minimum variance (LCMV) beamformers that employ the sample covariance matrix. The Type I beamformer is representative of block processing methods where the same input data is used both to compute the adaptive weights and to form the beamformer output. The Type II beamformer, as in many recursive schemes, applies adaptive weights computed from previous data to the current input. Due to correlation between the adaptive weights and the input data, the Type I LCMV beamformer exhibits signal cancellation, which is shown here to cause signal estimate bias. To explicitly account for signal cancellation, the mean-square error (MSE) and output signal-to-noise ratio (SNR) measures of the bias-corrected Type I beamformer are analyzed here, thus extending previous results. Further, new analytical results for these performance measures are given for the Type II LCMV beamformer. Comparison of bias-corrected Type I and Type II implementations indicate that both methods yield exactly the same MSE and output SNR performance. ¬© 1994 IEEE</t>
  </si>
  <si>
    <t>445-448</t>
  </si>
  <si>
    <t>60008724;60016297</t>
  </si>
  <si>
    <t>7005264853;7004853582</t>
  </si>
  <si>
    <t>Krolik, Jeffrey L.;Swingler, David N.</t>
  </si>
  <si>
    <t>Canada;United States</t>
  </si>
  <si>
    <t>Halifax;Durham</t>
  </si>
  <si>
    <t>Saint Mary's University;Duke University</t>
  </si>
  <si>
    <t>60016297;60008724</t>
  </si>
  <si>
    <t>Krolik J.</t>
  </si>
  <si>
    <t>On the Mean-Square Error Performance of Adaptive Minimum Variance Beamformers Based on the Sample Covariance Matrix</t>
  </si>
  <si>
    <t>10.1109/78.275625</t>
  </si>
  <si>
    <t>2-s2.0-0028379087</t>
  </si>
  <si>
    <t>['trmsincludes investigation', 'statistical modeling', 'statistical analysis', 'global distributions', 'dynamic range', 'delay spread', 'adjacent points']</t>
  </si>
  <si>
    <t>Using a large empirical data base of 12000 impulse response estimates collected in two office buildings the root mean square (rms) delay spread for the individual impulse responses have been calculated and analyzed. Statistical modeling of Trmsincludes investigation of the local and global distributions, correlations in space, dependence on transmitter-receiver antenna separation, correlations with large scale path losses, and dependence on the dynamic range of measurements. Using the results of the statistical analysis, a simulation model capable of generating a set of œÑrmsvalues for spatially-adjacent points has been developed. ¬© 1994 IEEE</t>
  </si>
  <si>
    <t>110-120</t>
  </si>
  <si>
    <t>IEEE Transactions on Vehicular Technology</t>
  </si>
  <si>
    <t>;60030813</t>
  </si>
  <si>
    <t>7005484229;56772050300</t>
  </si>
  <si>
    <t>Hashemi, Homayoun;Thol, David</t>
  </si>
  <si>
    <t>Nortel Networks</t>
  </si>
  <si>
    <t>Hashemi H.</t>
  </si>
  <si>
    <t>Statistical Modeling and Simulation of the RMS Delay Spread of Indoor Radio Propagation Channels</t>
  </si>
  <si>
    <t>10.1109/25.282271</t>
  </si>
  <si>
    <t>2-s2.0-0028379801</t>
  </si>
  <si>
    <t>['¬© 1994', 'would avoid', 'wire grid', 'wheeler cap', 'surface patch', 'small antennas', 'simulation using', 'rights reserved', 'radiation efficiency', 'patch model', 'investigators using', 'inevitable leakage', 'grid model', 'cap instead', 'authors confirm', 'accurate way']</t>
  </si>
  <si>
    <t>Antenna measurements | Antennas</t>
  </si>
  <si>
    <t>The Wheeler cap method is an easy and accurate way to measure the radiation efficiency of small antennas, and has been analysed by other investigators using a wire-grid model. However, it is more reasonable to use a surface-patch model for the cap instead of the wire-grid model. This would avoid the inevitable leakage from the wire grid. The authors confirm the validity of the simulation using the surface patch for the Wheeler cap with NEC2 (numerical electromagnetics code 2 developed by Lawrence Livermore National Laboratory). ¬© 1994, IEE. All rights reserved.</t>
  </si>
  <si>
    <t>278-280</t>
  </si>
  <si>
    <t>60002787;60002787;60002787</t>
  </si>
  <si>
    <t>6603879998;35481283400;57223664212</t>
  </si>
  <si>
    <t>Ida, I.;Takada, J.;Ito, K.</t>
  </si>
  <si>
    <t>Ida I.</t>
  </si>
  <si>
    <t>Surface-patch modelling of a Wheeler cap for radiation efficiency simulation of a small loop antenna with NEC&lt;inf&gt;2&lt;/inf&gt;</t>
  </si>
  <si>
    <t>10.1049/el:19940245</t>
  </si>
  <si>
    <t>2-s2.0-0028380294</t>
  </si>
  <si>
    <t>MIP-9122753</t>
  </si>
  <si>
    <t>['wave direction', 'vector consisting', 'two types', 'sst ),', 'source transmissions', 'source localization', 'source doa', 'simple algorithm', 'several parameters', 'sensor model', 'rao bound', 'presented along', 'new approach', 'multisource multi', 'lower bounds', 'localizing electro', 'explicit evaluation', 'estimation errors', 'dst ).', 'cvae bounds', 'compact expression']</t>
  </si>
  <si>
    <t>We present a new approach for localizing electro-magnetic sources using sensors where the output of each is a vector consisting of the complete six electric and magnetic field components. Two types of source transmissions are considered: 1) single signal transmission (SST), and 2) dual signal transmission (DST). The model is given in terms of several parameters, including the wave direction of arrival (DOA) and state of polarization. A compact expression is derived for the Cram√©r-Rao bound (CRB) on the estimation errors of these parameters for the multisource multi-vector-sensor model. Quality measures including mean-square angular error (MSAE) and covariance of vector angular error (CVAE) are introduced, and their lower bounds are derived. The advantage of using vector sensors is highlighted by explicit evaluation of the MSAE and CVAE bounds for source localization with a single vector sensor. A simple algorithm for estimating the source DOA with this sensor is presented along with its statistical performance analysis. ¬© 1994 IEEE</t>
  </si>
  <si>
    <t>376-398</t>
  </si>
  <si>
    <t>35238156300;56231556600</t>
  </si>
  <si>
    <t>Nehorai, Arye;Paldi, Eytan</t>
  </si>
  <si>
    <t>Nehorai A.</t>
  </si>
  <si>
    <t>Vector-Sensor Array Processing for Electromagnetic Source Localization</t>
  </si>
  <si>
    <t>10.1109/78.275610</t>
  </si>
  <si>
    <t>2-s2.0-0028381130</t>
  </si>
  <si>
    <t>['variables technique', 'unknown coefficients', 'near fields', 'internal fields', 'integral equation', 'field analysis', 'express external', 'easily extended', 'different parameters', 'aperture width', 'aperture field']</t>
  </si>
  <si>
    <t>Near-field analysis and coupling of a perfectly conducting slotted elliptic cylinder excited by an electric line source placed inside or outside the cylinder is considered. The solution can be easily extended to account for a z-polarized incident plane wave excitation. The separation of variables technique is used to express external and internal fields in terms of Mathieu and modified Mathieu functions with unknown expansion coefficients. The problem is then reduced to an integral equation in terms of the aperture field. The solution of the integral equation is carried out by expressing the aperture field in terms of a Fourier series expansion with unknown coefficients. Then Galerkin‚Äôs technique is introduced to solve for the unknown aperture field coefficients. Results for the penetrated and near fields are given in terms of different parameters such as location and type of the excitation, aperture width, cylindrical axial ratio, and the loading of the cylinder. ¬© 1994 IEEE</t>
  </si>
  <si>
    <t>76-81</t>
  </si>
  <si>
    <t>60009697-60000705;60009697</t>
  </si>
  <si>
    <t>7201898632;7005104207</t>
  </si>
  <si>
    <t>Hussein, M.;Sebak, A.</t>
  </si>
  <si>
    <t>Winnipeg;Mobile</t>
  </si>
  <si>
    <t>University of Manitoba;University of South Alabama</t>
  </si>
  <si>
    <t>60009697;60000705</t>
  </si>
  <si>
    <t>Hussein M.</t>
  </si>
  <si>
    <t>Scattering and Coupling Properties of a Slotted Elliptic Cylinder</t>
  </si>
  <si>
    <t>10.1109/15.265484</t>
  </si>
  <si>
    <t>2-s2.0-0028381544</t>
  </si>
  <si>
    <t>['small values', 'small arguments', 'rapidly visualize', 'functional dependence', 'evaluating products', 'engineering problems', 'axm exp', 'argument x', 'antenna problems', 'also useful']</t>
  </si>
  <si>
    <t>Most functions of interest in engineering problems can be approximated as f (x) = AxM exp {BxN} for small values of the argument x, where A, B, M and N are constants. Such a decomposition allows one to rapidly visualize the functional dependence for small arguments, and is also useful in evaluating products and quotients of functions. Applications in electromagnetics include scattering, radiation and antenna problems. ¬© 1994 IEEE</t>
  </si>
  <si>
    <t>33-35</t>
  </si>
  <si>
    <t>IEEE Aerospace and Electronic Systems Magazine</t>
  </si>
  <si>
    <t>Narayanan, Ram M.</t>
  </si>
  <si>
    <t>Lincoln</t>
  </si>
  <si>
    <t>University of Nebraska‚ÄìLincoln</t>
  </si>
  <si>
    <t>Narayanan R.</t>
  </si>
  <si>
    <t>First Order Exponential Approximations for Small Arguments</t>
  </si>
  <si>
    <t>10.1109/62.260041</t>
  </si>
  <si>
    <t>2-s2.0-0028381563</t>
  </si>
  <si>
    <t>['¬© 1994', 'technological results', 'taken place', 'subsequent inspection', 'paper describes', 'many developments', 'initial operation', 'forthcoming installation', 'beryllium screens', 'a2 antennae', 'a2 antenna', '22 mw']</t>
  </si>
  <si>
    <t>Since the initial operation of the JET ICRF system in 1985, up to 22 MW has been coupled to the plasma, many heating scenarios have been demonstrated and the main technological problem of RF-specific impurity production overcome. Many developments of the antennae have taken place over this period, notably the replacement of the water-cooled nickel screens with indirectly cooled beryllium screens, and the forthcoming installation of eight new A2 antennae for operation during the pumped divertor phase of JET. The A2 antennae include enhanced provision for fast wave current drive experiments on JET. This paper describes the beryllium screens, the technological results from operation and subsequent inspection of these screens, the design of the A2 antennae and the results from high power RF testing of a model of the A2 antenna. ¬© 1994.</t>
  </si>
  <si>
    <t>60025104;60025104;60025104;60025104;60025104;60025104;60025104;60025104;60025104;60025104</t>
  </si>
  <si>
    <t>7202218741;57199406368;7102660576;56436235300;7005524697;6602542174;6603142782;6603867912;7103355564;57213037536</t>
  </si>
  <si>
    <t>Kaye, A.;Brown, T.;Bhatnagar, V.;Crawley, P.;Jacquinot, J.;Lobel, R.;Plancoulaine, J.;Rebut, P. H.;Wade, T.;Walker, C.</t>
  </si>
  <si>
    <t>Kaye A.</t>
  </si>
  <si>
    <t>Present and future JET ICRF antennae</t>
  </si>
  <si>
    <t>10.1016/0920-3796(94)90034-5</t>
  </si>
  <si>
    <t>2-s2.0-0028381703</t>
  </si>
  <si>
    <t>['two types', 'second type', 'positive charge', 'plasma charging', 'overetch percentage', 'one type', 'increasing function', 'gate oxide', 'full processing', 'electrical stress', 'active even']</t>
  </si>
  <si>
    <t>Two types of damage mechanisms resulting from polysilicon gate dry etching are identified in 0.5 ¬µm NMOS transistors. One type of damage is found to be active even after full processing and to result in positive charge at the edge of the gate oxide. It is found to have no correlation with polysilicon antenna ratio and to be attributable to direct plasma bombardment. The other type of damage is found to be passivated after full processing but it is activated by electrical stress. After activation, this damage is an increasing function of polysilicon antenna ratio as well as overetch percentage. This second type of damage is attributable to plasma charging. ¬© 1994 IEEE</t>
  </si>
  <si>
    <t>48-50</t>
  </si>
  <si>
    <t>IEEE Electron Device Letters</t>
  </si>
  <si>
    <t>60001439;60001439;60001439;60001439-60014373;60014373;60014373</t>
  </si>
  <si>
    <t>7102898922;57217754177;7004688904;7007107481;6602452154;7403676566</t>
  </si>
  <si>
    <t>Gu, Tieer;Okandan, M.;Awadelkarim, O. O.;Fonash, S. J.;Aum, P.;Chan, Y. D.</t>
  </si>
  <si>
    <t>Austin;University Park</t>
  </si>
  <si>
    <t>SEMATECH Austin;Pennsylvania State University</t>
  </si>
  <si>
    <t>60014373;60001439</t>
  </si>
  <si>
    <t>Gu T.</t>
  </si>
  <si>
    <t>Impact of Polysilicon Dry Etching on 0.5 ¬µm NMOS Transistor Performance: The Presence of Both Plasma Bombardment Damage and Plasma Charging Damage</t>
  </si>
  <si>
    <t>10.1109/55.285377</t>
  </si>
  <si>
    <t>2-s2.0-0028381753</t>
  </si>
  <si>
    <t>['semiconductor etching', 'point b', 'inductive rf', 'emissive probes', 'dc structures', 'collisional systems', 'boundary conditions', 'answer depends']</t>
  </si>
  <si>
    <t>Solutions to the question of how the plasma potential varies from point A to point B, at which the values are specified, are discussed. Each answer depends on plasma and boundary conditions. Plasma potential structures measured by emissive probes are considered. Examples include potentials associated with sheaths and presheaths in collisionless and collisional systems, unmagnetized and magnetized double layers with single and multiple step transitions, semiconductor etching and rf self bias, tandem mirror plasma confinement and tokamak antenna impurity production. DC structures, time average structures associated with capacitive and inductive rf and the role of potential well pumping ara considered. ¬© 1994 IEEE.</t>
  </si>
  <si>
    <t>IEEE Transactions on Plasma Science</t>
  </si>
  <si>
    <t>Hershkowitz, Noah</t>
  </si>
  <si>
    <t>Hershkowitz N.</t>
  </si>
  <si>
    <t>How Does the Potential Get from A to B in a Plasma?</t>
  </si>
  <si>
    <t>10.1109/27.281545</t>
  </si>
  <si>
    <t>2-s2.0-0028381870</t>
  </si>
  <si>
    <t>European Commission</t>
  </si>
  <si>
    <t>EC</t>
  </si>
  <si>
    <t>['wave signals', 'wave region', 'wave frequencies', 'video delivery', 'simultaneously supporting', 'served due', 'relative merits', 'radio spectrum', 'radio link', 'optical generation', 'new method', 'large number', 'delivery method', 'cost generation', 'broadband services']</t>
  </si>
  <si>
    <t>Advantages of a radio-based final drop for video delivery are outlined and spectral availability constraints that lead to the indentification of the mm-wave region of the radio spectrum as the most appropriate for this application are discussed. The possibility of simultaneously supporting other broadband services, such as B-ISDN and traffic information systems (IVHS), enhance the attractiveness of a radio link. A large number of antenna units need to be served due to the limited propagation distances achievable at mm-wave frequencies, and therefore, a low-cost generation and delivery method has to be developed. In this paper, alternatives for the optical generation and distribution of mm-wave signals are reviewed and a new method is proposed that eases the bandwidth, and hence the cost, of the required optoelectronic components. An assessment of the relative merits of the methods is given. ¬© 1994 IEEE.</t>
  </si>
  <si>
    <t>369-375</t>
  </si>
  <si>
    <t>60025779;60025779</t>
  </si>
  <si>
    <t>57218886676;7202980414</t>
  </si>
  <si>
    <t>O'Reilly, John;Lane, Phil</t>
  </si>
  <si>
    <t>Bangor</t>
  </si>
  <si>
    <t>Bangor University</t>
  </si>
  <si>
    <t>O'Reilly J.</t>
  </si>
  <si>
    <t>Remote Delivery of Video Services Using mm-Waves and Optics</t>
  </si>
  <si>
    <t>10.1109/50.350584</t>
  </si>
  <si>
    <t>2-s2.0-0028381936</t>
  </si>
  <si>
    <t>DAAL-03-90-C-o004</t>
  </si>
  <si>
    <t>['volume arrays', 'subarray spacing', 'ssm ).', 'search procedure', 'paper presents', 'normalized eigenvectors', 'maximum detectability', 'master array', 'estimate 2', 'doa angles']</t>
  </si>
  <si>
    <t>This paper presents. a subspace rotation based method to estimate 2-D direction-of-arrival (DOA) angles of narrowband signals radiated by far-field sources using planar and volume arrays. The new approach automatically pairs 2-D DOA angles by computing them directly from the normalized eigenvectors of a newly derived signal space matrix (SSM). This eliminates the constraint on subarray spacing and the need for a search procedure. Other advantages include adjustability in the accuracy of the DOA angles and maximum detectability of the master array. ¬© 1994 IEEE</t>
  </si>
  <si>
    <t>409-411</t>
  </si>
  <si>
    <t>60019647;60019647</t>
  </si>
  <si>
    <t>55316248200;56796790500</t>
  </si>
  <si>
    <t>Sakarya, F. A.;Monson Hayes, H.</t>
  </si>
  <si>
    <t>Sakarya F.</t>
  </si>
  <si>
    <t>A Subspace Rotation-Based Technique For Estimating 2-D Arrival Angles Using Nonlinear Array Configurations</t>
  </si>
  <si>
    <t>10.1109/78.275613</t>
  </si>
  <si>
    <t>2-s2.0-0028381940</t>
  </si>
  <si>
    <t>['terms neglected', 'surface impedance', 'second order', 'second derivatives', 'plane tangent', 'penetration depth', 'minimum curvature', 'local curvature', 'general way', 'electromagnetic field']</t>
  </si>
  <si>
    <t>We relate in a general way the surface impedance of a metal to the local curvature of the surface. We obtain the corrections to the flat-surface impedance formula up to second order in dŒî, where d is the penetration depth of the electromagnetic field and Œî is the difference between maximum and minimum curvature. We give explicit expressions relating to each other the electric and magnetic fields parallel to the surface, E‚à• and H‚à•, respectively. We show that the terms neglected in the surface impedance approximation contain only the second derivatives of these fields in the plane tangent to the surface. ¬© 1994 Optical Society of America.</t>
  </si>
  <si>
    <t>759-765</t>
  </si>
  <si>
    <t>60021918;60021918;60018363</t>
  </si>
  <si>
    <t>7102866807;22970470200;7005566731</t>
  </si>
  <si>
    <t>Ong, T. T.;Celli, V.;Marvin, A. M.</t>
  </si>
  <si>
    <t>United States;Italy</t>
  </si>
  <si>
    <t>Charlottesville;Trieste</t>
  </si>
  <si>
    <t>University of Virginia;Universit√† degli Studi di Trieste</t>
  </si>
  <si>
    <t>60021918;60018363</t>
  </si>
  <si>
    <t>Ong T.</t>
  </si>
  <si>
    <t>General relation between surface impedance and surface curvature</t>
  </si>
  <si>
    <t>10.1364/JOSAA.11.000759</t>
  </si>
  <si>
    <t>2-s2.0-0028382614</t>
  </si>
  <si>
    <t>['testing provides', 'test maneuvers', 'system evaluation', 'structural flexure', 'moderate turbulence', 'main cabin', 'inu ).', 'independent reference', 'independent means', 'formally characterize', 'flight tested', 'flight experiments', 'bank angles', 'bandwidth performance', 'applied successfully', 'aircraft maneuvering', '1994 institute']</t>
  </si>
  <si>
    <t>Attitude determination using GPS carrier phase has been applied successfully to aircraft in experiments by a number of researchers. In an effort to formally characterize its accuracy and bandwidth performance, a GPS attitude determination system was flight tested against an inertial navigation unit (INU). Based on completely separate physical principles, this testing provides an independent means of evaluating overall performance. For the flight experiments, a twin‚Äêengine turboprop transport aircraft was outfitted with a specially designed attitude determination receiver. A strapdown ring laser gyro INU was operated in the main cabin as the independent reference. For system evaluation, a number of test maneuvers were executed, including pitch angles to ¬± 30 deg and bank angles to ¬± 60 deg. Performance in moderate turbulence was measured. The impact of structural flexure during aircraft maneuvering was evaluated. 1994 Institute of Navigation</t>
  </si>
  <si>
    <t>83-97</t>
  </si>
  <si>
    <t>Navigation</t>
  </si>
  <si>
    <t>Spring 1994</t>
  </si>
  <si>
    <t>60012708;60012708;60004179</t>
  </si>
  <si>
    <t>7401692731;7103382211;6603772075</t>
  </si>
  <si>
    <t>COHEN, CLARK E.;PARKINSON, BRADFORD W.;MCNALLY, B. DAVID</t>
  </si>
  <si>
    <t>Palo Alto;Moffett Field</t>
  </si>
  <si>
    <t>Stanford University;NASA Ames Research Center</t>
  </si>
  <si>
    <t>60012708;60004179</t>
  </si>
  <si>
    <t>COHEN C.</t>
  </si>
  <si>
    <t>Flight Tests of Attitude Determination Using GPS Compared Against an Inertial Navigation Unit</t>
  </si>
  <si>
    <t>10.1002/j.2161-4296.1994.tb02323.x</t>
  </si>
  <si>
    <t>2-s2.0-0028383252</t>
  </si>
  <si>
    <t>['varying azimuth', 'theoretical consideration', 'successful detection', 'radar detection', 'precipitation reflectivity', 'ppi display', 'paper presents', 'one observer', 'mit noted', 'longer wavelength', 'lightning investigation', 'lightning even', 'intense precipitation', 'intense echoes', 'great advantage', 'experimental data', 'developed provides', 'corresponding values', 'circularly polarized', '4 ¬∞']</t>
  </si>
  <si>
    <t>Due to the intense precipitation echo, the radar detection of lightning by using linearly polarized (LP) waves is limited. A technique for successful detection of lightning even in intense precipitation by using a circularly polarized (CP) UHF band radar is suggested. The antenna was set at a fixed elevation angle of 4¬∞ with a varying azimuth to follow the development and motion of regions of precipitation. In this scheme, one observer at MIT noted the locations of most intense echoes on the PPI display of the 11 cm LP radar and converted the azimuth, elevation and the range by means of a computer to the corresponding values for the Millstone CP radar. The technique so developed provides the great advantage of using the longer wavelength and CP waves valuable for lightning investigation. From both theoretical consideration of radar cross section and experimental data, the paper presents how use of CP waves reduces the precipitation reflectivity.</t>
  </si>
  <si>
    <t>137-141</t>
  </si>
  <si>
    <t>IETE Technical Review (Institution of Electronics and Telecommunication Engineers, India)</t>
  </si>
  <si>
    <t>Mar-June</t>
  </si>
  <si>
    <t>Bhattacharya, A. B.</t>
  </si>
  <si>
    <t>Kalyani</t>
  </si>
  <si>
    <t>University of Kalyani</t>
  </si>
  <si>
    <t>Bhattacharya A.</t>
  </si>
  <si>
    <t>New technique for investigating lightning radar echoes</t>
  </si>
  <si>
    <t>10.1080/02564602.1994.11437438</t>
  </si>
  <si>
    <t>2-s2.0-0028383916</t>
  </si>
  <si>
    <t>['various countries', 'multipath fading', 'frequency diversity', 'experiments conducted', 'ccitt objectives']</t>
  </si>
  <si>
    <t>Reliability of digital microwave links is degraded by multipath fading. The present paper critically examines the various diversity methods used to counter this effect on the basis of experiments conducted in various countries. It is shown that cross band frequency diversity gives better improvement factors than in-band frequency diversity. Adaptive equalization couple with frequency diversity can meet the CCIR/CCITT objectives. Antenna pattern diversity, and angle diversity appear to be very attractive in reducing the link outages appreciably.</t>
  </si>
  <si>
    <t>105-109</t>
  </si>
  <si>
    <t>60009615;60009615;60009615</t>
  </si>
  <si>
    <t>7201465504;7403239285;55496947000</t>
  </si>
  <si>
    <t>Prasad, M. V.S.N.;Sarkar, S. K.;Singh, Rajendra</t>
  </si>
  <si>
    <t>New Delhi</t>
  </si>
  <si>
    <t>National Physical Laboratory India</t>
  </si>
  <si>
    <t>Prasad M.</t>
  </si>
  <si>
    <t>Present status of diversity considerations in digital LOS links: A review</t>
  </si>
  <si>
    <t>10.1080/02564602.1994.11437434</t>
  </si>
  <si>
    <t>2-s2.0-0028384006</t>
  </si>
  <si>
    <t>['weighting matrices', 'tethered shell', 'tether tension', 'state variables', 'shape control', 'sensor placements', 'rights reserved', 'related simulations', 'mathematical models', 'inc .,', 'carefully selecting', 'best combination']</t>
  </si>
  <si>
    <t>Analysis and design of linear quadratic Gaussian (LQG) optimal digital controllers and estimators are presented for a flexible orbiting tethered shell system. Emphasis is placed on mathematical models of the dynamics, influence of the number of actuators and their locations, methods of measurement of the state variables, and design of LQG optimal digital controllers and observers. Attitude and shape control is accomplished using point actuators and tether tension. A new practical method is presented to measure the tether transverse motion. Actuator and sensor placements are obtained by means of the concept of the degree of controllability and observability, as well as related simulations. The analysis and design of the optimal LQG digital control system for the tethered shell has been validated by simulation. After maximizing the degree of controllability and observability, the best combination of the controller and observer pole locations is found by carefully selecting the weighting matrices. Typical figures show satisfactory transient response under LQG control laws. ¬© 1994 American Institute of Aeronautics and Astronautics, Inc., All rights reserved.</t>
  </si>
  <si>
    <t>234-241</t>
  </si>
  <si>
    <t>7201599663;7006209371</t>
  </si>
  <si>
    <t>Tan, Zhaozhi;Bainum, Peter M.</t>
  </si>
  <si>
    <t>Tan Z.</t>
  </si>
  <si>
    <t>Optimal linear quadratic gaussian digital control of an orbiting tethered Antenna/Reflector system</t>
  </si>
  <si>
    <t>10.2514/3.21188</t>
  </si>
  <si>
    <t>2-s2.0-0028384937</t>
  </si>
  <si>
    <t>['¬© 1994', 'viterbi algorithm', 'selection combining', 'receiver performance', 'ratio combining', 'radio channels', 'present paper', 'ml detector', 'improved performance', 'important case', 'gain combining', 'especially attractive', 'desirable asset', 'degrading effects', 'awgn ),']</t>
  </si>
  <si>
    <t>The degrading effects of time variant mobile radio channels on the receiver performance can be reduced by using diversity techniques. The application of receiver antenna diversity is especially attractive because the parameters of an established mobile radio system remain unchanged. The derivation of the maximum-likelihood (ML) detector for coherent receiver antenna diversity (CRAD) is desirable asset with respect to an improved performance of receivers for digital mobile radio systems using FDMA (frequency division multiple access) and/or TDMA (time division multiple access). In the present paper, the well-known conditional probability density function basic to the ML detector for single antenna receivers is extended to CRAD, and the corresponding ML detector using the Viterbi algorithm is derived. With respect to the important case of radio channels with additive white Gaussian noise (AWGN), the Viterbi algorithm for CRAD is presented for maximal-ratio combining, equal-gain combining and selection combining. ¬© 1994, Walter de Gruyter. Alle Rechte vorbehalten.</t>
  </si>
  <si>
    <t>94-99</t>
  </si>
  <si>
    <t>Frequenz</t>
  </si>
  <si>
    <t>60009941-60025578;60009941</t>
  </si>
  <si>
    <t>57188732923;7102617728</t>
  </si>
  <si>
    <t>Jung, Peter;Steiner, Bernd</t>
  </si>
  <si>
    <t>China;Germany</t>
  </si>
  <si>
    <t>Xi'an;Kaiserslautern</t>
  </si>
  <si>
    <t>Xidian University;Technische Universit√§t Kaiserslautern</t>
  </si>
  <si>
    <t>60025578;60009941</t>
  </si>
  <si>
    <t>Jung P.</t>
  </si>
  <si>
    <t>Maximum-Likelihood Detector for Coherent Receiver Antenna Diversity</t>
  </si>
  <si>
    <t>10.1515/FREQ.1994.48.3-4.94</t>
  </si>
  <si>
    <t>2-s2.0-0028385119</t>
  </si>
  <si>
    <t>['results show', 'radiation efficiency', 'quite small', 'metallic plane', 'dominant hybrid', 'dielectric losses', 'conduction losses']</t>
  </si>
  <si>
    <t>Radiation efficiency (due to conduction and dielectric losses) of dielectric resonator antennas has been measured. Results show that for dielectric resonators placed directly on a metallic plane, the conduction losses are quite small. A radiation efficiency of &gt; 98% has been measured for dielectric resonantor antennas operated in the dominant hybrid (HE118) mode. Theoretical considerations show scope of further improvement in the radiation efficiency by choosing optimum resonator parameters. ¬© 1994 IEEE</t>
  </si>
  <si>
    <t>80-82</t>
  </si>
  <si>
    <t>60018714;60018714;60018714</t>
  </si>
  <si>
    <t>57208023373;57027512900;7004481899</t>
  </si>
  <si>
    <t>Mongia, R. K.;Ittipiboon, A.;Cuhaci, M.</t>
  </si>
  <si>
    <t>Communications Research Centre</t>
  </si>
  <si>
    <t>Mongia R.</t>
  </si>
  <si>
    <t>Measurement of Radiation Efficiency of Dielectric Resonator Antennas</t>
  </si>
  <si>
    <t>10.1109/75.275587</t>
  </si>
  <si>
    <t>2-s2.0-0028386340</t>
  </si>
  <si>
    <t>['¬© 1994', 'optimal power', 'interferometric gravitional', 'input laser', 'alternative role', 'active elements']</t>
  </si>
  <si>
    <t>We discuss a model for interferometric gravitional-wave antennas without dissipative or active elements. It is predicted that the even and odd coherent states may play an alternative role to squeezed vacuum states in reducing the optimal power of the input laser. ¬© 1994 The American Physical Society.</t>
  </si>
  <si>
    <t>2151-2156</t>
  </si>
  <si>
    <t>Physical Review A</t>
  </si>
  <si>
    <t>7103051244;7003777189;6603424547;7101894776;7004946778;57207812577</t>
  </si>
  <si>
    <t>Ansari, Nadeem A.;Di Fiore, L.;Manko, M. A.;Manko, V. I.;Solimeno, S.;Zaccaria, F.</t>
  </si>
  <si>
    <t>Ansari N.A.</t>
  </si>
  <si>
    <t>Quantum limits in interferometric gravitational-wave antennas in the presence of even and odd coherent states</t>
  </si>
  <si>
    <t>10.1103/PhysRevA.49.2151</t>
  </si>
  <si>
    <t>2-s2.0-0028386365</t>
  </si>
  <si>
    <t>['¬© 1994', 'wide band', 'systems based', 'synthetic control', 'supramolecular approach', 'redox properties', 'molecular design', 'luminescence techniques', 'kinetic control', 'interesting possibilities', 'infrared spectroscopies', 'gap semiconductors', 'fair degree', 'experimental studies', 'antenna effect']</t>
  </si>
  <si>
    <t>A "supramolecular approach" to the design of photosensitizers for wide band-gap semiconductors is sketched. Interesting possibilities are identified in terms of photoinduced charge separation and antenna effect. A number of experimental studies are discussed to emphasize: (i) the versatility of systems based on transition metal complexes, in terms of tunability and synthetic control of photophysical and redox properties; (ii) the availability of a variety of specific fast photophysical methods (luminescence techniques, UV/VIS laser flash spectroscopy, time-resolved resonance Raman and infrared spectroscopies) for monitoring intercomponent energy and electron transfer processes; (iii) the achievement of a fair degree of kinetic control on such processes by molecular design. ¬© 1994.</t>
  </si>
  <si>
    <t>229-244</t>
  </si>
  <si>
    <t>Solar Energy Materials and Solar Cells</t>
  </si>
  <si>
    <t>60024690;60024690;60024690;60024690</t>
  </si>
  <si>
    <t>7004810859;57202705693;7003296573;7003684669</t>
  </si>
  <si>
    <t>Bignozzi, Carlo Alberto;Argazzi, Roberto;Indelli, Maria Teresa;Scandola, Franco</t>
  </si>
  <si>
    <t>Ferrara</t>
  </si>
  <si>
    <t>University of Ferrara</t>
  </si>
  <si>
    <t>Bignozzi C.</t>
  </si>
  <si>
    <t>Design of supramolecular systems for spectral sensitization of semiconductors</t>
  </si>
  <si>
    <t>0927-0248(94)90261-5</t>
  </si>
  <si>
    <t>10.1016/0927-0248(94)90261-5</t>
  </si>
  <si>
    <t>2-s2.0-0028388203</t>
  </si>
  <si>
    <t>International Business Machines Corporation</t>
  </si>
  <si>
    <t>IBM</t>
  </si>
  <si>
    <t>['wave log', 'structure resonances', 'polarization properties', 'periodic antennas', 'grid polarizers', 'characterize millimeter', 'antenna polarization', '300 ghz']</t>
  </si>
  <si>
    <t>Results of photoconductive sampling measurements used to characterize millimeter-wave log-periodic antennas with continuous, simultaneous frequency coverage from 10 to 300 GHz are presented. Polarization properties are investigated employing wire-grid polarizers. This study reveals new information on structure resonances and antenna polarization. ¬© 1994 IEEE</t>
  </si>
  <si>
    <t>335-339</t>
  </si>
  <si>
    <t>60007776;60007776;60017366;;60007776</t>
  </si>
  <si>
    <t>6506892758;7005999684;7004102516;6602459372;7202478023</t>
  </si>
  <si>
    <t>Gitin, Mark M.;Wise, Frank W.;Arjavalingam, G.;Pastol, Y.;Compton, Richard C.</t>
  </si>
  <si>
    <t>Yorktown Heights;Ithaca</t>
  </si>
  <si>
    <t>IBM Thomas J. Watson Research Center;Cornell University</t>
  </si>
  <si>
    <t>60017366;60007776</t>
  </si>
  <si>
    <t>Gitin M.</t>
  </si>
  <si>
    <t>Broadband Characterization of Millimeter-Wave Log-Periodic Antennas by Photoconductive Sampling</t>
  </si>
  <si>
    <t>10.1109/8.280719</t>
  </si>
  <si>
    <t>2-s2.0-0028391830</t>
  </si>
  <si>
    <t>['portable antenna', 'paper presents', 'paper discusses', 'measured gain', 'low noise', 'including use', 'feed circuits', 'experimental results', 'experimental 9', 'element self', 'electronic beam', 'easy reception', 'direct ku', 'coplanar waveguide', 'also presented', '85 ghz', '5 mm', '4 dbi']</t>
  </si>
  <si>
    <t>The active Planar antenna Offers a number of advantages, including use as a portable antenna for easy reception of direct Ku-band satellite television broadcasts. This paper presents a newly developed active planar array antenna which provides electronic beam-tracking without mechanical tracking equipment. The features of the antenna are: 1) use of a series-parallel fed microstrip array, 2) electromagnetically excited array by a coplanar patch connected to the coplanar waveguide, and 3) low noise down-converters and self-phasing units incorporated into the feed circuits for electronic beam-tracking. The paper discusses the design of the coplanar waveguide fed coplanar patch and the configuration of a self-phasing active planar array antenna. The measured gain of the experimental 9-element unit array antenna without active devices is 13.4 dBi at 11.85 GHz. Experimental results for a 216-element self-steering planar array of size 147 √ó 220.5 mm are also presented. The active planar array antenna offers a number of. ¬© 1994 IEEE</t>
  </si>
  <si>
    <t>IEEE Transactions on Broadcasting</t>
  </si>
  <si>
    <t>60103907;60103907</t>
  </si>
  <si>
    <t>7402736806;55461669400</t>
  </si>
  <si>
    <t>Murata, Takao;Fujita, Masaru</t>
  </si>
  <si>
    <t>Murata T.</t>
  </si>
  <si>
    <t>A Self-Steering Planar Array Antenna for Satellite Broadcast Reception</t>
  </si>
  <si>
    <t>10.1109/11.272415</t>
  </si>
  <si>
    <t>2-s2.0-0028391929</t>
  </si>
  <si>
    <t>['work concerns', 'wiley company', 'technique consists', 'special features', 'simply exhibit', 'physical relevance', 'large domain', 'inc .,', 'illumination vary', 'generalized image', 'elementary reflectors', 'backscattering function', 'also give']</t>
  </si>
  <si>
    <t>This work concerns an extension of usual radar imaging in which the pictures of the target do not simply exhibit the position of elementary reflectors but also give the behavior of these reflectors when the frequency and the direction of illumination vary. Essentially, the technique consists of describing the target by a generalized image which can be computed from the knowledge of the backscattering function on a large domain in the angle‚Äêfrequency space. A discussion of the physical relevance of the approach is given and its conclusions are used to derive a practical formulation relying on a special wavelet transform. The implementation of the technique is developed by using the fast Mellin transform. Special features of the method are the use of data in polar format without resampling and the fact that the computation can be easily parallelized.¬©1994 John Wiley &amp; Sons Inc Copyright ¬© 1994 Wiley Periodicals, Inc., A Wiley Company</t>
  </si>
  <si>
    <t>39-51</t>
  </si>
  <si>
    <t>International Journal of Imaging Systems and Technology</t>
  </si>
  <si>
    <t>60008134;60017355;60017355</t>
  </si>
  <si>
    <t>7401585489;56917353000;55000373500</t>
  </si>
  <si>
    <t>Bertrand, Jacqueline;Bertrand, Pierre;Ovarlez, Jean‚ÄêPhilippe ‚ÄêP</t>
  </si>
  <si>
    <t>Chatillon;Paris</t>
  </si>
  <si>
    <t>ONERA - The French Aerospace Lab;CNRS Centre National de la Recherche Scientifique</t>
  </si>
  <si>
    <t>60017355;60008134</t>
  </si>
  <si>
    <t>Bertrand J.</t>
  </si>
  <si>
    <t>Frequency‚Äêdirectivity scanning in laboratory radar imaging</t>
  </si>
  <si>
    <t>10.1002/ima.1850050107</t>
  </si>
  <si>
    <t>2-s2.0-0028392222</t>
  </si>
  <si>
    <t>['stray signals', 'measurement errors', 'measured patterns', 'least 8', 'experimental data', 'cause errors', 'antenna range', 'alternate methods', '10 db']</t>
  </si>
  <si>
    <t>The presence of stray signals in an antenna measurement range can cause errors in the measured patterns. In order to measure low sidelobe antennas in an antenna range, the stray signals in the range should be very small (at least 8-10 dB below the sidelobe level). It may not be possible to achieve such low level stray signals in a real world antenna range. Thus, alternate methods for reducing these measurement errors are needed. In this paper, such a method is presented. Using simulated examples and experimental data, it is shown that this method significantly reduces the chamber related measurement errors. The method can also be used to identify the angular regions along which the stray signal errors are most significant. Thus, the range can be qualified and, if possible, improved. ¬© 1994 IEEE</t>
  </si>
  <si>
    <t>399-405</t>
  </si>
  <si>
    <t>60003500;60003500</t>
  </si>
  <si>
    <t>7004270570;7102202358</t>
  </si>
  <si>
    <t>Burnside, Walter D.;Gupta, Inder J.</t>
  </si>
  <si>
    <t>Burnside W.</t>
  </si>
  <si>
    <t>A Method to Reduce Stray Signal Errors in Antenna Pattern Measurements</t>
  </si>
  <si>
    <t>10.1109/8.280727</t>
  </si>
  <si>
    <t>2-s2.0-0028392891</t>
  </si>
  <si>
    <t>['weight vector', 'three methods', 'suggested methods', 'stable solution', 'sample vectors', 'priori data', 'posteriori information', 'noise ratio', 'maximum signal', 'mathematical simulation', 'francis ltd', 'arrays providing', 'adaptive array']</t>
  </si>
  <si>
    <t>The efficiency of adaptive spatial signal processing in arrays providing the maximum signal/noise ratio is studied for the case when the number of sample vectors is less than the number of elements of the adaptive array (AA) and there is no inverse correlation matrix of a jammer in the AA receiving channels. Three methods for defining the stable solution for the weight vector in the AA, which are based on supplementing a posteriori information on the jammer with a priori data on them, are studied. These methods are almost equally highly efficient, but the latter method requires considerably less calculation. Results of mathematical simulation of the efficiency of the suggested methods are given. ¬© 1994 Taylor &amp; Francis Ltd.</t>
  </si>
  <si>
    <t>497-510</t>
  </si>
  <si>
    <t>115937413;115937413-60011774</t>
  </si>
  <si>
    <t>6602809557;6602783965</t>
  </si>
  <si>
    <t>Ermolayev, V. T.;Flaksman, A. G.</t>
  </si>
  <si>
    <t>Russian Federation;United Kingdom</t>
  </si>
  <si>
    <t>Nizhny Novgorod;</t>
  </si>
  <si>
    <t>Institute of Applied Physics of the Russian Academy of Sciences;Nizhni Novgorod Institute of Radiotechniques</t>
  </si>
  <si>
    <t>60011774;115937413</t>
  </si>
  <si>
    <t>Ermolayev V.</t>
  </si>
  <si>
    <t>Methods of defining the vector of adaptive processing in antenna arrays at short sample case</t>
  </si>
  <si>
    <t>10.1080/00207219408925946</t>
  </si>
  <si>
    <t>2-s2.0-0028396062</t>
  </si>
  <si>
    <t>['vanishing anisotropy', 'previously analyzed', 'perfect anisotropy', 'infinite resistivities', 'impedance surface', 'copyright 1994']</t>
  </si>
  <si>
    <t>A novel image theory is introduced, applicable to dc problems involving current sources in an isotropic conducting half‚Äêspace bounded by a planar, reciprocal, anisotropic impedance surface. The theory is a generalization of dc problems involving an isotropic impedance surface or a perfect anisotropic impedance surface with zero and infinite resistivities in two orthogonal directions on the plane, previously analyzed by these authors. The image for a point current source is a combination of an electric line current source and a transverse quadrupole magnetic line current source. The magnetic current component vanishes for vanishing anisotropy, while the electric current component vanishes for perfect anisotropy, of the impedance surface. Copyright 1994 by the American Geophysical Union.</t>
  </si>
  <si>
    <t>441-450</t>
  </si>
  <si>
    <t>March-April 1994</t>
  </si>
  <si>
    <t>7102492958;6507018493</t>
  </si>
  <si>
    <t>Lindell, I. V.;Flykt, M. J.</t>
  </si>
  <si>
    <t>Lindell I.</t>
  </si>
  <si>
    <t>Image theory for DC problems involving a conducting half‚Äêspace above an anisotropic impedance surface</t>
  </si>
  <si>
    <t>10.1029/93RS02819</t>
  </si>
  <si>
    <t>2-s2.0-0028396526</t>
  </si>
  <si>
    <t>['significant modifications', 'sea water', 'radar propagation', 'lateral waves', 'fresh water', 'copyright 1994']</t>
  </si>
  <si>
    <t>An explicit analytic expression for the lateral‚Äêwave contribution to the low‚Äêaltitude radar propagation factor is calculated. The effect of lateral electromagnetic surface waves on low‚Äêaltitude radar propagation over both sea water and fresh water is discussed. It is shown that significant modifications to radar propagation can be attributed to lateral waves. Copyright 1994 by the American Geophysical Union.</t>
  </si>
  <si>
    <t>483-494</t>
  </si>
  <si>
    <t>36824361800;57199343452;56265071200</t>
  </si>
  <si>
    <t>Gilbert, Gerald;Raiten, Eric;Visser, Matt</t>
  </si>
  <si>
    <t>Gilbert G.</t>
  </si>
  <si>
    <t>Lateral wave contribution to the low‚Äìaltitude radar propagation factor</t>
  </si>
  <si>
    <t>10.1029/93RS03029</t>
  </si>
  <si>
    <t>2-s2.0-0028396527</t>
  </si>
  <si>
    <t>Harvard University</t>
  </si>
  <si>
    <t>N00014-89-J-1023</t>
  </si>
  <si>
    <t>['wide range', 'specified height', 'space wave', 'sea water', 'r dependence', 'lake water', 'farfield patterns', 'far field', 'electromagnetic field', 'earlier analysis', 'dry sand', 'dry earth']</t>
  </si>
  <si>
    <t>The earlier analysis of the electromagnetic field of a vertical electric dipole over an imperfectly conducting halfspace [1] is applied to obtain the far field when the dipole is at a specified height d. The contributions by the space wave with its 1/r dependence and the lateral surface wave with its 1/r&lt;sup&gt;2&lt;/sup&gt; dependence are separated and studied in detail when the dipole is over a wide range of media such as sea water, wet and dry earth, lake water and dry sand. Graphs of the farfield patterns are shown. ¬© 1994 IEEE</t>
  </si>
  <si>
    <t>382-389</t>
  </si>
  <si>
    <t>60009982;60028628</t>
  </si>
  <si>
    <t>King, Ronold W.P.;Sandler, Sheldon S.</t>
  </si>
  <si>
    <t>Boston;Cambridge</t>
  </si>
  <si>
    <t>Northeastern University;Harvard University</t>
  </si>
  <si>
    <t>60028628;60009982</t>
  </si>
  <si>
    <t>The Electromagnetic Field of a Vertical Electric Dipole over the Earth or Sea</t>
  </si>
  <si>
    <t>10.1109/8.280725</t>
  </si>
  <si>
    <t>2-s2.0-0028396760</t>
  </si>
  <si>
    <t>N00014-89-5-1023</t>
  </si>
  <si>
    <t>['wave ratio', 'voltage standing', 'vertically polarized', 'transmission line', 'resonant section', 'low frequencies', 'input impedance', 'field pattern', 'feeding system', 'efficient operation', 'different properties', 'companion paper', 'broadband antenna', 'also calculated', '1000 mhz']</t>
  </si>
  <si>
    <t>A broadband antenna with a vertically polarized, omnidirectional electric field is studied. The design of the antenna and its feeding system in the wide frequency range from 20 to 1000 MHz is described and the driving-point impedance determined. Also calculated are the voltage standing-wave ratio (VSWR) and the input impedance of a transmission line connected to the antenna. More efficient operation at low frequencies is obtained by adding a length of transmission line to form a resonant section with the antenna. The effect of the different properties of the earth's surface on the field pattern is treated in a companion paper. ¬© 1994 IEEE</t>
  </si>
  <si>
    <t>436-439</t>
  </si>
  <si>
    <t>7201423861;35586046100</t>
  </si>
  <si>
    <t>Sandler, Sheldon S.;King, Ronold W.P.</t>
  </si>
  <si>
    <t>Sandler S.</t>
  </si>
  <si>
    <t>Compact Conical Antennas for Wideband Coverage</t>
  </si>
  <si>
    <t>10.1109/8.280735</t>
  </si>
  <si>
    <t>2-s2.0-0028396761</t>
  </si>
  <si>
    <t>['optimum spacing', 'numerical results', 'new formulation', 'minimum number', 'iterative process', 'independent variable', 'general formulation', 'excitation currents', 'example cases', 'elements required', 'direct use', 'desired beamwidth', 'design steps', 'current magnitudes', 'chebyshev polynomials', 'chebyshev arrays', 'array factor', 'also addressed']</t>
  </si>
  <si>
    <t>A new formulation for the design of Chebyshev arrays is presented which makes no direct use of Chebyshev polynomials. The array factor is expressed in terms of cosine/cosine-hyperbolic functions based on which all analysis and design steps are carried out. Zeros of the array factor are used to obtain a system of equations for excitation currents. Solving this system of equations, current magnitudes are determined in terms of the current of one element chosen as the independent variable. A general formulation for even or odd but otherwise arbitrary number of elements is presented. The minimum number of elements required to achieve the desired beamwidth and side lobe level is obtained in a single step without resorting to an iterative process. The optimum spacing between elements for broadside and end fire arrays is also addressed. Numerical results for example cases are provided. ¬© 1994 IEEE</t>
  </si>
  <si>
    <t>439-443</t>
  </si>
  <si>
    <t>Safaai-Jazi, Ahmad</t>
  </si>
  <si>
    <t>Safaai-Jazi A.</t>
  </si>
  <si>
    <t>A New Formulation for the Design of Chebyshev Arrays</t>
  </si>
  <si>
    <t>10.1109/8.280736</t>
  </si>
  <si>
    <t>2-s2.0-0028396762</t>
  </si>
  <si>
    <t>['widely discussed', 'utmost importance', 'unconventional since', 'synthesis problem', 'strongly reduced', 'simplified versions', 'significant examples', 'reflector case', 'reconfigurable array', 'radiating properties', 'priori choice', 'practical implementation', 'method presented', 'large number', 'known illconditioning', 'intensity distribution', 'freedom available', 'flexible formulation', 'feed cluster', 'e .,', 'direct description', 'design requirements', 'completely general', 'common element', 'available degrees', 'array case', 'approach works', 'antenna applications', 'also discussed', 'allows us', 'actual structure']</t>
  </si>
  <si>
    <t>The antenna pattern synthesis problem is of the utmost importance in almost every kind of antenna applications. Therefore, a very large number of contributions have appeared on this subject. But virtually all of them deal with simplified versions of the complete synthesis problem, wherein the degrees of freedom available in principle are strongly reduced, and/or idealized design criteria or requirements are considered. In this paper we present a formulation which allows us to overcome this fragmentation of the synthesis problem. A clear and direct description of the performance actually required by the antenna and a representation of the radiating properties of the antenna as a system allows us to formulate the synthesis problem as an intersections finding problem, i.e., to find a common element between a number of sets, each one containing elements fulfilling part of the requirements. This allows a completely general and flexible formulation of the problem, independent of the actual structure of the antenna. Then the practical implementation of this formulation is widely discussed, showing how an efficient solution procedure can be devised. The implications of the well-known illconditioning of the synthesis problem are also discussed. In order to show how the approach works and to assess its flexibility and power. a couple of significant examples are included, namely. a phase-only reconfigurable array and a shaped reflector synthesis. These examples are unconventional since no a priori choice of the intensity distribution (for the array case) or of the feed cluster (for the reflector case) is required. The method presented is able to exploit all the available degrees of freedom in order to fulfill the design requirements. ¬© 1994 IEEE.</t>
  </si>
  <si>
    <t>358-371</t>
  </si>
  <si>
    <t>Proceedings of the IEEE</t>
  </si>
  <si>
    <t>60017293;60017293;60017293;60032259</t>
  </si>
  <si>
    <t>7006499276;7103082097;7006097620;7003742703</t>
  </si>
  <si>
    <t>Bucci, Ovidio Mario;D'elia, Giuseppe;Mazzarella, Giuseppe;Panariello, Gaetano</t>
  </si>
  <si>
    <t>Cagliari;Naples</t>
  </si>
  <si>
    <t>Universit√† degli Studi di Cagliari;Universit√† degli Studi di Napoli Federico II</t>
  </si>
  <si>
    <t>60032259;60017293</t>
  </si>
  <si>
    <t>Bucci O.</t>
  </si>
  <si>
    <t>Antenna Pattern Synthesis: A New General Approach</t>
  </si>
  <si>
    <t>10.1109/5.272140</t>
  </si>
  <si>
    <t>2-s2.0-0028396782</t>
  </si>
  <si>
    <t>['wiley company', 'transverse dimension', 'surprisingly accurate', 'mode conversion', 'inc .,', 'experimental results', 'computational burden', 'approximation reduces', '5 wavelengths']</t>
  </si>
  <si>
    <t>discontinuity scattering | Kirchhoff's approximation | waveguide duct</t>
  </si>
  <si>
    <t>A simple Kirchhoff‚Äêbased approximation is presented to account for the mode conversion at discontinuities such as bends and steps in open‚Äêended waveguide ducts. Comparisons with other more numerically exact approaches and with experimental results for a variety of two‚Äê and three‚Äêdimensional inlet duct configurations show that this approximation is surprisingly accurate when the transverse dimension of the duct is above 5 wavelengths. This approximation reduces the computational burden of predicting the scattering from large inlet ducts. ¬© 1994 John Wiley &amp; Sons, Inc. Copyright ¬© 1994 Wiley Periodicals, Inc., A Wiley Company</t>
  </si>
  <si>
    <t>168-172</t>
  </si>
  <si>
    <t>60013372;60024872</t>
  </si>
  <si>
    <t>7202062608;7410128245</t>
  </si>
  <si>
    <t>Ling, Hao;Kim, Hyeongdong</t>
  </si>
  <si>
    <t>South Korea;United States</t>
  </si>
  <si>
    <t>Seoul;Austin</t>
  </si>
  <si>
    <t>Hanyang University;The University of Texas at Austin</t>
  </si>
  <si>
    <t>60024872;60013372</t>
  </si>
  <si>
    <t>Ling H.</t>
  </si>
  <si>
    <t>On the application of Kirchhoff's approximation to scattering from discontinuities in large waveguide ducts</t>
  </si>
  <si>
    <t>10.1002/mop.4650070403</t>
  </si>
  <si>
    <t>2-s2.0-0028396956</t>
  </si>
  <si>
    <t>['wiley company', 'subsequent evaluation', 'radiation field', 'inc .,', 'high efjkiency', 'design specifications', 'collimated beam']</t>
  </si>
  <si>
    <t>Interpolation | shaped reflector antennas | surface modeling</t>
  </si>
  <si>
    <t>Geometrical‚Äêoptics syntheses of shaped reflector antennas yield numerically defined surfaces that must be interpolated for subsequent evaluation of the radiation field and its check against design specifications. The implementation of three global interpolating functions is explored in connection with a typical dual‚Äêshaped offset reflector antenna designed to produce a collimated beam with high efjkiency and low side‚Äêlobe envelope. ¬© 1994 John Wiley &amp; Sons, Inc. Copyright ¬© 1994 Wiley Periodicals, Inc., A Wiley Company</t>
  </si>
  <si>
    <t>209-212</t>
  </si>
  <si>
    <t>60032361;60032361;60032361;60032361;60032361-60031682</t>
  </si>
  <si>
    <t>7203025842;6601987168;7201614526;7102746700;7006496954</t>
  </si>
  <si>
    <t>Bergmann, J. R.;Hasselmann, F. J.V.;Costa, L. P.N.;Telxeira, F. L.;Rego, C. G.</t>
  </si>
  <si>
    <t>On the interpolation of numerically defined surfaces in collimated‚Äêbeam dual reflector antennas</t>
  </si>
  <si>
    <t>10.1002/mop.4650070414</t>
  </si>
  <si>
    <t>2-s2.0-0028396979</t>
  </si>
  <si>
    <t>['versatile technique', 'time examination', 'thickness variations', 'theoretical implementation', 'theoretical findings', 'stationary form', 'situ interrogation', 'several cases', 'nondestructive detection', 'microwave noncontact', 'field components', 'experimental results', 'conducting sheet']</t>
  </si>
  <si>
    <t>Numerical and experimental results of a microwave noncontact, nondestructive detection and evaluation of disbonds and thickness variations in stratified composite media are presented. The aperture admittance characteristics of a flange mounted rectangular waveguide radiating into a layered, generally lossy dielectric media backed or unbacked by a conducting sheet is modeled. The theoretical implementation is based on a Fourier transform boundary matching technique to construct the field components in each medium, coupled with a stationary form of the terminating aperture admittance of the waveguide. The model can serve as a reliable test bed for real-time examination of layered composite media. Experimental results for several cases are presented which show good agreement with the theoretical findings. This is a versatile technique for near-field in situ interrogation of stratified composite media which provides for high resolution measurements. ¬© 1994 IEEE</t>
  </si>
  <si>
    <t>389-395</t>
  </si>
  <si>
    <t>60009226;60009226;60009226;60009226</t>
  </si>
  <si>
    <t>6701627498;7004607473;7004998252;57207607521</t>
  </si>
  <si>
    <t>Bakhtiari, Sasan;Qaddoumi, Nasser;Ganchev, Stoyan I.;Zoughi, Reza</t>
  </si>
  <si>
    <t>Bakhtiari S.</t>
  </si>
  <si>
    <t>Microwave Noncontact Examination of Disbond and Thickness Variation in Stratified Composite Media</t>
  </si>
  <si>
    <t>10.1109/22.277431</t>
  </si>
  <si>
    <t>2-s2.0-0028397054</t>
  </si>
  <si>
    <t>['td method', 'results confirm', 'recently spurred', 'quite flexible', 'portable antennas', 'planar models', 'obviate many', 'numerical predictions', 'msa ).', 'mobile communications', 'microstrip antennas', 'input impedance', 'inconveniences associated', 'general applicability', 'flat msa', 'experimental values', 'difference time', 'curvilinear finite', 'curvilinear fd', 'curved surfaces', 'conformal msa', 'conformal antennas', 'antennas may']</t>
  </si>
  <si>
    <t>The need for small, portable antennas for mobile communications has recently spurred the study of microstrip antennas (MSA). MSA are quite flexible and have been used as conformal antennas on arbitrary curved surfaces. The characteristics of conformal MSA can be expected to differ from those of planar models. Dependable numerical analyses will obviate many of the costs and other inconveniences associated with experiments, but as antennas may be mounted on surfaces of arbitrary topological complexity, analysis methods must have as general applicability as possible. The curvilinear finite-difference time-domain (FD-TD) method has shown excellent versatility. In this paper, the curvilinear FD-TD method is applied to analyze microstrip antennas mounted on curved surfaces. The numerical predictions are compared with the experimental values. The results confirm the predictions within acceptable limits and appear to confirm the validity of the method. As a result, it was confirmed that the input impedance and directivity of MSA on curved surfaces are different from the flat MSA. ¬© 1994 IEEE</t>
  </si>
  <si>
    <t>423-427</t>
  </si>
  <si>
    <t>60014652;60104206;60014652</t>
  </si>
  <si>
    <t>57214924930;55217057400;57214925937</t>
  </si>
  <si>
    <t>Kashiwa, Tatsuya;Onishi, Teruo;Fukai, Ichiro</t>
  </si>
  <si>
    <t>Kanagawa;Sapporo</t>
  </si>
  <si>
    <t>Toyo Communication Equipment Co., Ltd.;Hokkaido University</t>
  </si>
  <si>
    <t>60104206;60014652</t>
  </si>
  <si>
    <t>Kashiwa T.</t>
  </si>
  <si>
    <t>Analysis of Microstrip Antennas on a Curved Surface Using the Conformal Grids FD-TD Method</t>
  </si>
  <si>
    <t>10.1109/8.280732</t>
  </si>
  <si>
    <t>2-s2.0-0028397064</t>
  </si>
  <si>
    <t>['routeing signals', 'paper reviews', 'outline design', 'optical switching', 'microwave signals', 'microwave frequencies', 'interface optics', 'implementing large', 'essential features', 'discusses options', 'critical element', 'alternative technologies']</t>
  </si>
  <si>
    <t>Crossbar switch | Free‚Äêspace optics | On‚Äêboard processing | Optical switching | Spatial light modulator</t>
  </si>
  <si>
    <t>A switch matrix operating on baseband or microwave signals is a critical element of communications satellites employing multiple beam antennas and on‚Äêboard switching. Optical switching by spatial light modulators (SLMs) offers a means of implementing large and highly flexible switch arrays capable of routeing signals at baseband or microwave frequencies. This approach offers potential mass, power and size advantages compared to alternative technologies. The paper reviews the essential features of optical crossbar switch architectures based on SLMs and discusses options for the lasers, SLMs, interface optics and photodetectors. Proof‚Äêof‚Äêconcept demonstrators for optical crossbar switches operating on both baseband and microwave signals are described. Finally, an outline design for a compact switch module is described and the critical component developments needed to realize this are identified. Copyright ¬© 1994 John Wiley &amp; Sons, Ltd.</t>
  </si>
  <si>
    <t>135-145</t>
  </si>
  <si>
    <t>March/April 1994</t>
  </si>
  <si>
    <t>60018829;60018829;60018829;60018829;60018829</t>
  </si>
  <si>
    <t>6701785054;7005799136;6602865446;6603802724;7402382192</t>
  </si>
  <si>
    <t>Baister, G. C.;Gatenby, P. V.;Aldridge, N.;Stace, C.;White, H.</t>
  </si>
  <si>
    <t>Farnborough</t>
  </si>
  <si>
    <t>BAE Systems plc</t>
  </si>
  <si>
    <t>Baister G.</t>
  </si>
  <si>
    <t>The optical crossbar switch for signal routeing on board communication satellites</t>
  </si>
  <si>
    <t>10.1002/sat.4600120202</t>
  </si>
  <si>
    <t>2-s2.0-0028397203</t>
  </si>
  <si>
    <t>['new class', 'ferrite elements', 'beamwidth 2', '4 db']</t>
  </si>
  <si>
    <t>ferrite control | phased array | travelling wave</t>
  </si>
  <si>
    <t>A new class of electrically scanned antenna arrays for the millimeter wave range is described. The antenna is based on a planar integrated ferrite travelling wave structure and is controlled by the magnetization of ferrite elements. Experimental antennas operating in the 8-mm wave range have the following electrical parameters: beamwidth 2 to 4&lt;sup&gt;¬∞&lt;/sup&gt;, two dimensional scanning +20&lt;sup&gt;¬∞&lt;/sup&gt;, loss about 3 to 4 dB. ¬© 1994 IEEE</t>
  </si>
  <si>
    <t>304-310</t>
  </si>
  <si>
    <t>60017103;60017103;60017103;60017103;60017103</t>
  </si>
  <si>
    <t>55412285800;6506507770;7004102181;6603191711;6506932126</t>
  </si>
  <si>
    <t>Zaitsev, Ernst F.;Yavon, Yuri P.;Komarov, Yuri A.;Guskov, Anton B.;Kanivets, Aleksei Yu</t>
  </si>
  <si>
    <t>Saint Petersburg</t>
  </si>
  <si>
    <t>Peter the Great St. Petersburg Polytechnic University</t>
  </si>
  <si>
    <t>Zaitsev E.</t>
  </si>
  <si>
    <t>MM-Wave Integrated Phased Arrays with Ferrite Control</t>
  </si>
  <si>
    <t>10.1109/8.280716</t>
  </si>
  <si>
    <t>2-s2.0-0028397447</t>
  </si>
  <si>
    <t>['¬© 1994', 'space instruments', 'reflective faces', 'quartz substrates', 'mainly dedicated', 'l k', 'fir luminosity', 'detect galaxies', 'cii line', 'balloon borne', '450 œºm', '158 œºm']</t>
  </si>
  <si>
    <t>We present a Submillimeter spectrometer based on a cooled scanning Fabry-P√©rot working at 1.4 K temperature and using gold inductive grids deposited on quartz substrates as reflective faces. The detection is achieved by an array of 24 silicon bolometers cooled at 0. l K by an adiabatic demagnetization refrigerator. This spectrometer will be operated at the focus of the 10 m ground based antenna of the Caltech Submillimeter Observatory and is the precursor of balloon borne or space instruments. It is mainly dedicated to high redshift galaxy observations, and especially to the CII line (158 Œºm) studies in these objects. The observations will be carried out in two atmospheric windows centered on 350 and 450 Œºm, and the spectrometer will be able to detect galaxies at a redshift of about 1-2 with a FIR luminosity of a few l012L‚äô. ¬© 1994.</t>
  </si>
  <si>
    <t>321-329</t>
  </si>
  <si>
    <t>Infrared Physics and Technology</t>
  </si>
  <si>
    <t>March 1994/April 1994</t>
  </si>
  <si>
    <t>60011439;60011439;60031581;60031581;60123782;60011439;60031581;60031581;60011439;60028634;60011439;60011439;60006337;60007671;60006337;60028634;60015201;60011439;60031581;60031581</t>
  </si>
  <si>
    <t>6603609024;7004747421;7401766885;7006325323;7003487495;6701677147;6603546112;35394114700;6506553333;57073210200;57202572509;36906390500;36238308200;6506024854;57216327393;57216326799;22994494000;57197359219;56426219900;57198399256</t>
  </si>
  <si>
    <t>Maffei, B.;Pajot, F.;Phillips, T. G.;Benford, D.;Caux, E.;Gispert, R.;Halverson, N.;Hunter, T.;Jegoudez, G.;Josse, M.;Lamarre, J. M.;Lepeltier, J. P.;Moseley, H.;Orign√©, A.;Petuchowsky, S.;Rabottin, M.;Renault, J. C.;Rioux, C.;Serabyn, G.;Wang, N.</t>
  </si>
  <si>
    <t>France;United States;France;France;France;France;United States</t>
  </si>
  <si>
    <t>Toulouse;Pasadena;Le Barp;Paris;Orsay;Marseille;Greenbelt</t>
  </si>
  <si>
    <t>Institut de Recherche en Astrophysique et Plan√©tologie (IRAP);California Institute of Technology;CEA Cesta;Institut d‚ÄôAstrophysique de Paris;Institut d'Astrophysique Spatiale;Laboratoire d'Astrophysique de Marseille;NASA Goddard Space Flight Center</t>
  </si>
  <si>
    <t>60123782;60031581;60028634;60015201;60011439;60007671;60006337</t>
  </si>
  <si>
    <t>Maffei B.</t>
  </si>
  <si>
    <t>A medium resolution ground based submillimeter spectrometer</t>
  </si>
  <si>
    <t>10.1016/1350-4495(94)90090-6</t>
  </si>
  <si>
    <t>2-s2.0-0028398817</t>
  </si>
  <si>
    <t>['wiley company', 'study includes', 'studied rigorously', 'results show', 'resonant frequencies', 'momentmethod calculation', 'microstrip structure', 'inc .,', 'antenna applications', 'also found', 'air gap']</t>
  </si>
  <si>
    <t>annular‚Äêring microstrip patch | Spherical microstrip structure</t>
  </si>
  <si>
    <t>The spherical annular‚Äêring microstrip structure with an air gap is studied rigorously by using a full‚Äêwave analysis and a momentmethod calculation. This study includes the analysis of the resonant frequencies and bandwidths of the microstrip structure for antenna applications. Results show that the bandwidth increases due to the existence of an air gap. This increase in bandwidth is also found to be more significant for the annular‚Äêring patch with smaller inner radius. ¬© 1994 John Wiley &amp; Sons, Inc. Copyright ¬© 1994 Wiley Periodicals, Inc., A Wiley Company</t>
  </si>
  <si>
    <t>205-207</t>
  </si>
  <si>
    <t>60011357;60011357</t>
  </si>
  <si>
    <t>35755202500;35460663000</t>
  </si>
  <si>
    <t>Chen, Horng‚ÄêDean ‚ÄêD;Wong, Kin‚ÄêLu ‚ÄêL</t>
  </si>
  <si>
    <t>Chen H.</t>
  </si>
  <si>
    <t>Analysis of spherical annularring microstrip structures with an air gap</t>
  </si>
  <si>
    <t>10.1002/mop.4650070412</t>
  </si>
  <si>
    <t>2-s2.0-0028399620</t>
  </si>
  <si>
    <t>['theoretical results', 'horn plus', 'experimental data', 'ended scalar', 'dielectric hyperhemisphere', 'beam using', 'also included', 'agi pellet', 'active aperture']</t>
  </si>
  <si>
    <t>A method of controlling the spot-size of a focused microwave Gaussian-beam using an active aperture-blockage is described. The Gaussian-beam launcher consists of an open-ended scalar-horn with a dielectric hyperhemisphere at its aperture. Also included is an AgI-pellet at the aperture-center with a provision to heat it with an external dc source. The scalar-horn plus the dielectric lens launch a Gaussian-beam; and, the AgI pellet when heated, becomes a superionic conductor offering an aperture-blockage. This results in a variation of the spot-size of the emergent-beam. Theoretical results and experimental data are furnished and compared. ¬© 1994 IEEE</t>
  </si>
  <si>
    <t>520-522</t>
  </si>
  <si>
    <t>60017606-60022144;60017606;60017606</t>
  </si>
  <si>
    <t>7202186391;7003941001;6603724947</t>
  </si>
  <si>
    <t>Gu, Chaoli;Neelakanta, Perambur S.;Ungvichian, Vichate</t>
  </si>
  <si>
    <t>Orlando;Boca Raton</t>
  </si>
  <si>
    <t>University of Central Florida;Florida Atlantic University</t>
  </si>
  <si>
    <t>60022144;60017606</t>
  </si>
  <si>
    <t>Gu C.</t>
  </si>
  <si>
    <t>A Microwave Gaussian-beam Launcher with an Active Aperture-blockage to Control the Spot-Size of the Beam</t>
  </si>
  <si>
    <t>10.1109/22.277450</t>
  </si>
  <si>
    <t>2-s2.0-0028400118</t>
  </si>
  <si>
    <t>['thorough knowledge', 'technique requires', 'paper describes', 'modes may', 'life history', 'improper modes', 'free space', 'continuous spectrum']</t>
  </si>
  <si>
    <t>This paper describes how expansions in leaky (or improper) modes may be used to represent the continuous spectrum in an open radiating waveguide. The technique requires a thorough knowledge of the life history of the improper modes as they migrate from improper to proper Riemann surfaces. The method is illustrated by finding the electric field resulting from an impulsively forced current located in the free space above a grounded dielectric slab. ¬© 1994 IEEE</t>
  </si>
  <si>
    <t>340-346</t>
  </si>
  <si>
    <t>Duffy, Dean G.</t>
  </si>
  <si>
    <t>Greenbelt</t>
  </si>
  <si>
    <t>NASA Goddard Space Flight Center</t>
  </si>
  <si>
    <t>Duffy D.</t>
  </si>
  <si>
    <t>Response of a Grounded Dielectric Slab to an Impulse Line Source Using Leaky Modes</t>
  </si>
  <si>
    <t>10.1109/8.280720</t>
  </si>
  <si>
    <t>2-s2.0-0028400135</t>
  </si>
  <si>
    <t>['substrate thickness', 'scan volume', 'rigorous green', 'radiation properties', 'infinite arrays', 'conventional probe', 'bandwidth performance']</t>
  </si>
  <si>
    <t>An analysis of the radiation properties of infinite phased arrays of probe-fed circular microstrip patches backed by circular cavities using a rigorous Green's function/Galerkin's method is presented. The effect of substrate thickness on both scan volume and bandwidth performance is considered. Results are compared to those of infinite arrays of conventional probe-fed circular patch antennas. ¬© 1994 IEEE</t>
  </si>
  <si>
    <t>390-398</t>
  </si>
  <si>
    <t>57050319800;7005725769</t>
  </si>
  <si>
    <t>Zavosh, Frank;Aberle, James T.</t>
  </si>
  <si>
    <t>Zavosh F.</t>
  </si>
  <si>
    <t>Infinite Phased Arrays of Cavity-Backed Patches</t>
  </si>
  <si>
    <t>10.1109/8.280726</t>
  </si>
  <si>
    <t>2-s2.0-0028400136</t>
  </si>
  <si>
    <t>['reasonable performance', 'readily obtained', 'mixer exploits', 'microwave frequencies']</t>
  </si>
  <si>
    <t>Drawing on the principles of operation of the magic tee balanced mixer, a quasi-optical magic slot balanced mixer is proposed. The mixer exploits a diametrically fed annular slot radiator which radiates two orthogonal polarizations which are used as signal and local oscillator input ports. The idea has been tested at microwave frequencies. The measured radiation impedances radiation patterns and conversion efficiency show that reasonable performance is readily obtained over a 30% bandwidth and that this quasi-optical balanced mixer is suitable for submillimeter wave applications. ¬© 1994 IEEE</t>
  </si>
  <si>
    <t>383-388</t>
  </si>
  <si>
    <t>60020680;60020680</t>
  </si>
  <si>
    <t>7202716181;7005148075</t>
  </si>
  <si>
    <t>Tong, Cheukyu Edward;Blundell, Raymond</t>
  </si>
  <si>
    <t>Cambridge</t>
  </si>
  <si>
    <t>Harvard-Smithsonian Center for Astrophysics</t>
  </si>
  <si>
    <t>Tong C.</t>
  </si>
  <si>
    <t>A Self-Diplexing Quasi-Optical Magic Slot Balanced Mixer</t>
  </si>
  <si>
    <t>10.1109/22.277430</t>
  </si>
  <si>
    <t>2-s2.0-0028400219</t>
  </si>
  <si>
    <t>['strongly driving', 'second harmonic', 'pump threshold', 'parametric oscillation', 'frequency multiplication', 'experimental investigation', 'cavity length']</t>
  </si>
  <si>
    <t>An experimental investigation of large nonlinear dipole arrays is presented, using a diode-loaded dipole placed between two parallel conducting plates. Using this topology we were able to demonstrate enhanced conversion efficiency into the second harmonic and obtain spontaneous parametric oscillation for certain array geometries. Parametric oscillation was achieved by strongly driving the antenna at a single pump frequency and adjusting the cavity length for resonance at a subharmonic. A pump threshold for parametric down-conversion was observed, below which no subharmonics were produced. These results suggest using quasioptical techniques for frequency multiplication and parametric up-conversion or amplification. ¬© 1994 IEEE</t>
  </si>
  <si>
    <t>406-411</t>
  </si>
  <si>
    <t>35517089700;7103208478</t>
  </si>
  <si>
    <t>Ram, R. J.;York, R. A.</t>
  </si>
  <si>
    <t>Ram R.</t>
  </si>
  <si>
    <t>Parametric Oscillation in Nonlinear Dipole Arrays</t>
  </si>
  <si>
    <t>10.1109/8.280728</t>
  </si>
  <si>
    <t>2-s2.0-0028400234</t>
  </si>
  <si>
    <t>Le 729l/l</t>
  </si>
  <si>
    <t>['¬© 1994', 'unique way', 'matter interaction', 'intensity dependence', 'integrated fluorescence', 'hardly structured', 'fluorescence yield', 'excitation intensity', 'deactivation channels', 'bimolecular interaction', 'asymptotic behaviours', 'annihilation quantitatively', 'analytical investigations', 'ambiguity arise']</t>
  </si>
  <si>
    <t>In pulse laser investigations of systems of fluorescent organic molecules (e.g. aggregates, light harvesting antennas) it is usual to derive from the intensity dependence of time-integrated fluorescence (fluorescence yield) conclusions on deactivation channels, bimolecular interaction and sizes of interacting units ("domains"), though the content of information of this type of measurement is restricted because the shape of this function is hardly structured. Especially when further processes take place (e.g. excited singlet absorption) problems of ambiguity arise. Based on analytical investigations of the adapted rate equation system of noncoherent nonlinear light-matter interaction, especially of the asymptotic behaviours of its solution with respect to the excitation intensity, we propose a new measuring quantity "instantaneous fluorescence quantum yield", which in its intensity dependence reflects far more sensibly the several excited state processes and therefore should allow the characterization of absorption, relaxation, and annihilation quantitatively and in a unique way. ¬© 1994.</t>
  </si>
  <si>
    <t>125-133</t>
  </si>
  <si>
    <t>100545001;60030732</t>
  </si>
  <si>
    <t>24364353900;24551741200</t>
  </si>
  <si>
    <t>Oberl√§nder, S.;Leupold, D.</t>
  </si>
  <si>
    <t>Max Born Institute;Institute of Applied Analysis and Stochastics</t>
  </si>
  <si>
    <t>60030732;100545001</t>
  </si>
  <si>
    <t>Oberl√§nder S.</t>
  </si>
  <si>
    <t>Instantaneous fluorescence quantum yield of organic molecular systems: information content of its intensity dependence</t>
  </si>
  <si>
    <t>0022-2313(94)90035-3</t>
  </si>
  <si>
    <t>10.1016/0022-2313(94)90035-3</t>
  </si>
  <si>
    <t>2-s2.0-0028400697</t>
  </si>
  <si>
    <t>['special class', 'recent years', 'numerical results', 'francis ltd', 'cylindrical monopole', 'axially symmetric']</t>
  </si>
  <si>
    <t>The application of the spectral domain technique to radiating structures comprising cylindrically layered media has attracted some interest in recent years in view of the success of the same technique for microstrip patch antennas on flat layered media. In this paper we consider a special class of these radiating structures comprising an axially symmetric, cylindrically layered medium excited by an axially symmetric source. The cylindrical monopole with or without an interior dielectric filling is used as an example to develop this spectral domain method of formulation and numerical results for the standard cylindrical monopole are used to validate this theory. Good numerical accuracy and efficiency have been demonstrated for the method. ¬© 1994 Taylor &amp; Francis Ltd.</t>
  </si>
  <si>
    <t>511-522</t>
  </si>
  <si>
    <t>Tan, Soon Hie</t>
  </si>
  <si>
    <t>Singapore</t>
  </si>
  <si>
    <t>Singapore City</t>
  </si>
  <si>
    <t>Nanyang Technological University</t>
  </si>
  <si>
    <t>Tan S.</t>
  </si>
  <si>
    <t>Transverse magnetic radiation from axially symmetric, cylindrically layered media using the spectral domain method</t>
  </si>
  <si>
    <t>10.1080/00207219408925947</t>
  </si>
  <si>
    <t>2-s2.0-0028400731</t>
  </si>
  <si>
    <t>['wiley company', 'radiation characteristics', 'propagation behavior', 'propagating modes', 'practical application', 'obtained using', 'nonreciprocal chirowaveguide', 'matrix transformation', 'inc .,', 'field quantities', 'electromagnetic waves', 'dyadic green', 'directly used', 'always hybrid']</t>
  </si>
  <si>
    <t>Bianisotropic gyroelectromagnetic chiral media | dyadic Green's function | Fourier transformation | gyroelectromagnetic chirowaveguides | spectral‚Äêdomain decoupling</t>
  </si>
  <si>
    <t>In this article a spectral‚Äêdomain decoupling method of electromagnetic waves propagating and radiating of sources in bianisotropic gyroelectromagnetic chiral media is presented, and the general transmission‚Äêline‚Äêlike equations for the description of field quantities (IE‚Äê, VE, VM, IM) are obtained using the technique of matrix transformation, which has been developed by Tsalamengas. As a practical application, the propagation behavior of electromagnetic waves in multilayered bianisotropic gyroelectromagnetic parallel‚Äêplate chirowaveguides is investigated, and it is shown that in such a nonreciprocal chirowaveguide, propagating modes are always hybrid (EH and HE). Especially, the dyadic Green's function of sources in a grounded bianisotropic gyroelectromagnetic chiral superstrate‚Äêsubstrate structure is derived, and it can be directly used to analyze the radiation characteristics of gyroelectromagnetic chirostrip antennas. ¬© 1994 John Wiley &amp; Sons, Inc. Copyright ¬© 1994 Wiley Periodicals, Inc., A Wiley Company</t>
  </si>
  <si>
    <t>187-193</t>
  </si>
  <si>
    <t>60003977;60003977;60003977</t>
  </si>
  <si>
    <t>56772057400;7006551431;36985069200</t>
  </si>
  <si>
    <t>Wenyan, Yin;Pao, Li;Wei, Wan</t>
  </si>
  <si>
    <t>Spectral‚Äêdomain decoupling method of electromagnetic waves propagating and radiating in bianisotropic gyroelectromagnetic chiral media</t>
  </si>
  <si>
    <t>10.1002/mop.4650070408</t>
  </si>
  <si>
    <t>2-s2.0-0028400817</t>
  </si>
  <si>
    <t>['spcr measurements', 'spcr ).', 'long bar', 'good agreement', 'dual parabolic', 'cylinder catr', 'corrected using', 'catr measurements']</t>
  </si>
  <si>
    <t>Monostatic RCS measurements of a long bar (at X-band) and of a scale model aircraft (at C-band) were performed under the quasi-plane wave illumination produced by a dual parabolic-cylinder CATR. At Arizona State University's ElectroMagnetic Anechoic Chamber (EMAC) facility, these measurements were repeated under the cylindrical wave illumination produced by a March Microwave Single-Plane Collimating Range (SPCR). The SPCR measurements were corrected using the ‚Äúreference target method.‚Äù The corrected SPCR measurements are in good agreement with the CATR measurements. ¬© 1994 IEEE</t>
  </si>
  <si>
    <t>329-334</t>
  </si>
  <si>
    <t>60003892;60003892;60032882</t>
  </si>
  <si>
    <t>57208464375;35583458100;6603622140</t>
  </si>
  <si>
    <t>Birtcher, Craig R.;Balanis, Constantine A.;Vokurka, V. J.</t>
  </si>
  <si>
    <t>Netherlands;United States</t>
  </si>
  <si>
    <t>Eindhoven;Tempe</t>
  </si>
  <si>
    <t>Technische Universiteit Eindhoven;Arizona State University</t>
  </si>
  <si>
    <t>60032882;60003892</t>
  </si>
  <si>
    <t>Birtcher C.</t>
  </si>
  <si>
    <t>RCS Measurements, Transformations, and Comparisons Under Cylindrical and Plane Wave Illumination</t>
  </si>
  <si>
    <t>10.1109/8.280718</t>
  </si>
  <si>
    <t>2-s2.0-0028400929</t>
  </si>
  <si>
    <t>['wiley company', 'various spacings', 'similar excitations', 'nominal directivity', 'nominal directivities', 'increased separation', 'inc .,', 'different numbers', 'amplitude distribution']</t>
  </si>
  <si>
    <t>antenna arrays | Arrays | linear arrays</t>
  </si>
  <si>
    <t>A closed‚Äêform expression is obtained for the directivity of a uniformly spaced broadside array of collinear half‚Äêwave dipoles with similar excitations. The directivity is then optimized and the amplitude distribution is obtained for various spacings of the dipoles and different numbers of elements. A comparison between the optimum and nominal directivity is presented. It is observed that for increased separation, the optimum and the nominal directivities are practically the same. ¬© 1994 John Wiley &amp; Sons, Inc. Copyright ¬© 1994 Wiley Periodicals, Inc., A Wiley Company</t>
  </si>
  <si>
    <t>193-196</t>
  </si>
  <si>
    <t>Rashed‚ÄêMohassel, J.</t>
  </si>
  <si>
    <t>Iran</t>
  </si>
  <si>
    <t>Zahedan</t>
  </si>
  <si>
    <t>University of Sistan and Baluchestan</t>
  </si>
  <si>
    <t>Rashed‚ÄêMohassel J.</t>
  </si>
  <si>
    <t>Optimum directivity of a uniformly spaced broadside array of collinear half‚Äêwave dipoles</t>
  </si>
  <si>
    <t>10.1002/mop.4650070409</t>
  </si>
  <si>
    <t>2-s2.0-0028400975</t>
  </si>
  <si>
    <t>['¬© 1994', 'waveguide mounting', 'unavoidable losses', 'submillimeter wavelengths', 'sis mixers', 'signal path', 'limit due', 'lens combination', 'key role', 'junction capacitance', 'higher transmission', 'heterodyne systems', 'frequency limit', 'first results', 'equally good', 'cost effective', 'continuum work', 'challenge 3']</t>
  </si>
  <si>
    <t>Advantages and restrictions of an antenna coupled superconductor-isolator-superconductor (SIS) detector are discussed at the example of a 345 GHz open structure receiver. At Submillimeter wavelengths an antenna coupled mixer is cost effective and provides ultimate bandwidth. Heterodyne systems with large IF bandwidth can challenge 3 He bolometers for continuum work. The status of open structure mixers in astronomy is presented. A noise budget based on a mathematical receiver model is in agreement with the measured receiver noise. An antenna coupled SIS detector in a dipole-lens combination has less beam efficiency than a waveguide mounting. As its sensitivity is equally good or better it makes up for its lack in efficiency by a higher transmission. If the junction capacitance is resonated out by a superconducting matching circuit, SIS mixers can approach the quantum noise limit. Fully assembled SIS receivers work at a few times this limit due to unavoidable losses in the signal path. Their application at frequencies up to 1 THz would be appealing for astronomy. A key role in this effort play efficient superconducting matching circuits which can handle the large static capacitance of junctions at operating frequencies much higher than the RC limited corner frequency. Niobuimnitride is a superconductor which exceeds the frequency limit of Niobium. The prospects of this material are addressed and first results are presented. ¬© 1994.</t>
  </si>
  <si>
    <t>463-476</t>
  </si>
  <si>
    <t>105333278;60001753;60001753;60031701;60031701</t>
  </si>
  <si>
    <t>7003449941;6602310068;7006944794;7201467657;55679404400</t>
  </si>
  <si>
    <t>Rothermel, H.;Plathner, B.;Gundlach, K. H.;Aoyagi, M.;Takada, S.</t>
  </si>
  <si>
    <t>Japan;France;Germany</t>
  </si>
  <si>
    <t>Tsukuba;Saint Martin d'Heres;Garching bei Munchen</t>
  </si>
  <si>
    <t>Electrotechnical Laboratory;IRAM Institut de RadioAstronomie Millim√©trique;MPI f√ºr Extraterrestrische Physik</t>
  </si>
  <si>
    <t>60031701;60001753;105333278</t>
  </si>
  <si>
    <t>Rothermel H.</t>
  </si>
  <si>
    <t>Antenna-coupled superconducting contacts in submillimeter and FIR astronomy</t>
  </si>
  <si>
    <t>1350-4495(94)90103-1</t>
  </si>
  <si>
    <t>10.1016/1350-4495(94)90103-1</t>
  </si>
  <si>
    <t>2-s2.0-0028401151</t>
  </si>
  <si>
    <t>['relevant surface', 'paper provides', 'observation separations', 'numerical evaluation', 'magnitude faster', 'leaky waves', 'ground plane', 'efficient evaluation', 'copyright 1994', 'computation time', 'asymptotic solution', 'asymptotic result', 'aperture green']</t>
  </si>
  <si>
    <t>This paper provides both numerical and closed‚Äêform uniform asymptotic representations of the aperture Green's function which determines the magnetic field due to a point magnetic current source where both the source and field points lie on the ground plane which is covered by a planar material slab. The closed‚Äêform asymptotic representation which explicitly contains effects of space, surface, and leaky waves is shown to agree with the numerical evaluation of the exact integral representation for source and field point separations which are only a few tenths of a free space wavelength. An extended envelope extraction technique allows an efficient evaluation of the exact integral representation for source and observation separations too small for the asymptotic solution to be valid. The asymptotic solution is uniform in that it remains valid across all of the relevant surface and leaky wave transition regions. The computation time for this asymptotic result is 2‚Äì3 orders of magnitude faster than the numerical evaluation of the exact integral form, and additionally itscomputation time is independent of the source and field point separations. This aperture Green's function is very useful when computing the mutual coupling elements of the method of moments admittance matrix for an array of slots in a material covered ground plane. Copyright 1994 by the American Geophysical Union.</t>
  </si>
  <si>
    <t>465-481</t>
  </si>
  <si>
    <t>7005779558;35579308700</t>
  </si>
  <si>
    <t>Somers, Gary A.;Pathak, Prabhakar H.</t>
  </si>
  <si>
    <t>Somers G.A.</t>
  </si>
  <si>
    <t>Efficient numerical and closed‚Äêform asymptotic representations of the dyadic aperture Green's function for material‚Äêcoated ground planes</t>
  </si>
  <si>
    <t>10.1029/93RS02121</t>
  </si>
  <si>
    <t>2-s2.0-0028401233</t>
  </si>
  <si>
    <t>['theoretical predictions', 'superior gain', 'substrate losses', 'substantially degrade', 'strip material', 'snr designs', 'radiating element', 'particular importance', 'overall efficiency', 'optimum efficiency', 'numerical estimation', 'mm ).', 'matching network', 'matching configurations', 'loss mechanisms', 'improved accuracy', 'experimentally tested', 'antenna systems', 'antenna system', 'ag antennas']</t>
  </si>
  <si>
    <t>Strip material and substrate losses, that occur at the radiating element and the feeding-matching network of electrically small printed YBa2Cu307-x (HTS) antenna systems, can substantially degrade their performance and, therefore, have to be considered in optimum efficiency and SNR designs. Identification and numerical estimation of such loss mechanisms, and assessment of the overall efficiency of the antenna system, which is of particular importance in design, is facilitated by fundamental microwave network analysis and the method of moments (MM). Four efficient designs, incorporating different feeding-matching configurations, are experimentally tested, and their performance is compared with the theoretical predictions. Superior gain can be demonstrated over similar supercooled Cu and Ag antennas. The applicability of low frequency efficiency measurement methods for highly efficient HTS antenna systems is outlined and extended for improved accuracy. ¬© 1994 IEEE</t>
  </si>
  <si>
    <t>33-40</t>
  </si>
  <si>
    <t>IEEE Transactions on Applied Superconductivity</t>
  </si>
  <si>
    <t>60019702-60024415;60019702;60019702</t>
  </si>
  <si>
    <t>6701787604;7101744863;7005970306</t>
  </si>
  <si>
    <t>Ivrissimtzis, L. P.;Lancaster, M. J.;Maclean, T. S.M.</t>
  </si>
  <si>
    <t>Amsterdam;Birmingham</t>
  </si>
  <si>
    <t>Akzo Nobel N.V.;University of Birmingham</t>
  </si>
  <si>
    <t>60024415;60019702</t>
  </si>
  <si>
    <t>Ivrissimtzis L.</t>
  </si>
  <si>
    <t>On the Design and Performance of Electrically Small Printed Thick Film YBa&lt;inf&gt;2&lt;/inf&gt;Cu&lt;inf&gt;3&lt;/inf&gt;0&lt;inf&gt;7&lt;/inf&gt;_&lt;inf&gt;x&lt;/inf&gt;Antennas</t>
  </si>
  <si>
    <t>10.1109/77.273062</t>
  </si>
  <si>
    <t>2-s2.0-0028401307</t>
  </si>
  <si>
    <t>Australian Telecommunications and Electronics Research Board</t>
  </si>
  <si>
    <t>ATERB</t>
  </si>
  <si>
    <t>['scan performance', 'proposed array', 'impedance behaviour', 'coaxial feeds', 'beam efficiency', 'array configurations']</t>
  </si>
  <si>
    <t>In this paper we propose two microstrip array configurations suitable for integration with optical beam forming networks. Rigorous full wave analyses of both array configurations, based on the spectral domain technique and incorporating accurate modelling of the coaxial feeds are implemented to investigate the impedance behaviour, scan performance, beam efficiency and cross polarization levels of each proposed array. ¬© 1994 IEEE</t>
  </si>
  <si>
    <t>432-435</t>
  </si>
  <si>
    <t>60026553;60031004</t>
  </si>
  <si>
    <t>7103230273;35478779700</t>
  </si>
  <si>
    <t>Novak, Dalma;Waterhouse, Rodney B.</t>
  </si>
  <si>
    <t>Brisbane;Parkville</t>
  </si>
  <si>
    <t>The University of Queensland;University of Melbourne</t>
  </si>
  <si>
    <t>60031004;60026553</t>
  </si>
  <si>
    <t>Novak D.</t>
  </si>
  <si>
    <t>Impedance Behaviour and Scan Performance of Microstrip Patch Array Configurations Suitable for Optical Beam Forming Networks</t>
  </si>
  <si>
    <t>10.1109/8.280734</t>
  </si>
  <si>
    <t>2-s2.0-0028401392</t>
  </si>
  <si>
    <t>['two spaces', 'transverse plane', 'transmitted fields', 'transmission image', 'solved analytically', 'shifted laterally', 'reflection image', 'reflected fields', 'previously developed', 'perfectly electrically', 'isotropic theory', 'isotropic case', 'impedance surface', 'image expressions', 'copyright 1994']</t>
  </si>
  <si>
    <t>Direct‚Äêcurrent image principle, previously developed for an anisotropic half space bounded by a perfectly electrically or magnetically conducting plane or an impedance surface, is extended to problems with two anisotropic half‚Äêspaces. The anisotropies of the two spaces are restricted to be similar in the transverse plane, in which case the image expressions can be solved analytically. In fact, only in this case, for a point current source, there exists a point image source for reflected fields and a point image source for transmitted fields. The reflection and transmission image amplitudes are seen to be obey simple expressions similar to those of two isotropic media with effective isotropic conductivities. However, the locations of the images do not coincide with those of the isotropic theory, it is seen that in general the reflection image is shifted laterally and the transmission image both laterally and axially from those of the isotropic case. Copyright 1994 by the American Geophysical Union.</t>
  </si>
  <si>
    <t>431-439</t>
  </si>
  <si>
    <t>7102492958;6602415890;7003588789;7007005382</t>
  </si>
  <si>
    <t>Lindell, I. V.;Ermutlu, M. E.;Nikoskinen, K. I.;Eloranta, E. H.</t>
  </si>
  <si>
    <t>Static image principle for two conducting anisotropic half‚Äêspaces with similar transverse anisotropies</t>
  </si>
  <si>
    <t>10.1029/93RS02821</t>
  </si>
  <si>
    <t>2-s2.0-0028401406</t>
  </si>
  <si>
    <t>['¬© 1994', 'wall surface', 'uniform plasmas', 'type electron', 'sputtered particles', 'plasma source', 'plasma properties', 'mechanisms responsible', 'measurements showed', 'materials processing', 'japan society', 'electrostatic probe', 'ecr zone', 'chamber wall', 'applied physics', 'annular slit']</t>
  </si>
  <si>
    <t>A new-type electron-cyclotron-resonance (ECR) plasma source has been developed for materials processing. The reactor employed magnetic multicusp fields and microwaves radially injected through an annular slit, this configuration yielded stable, uniform discharges without contamination of the microwave entrance window by sputtered particles. Electrostatic probe and optical emission measurements were made to obtain the plasma properties in Ar. These measurements showed that high-density, uniform plasmas were produced by optimizing the width of the annular slit. Moreover, the electron temperature exhibited its strong peak around the ECR zone near the chamber wall. A simple model indicates the mechanisms responsible for the plasma uniformity obtained: the plasma was dominantly produced around the ECR zone, and then diffused preferentially toward the center of the chamber because of strong magnetic fields generated near the wall surface. ¬© 1994 The Japan Society of Applied Physics.</t>
  </si>
  <si>
    <t>1530-1537</t>
  </si>
  <si>
    <t>3R</t>
  </si>
  <si>
    <t>60101699;60101699;60101699;60101699</t>
  </si>
  <si>
    <t>7005755034;7403889542;7102385957;7103162805</t>
  </si>
  <si>
    <t>Tuda, Mutumi;Ono, Kouichi;Taki, Masakazu;Namba, Keisuke</t>
  </si>
  <si>
    <t>Mitsubishi Electric Corporation</t>
  </si>
  <si>
    <t>Tuda M.</t>
  </si>
  <si>
    <t>Multicusp electron-cyclotron-resonance plasma source working with microwaves radially injected through an annular slit</t>
  </si>
  <si>
    <t>10.1143/JJAP.33.1530</t>
  </si>
  <si>
    <t>2-s2.0-0028404529</t>
  </si>
  <si>
    <t>['undergo dissociation', 'thus high', 'speed pumping', 'sheetlike characteristics', 'remarkably enhanced', 'quartz plate', 'japan society', 'intensity ratio', 'higher concentration', 'h atoms', 'favorable results', 'f ratio', 'f atoms', 'downstream regions', 'downstream region', 'diffusive region', 'confined near', 'carbon species', 'applied physics', '6 nm']</t>
  </si>
  <si>
    <t>Plasma and SiO2 etching characteristics employing inductively coupled plasma (ICP) were studied with respect to distance from an antenna. Measurement of the ratio of electron to ion saturation currents in CHF3 plasma shows an increase in negative fluorine ions in the downstream regions. The intensity ratio of C2 (516.5 nm)/F(685.6 nm) also indicates high carbon-concentration in the downstream region. Further more, addition of H2 to C4F8, which has more carbon species, yielded higher C2/F ratio. Accordingly, it was found that selectivity of SiO2/Si was remarkably enhanced by adding a higher concentration of H2 to C4F8 in the downstream region. The favorable results are due to the sheetlike characteristics of ICP. Since the plasma is confined near a quartz plate, HF molecules generated from the reaction of H atoms with F atoms do not undergo dissociation in the diffusive region. Thus high-speed pumping of HF is considered to suppress Si etching and in turn, to allow highiy selective SiO2 etching. ¬© The Japan Society of Applied Physics.</t>
  </si>
  <si>
    <t>4S</t>
  </si>
  <si>
    <t>60015975;60015975;60015975;60015975</t>
  </si>
  <si>
    <t>35894137400;39962240600;7102728941;7006633555</t>
  </si>
  <si>
    <t>Fukasawa, Takayuki;Nakamura, Akihiro;Shindo, Haruo;Horiike, Yasuhiro</t>
  </si>
  <si>
    <t>Fukuyama</t>
  </si>
  <si>
    <t>Fukuyama University</t>
  </si>
  <si>
    <t>Fukasawa T.</t>
  </si>
  <si>
    <t>High Rate and Highly Selective S i O&lt;inf&gt;2&lt;/inf&gt; Etching Employing Inductively Coupled Plasma</t>
  </si>
  <si>
    <t>10.1143/JJAP.33.2139</t>
  </si>
  <si>
    <t>2-s2.0-0028404791</t>
  </si>
  <si>
    <t>['v dc', 'simple model', 'position along', 'plasma coupling', 'materials around', 'japan society', 'insulating material', 'impurity release', 'important role', 'flowing antenna', 'faraday shields', 'electrostatic antenna', 'discharge mechanism', 'directly measured', 'capacitive coupling', 'applied physics', 'antenna conductor']</t>
  </si>
  <si>
    <t>Capacitive coupling from a current-flowing antenna to inductive rf plasma plays an important role not only in the discharge mechanism but also in the impurity release from materials around the antenna. As a result of this coupling, there appears a large negative dc voltage (V DC) on the surface of material which insulates the antenna conductor from the plasma. The magnitude of V DC is directly measured as a function of rf power hickness of the insulating material and the position along the antenna. A simple model to describe the electrostatic antenna-plasma coupling is proposed. In addition the effect of Faraday shields on the inductively coupled rf discharge is presented. ¬© The Japan Society of Applied Physics.</t>
  </si>
  <si>
    <t>60000264;60000264;60000264</t>
  </si>
  <si>
    <t>7101665824;55628557693;8050184600</t>
  </si>
  <si>
    <t>Sugai, Hideo;Nakamura, Kenji;Suzuki, Keiji</t>
  </si>
  <si>
    <t>Nagoya</t>
  </si>
  <si>
    <t>Nagoya University</t>
  </si>
  <si>
    <t>Sugai H.</t>
  </si>
  <si>
    <t>Electrostatic Coupling of Antenna and the Shielding Effect in Inductive RF Plasmas</t>
  </si>
  <si>
    <t>10.1143/JJAP.33.2189</t>
  </si>
  <si>
    <t>2-s2.0-0028404843</t>
  </si>
  <si>
    <t>['type made', 'square grid', 'placed almost', 'paper deals', 'paper addresses', 'new class', 'lower frequencies', 'fundamental type', 'element size', 'dichroic surfaces', 'decade bandwidth']</t>
  </si>
  <si>
    <t>This paper deals with a new class of dichroic surfaces that are capable of extremely broadbanded reflection properties (from an octave to a decade bandwidth) while being transparent at lower frequencies. It is obtained by having the effective interelement spacing reduced to a very small value without reducing the element size. While such surfaces, referred to as ‚ÄúSuper Dense‚Äù surfaces, can be implemented in a number of ways, this paper addresses the most fundamental type, namely the type made up of two orthogonal arrays of densely packed wire elements (‚Äúdipoles‚Äù) arranged in a square grid, and placed almost, but not quite in the same plane. The two orthogonal arrays allow the surface to handle arbitrary polarizations. ¬© 1994 IEEE</t>
  </si>
  <si>
    <t>463-472</t>
  </si>
  <si>
    <t>60025576;60003500</t>
  </si>
  <si>
    <t>55587309400;35550481500</t>
  </si>
  <si>
    <t>Schneider, Stephen W.;Munk, Benedikt A.</t>
  </si>
  <si>
    <t>Dayton;Columbus</t>
  </si>
  <si>
    <t>Wright-Patterson AFB;The Ohio State University</t>
  </si>
  <si>
    <t>The Scattering Properties of ‚ÄúSuper Dense‚Äù Arrays of Dipoles</t>
  </si>
  <si>
    <t>10.1109/8.286213</t>
  </si>
  <si>
    <t>2-s2.0-0028405685</t>
  </si>
  <si>
    <t>['tracking performance', 'target angles', 'sensor array', 'recent output', 'proposed algorithm', 'predicted estimates', 'improved performance', 'existing estimates', 'et al', 'crossing targets', 'computer simulations']</t>
  </si>
  <si>
    <t>We modify a multiple target angle tracking algorithm presented by Sword, et al. The predicted estimates, instead of the existing estimates, of the target angles are updated by the most recent output of the sensor array to improve the tracking performance of the algorithm for crossing targets. Also, the least square solution is modified to avoid abnormally large angular innovations when the target angles are very close. The improved performance of the proposed algorithm is demonstrated by computer simulations. ¬© 1994 IEEE</t>
  </si>
  <si>
    <t>643-648</t>
  </si>
  <si>
    <t>60012704;60012704;60012704</t>
  </si>
  <si>
    <t>57191671736;36942119500;7501515784</t>
  </si>
  <si>
    <t>Park, S. B.;Ryu, C. S.;Lee, K. K.</t>
  </si>
  <si>
    <t>Daegu</t>
  </si>
  <si>
    <t>Kyungpook National University</t>
  </si>
  <si>
    <t>Park S.</t>
  </si>
  <si>
    <t>Multiple Target Angle Tracking Algorithm Using Predicted Angles</t>
  </si>
  <si>
    <t>10.1109/7.272289</t>
  </si>
  <si>
    <t>2-s2.0-0028405708</t>
  </si>
  <si>
    <t>['two approaches', 'static techniques', 'second approach', 'published measurements', 'low frequencies', 'lossy media', 'linearly constrained', 'linear constraints', 'linear constraint', 'high frequencies', 'geometrically invariant', 'essentially identical', 'current distributions', 'computations based', 'buried conductors', 'arbitrary locations', 'approaches lead', 'antenna literature']</t>
  </si>
  <si>
    <t>Antennas | Faraday's Law | Grounding | Loop Currents | Lossy Halfspaces | Point-Matching | Power Minimization | Power Systems</t>
  </si>
  <si>
    <t>Current distributions in networks of overhead and buried conductors, energized by currentinjections at arbitrary locations, are computed by two approaches. The first approach solves electric field point matching equations in a weighted least square formulation with linear constraints on the currents. The second approach, specialized to the low frequency range and lossy media, employs a power minimization algorithm. Both approaches lead to geometrically invariant, linearly constrained, quadratic minimization problems. At low frequencies, induced loop currents are determined by explicitly imposing Faraday's law as a linear constraint. Computation results compare well with measurements and with results ofother algorithms. At high frequencies, the computation results match those published in the antenna literature. At low frequencies, they are essentially identical to published measurements and to computations based on grounding and quasi-static techniques. ¬© 1993 IEEE.</t>
  </si>
  <si>
    <t>1069-1078</t>
  </si>
  <si>
    <t>IEEE Transactions on Power Delivery</t>
  </si>
  <si>
    <t>60051652;60051652</t>
  </si>
  <si>
    <t>7003643117;7005157096</t>
  </si>
  <si>
    <t>Selby, Alan;Dawalibi, Farid</t>
  </si>
  <si>
    <t>Safe Engineering Services &amp; Technologies Ltd</t>
  </si>
  <si>
    <t>Selby A.</t>
  </si>
  <si>
    <t>Determination of current distribution in energized conductors for the computation of electromagnetic fields</t>
  </si>
  <si>
    <t>10.1109/61.296292</t>
  </si>
  <si>
    <t>2-s2.0-0028405786</t>
  </si>
  <si>
    <t>['radiation cases', 'francis group', 'conventional probe', 'circular cavities', 'antenna performance']</t>
  </si>
  <si>
    <t>In this article, a full-wave moment method solution for probe-fed circular microstrip patch antennas backed by circular cavities is presented. The antenna performance in both scattering and radiation cases is considered. Results are compared to those of conventional probe-fed circular patch antennas. ¬© 1994 Taylor &amp; Francis Group, LLC.</t>
  </si>
  <si>
    <t>239-258</t>
  </si>
  <si>
    <t>April-June 1994</t>
  </si>
  <si>
    <t>7005725769;57050319800</t>
  </si>
  <si>
    <t>Aberle, James T.;Zavosh, Frank</t>
  </si>
  <si>
    <t>Aberle J.</t>
  </si>
  <si>
    <t>Analysis of probe-fed circular microstrip patches backed by circular cavities</t>
  </si>
  <si>
    <t>10.1080/02726349408908382</t>
  </si>
  <si>
    <t>2-s2.0-0028406153</t>
  </si>
  <si>
    <t>['¬© 1994', 'reaction center', 'primary donor', 'pheophytins ).', 'mixed origin', 'largest amplitude', 'immediate pigments', 'energy transfer', 'das ).', 'attributed mainly', 'associated spectrum', 'antenna chls', 'antenna chl', 'accessory chls', '685 nm', '6 chl', '5 ps', '22 ps', '2 pheo']</t>
  </si>
  <si>
    <t>The picosecond fluorescence kinetics of the D1-D2-cyt-b559 photosystem II reaction center (RC) complex with 6 Chl/2 Pheo have been characterized upon preferential excitation of the special pair P680 at 685 nm. The component with largest amplitude had a lifetime of 3 ¬± 1 ps and is attributed to the process of primary charge separation. In the short time range two further lifetimes of 19 ¬± 2 and 67 ¬± 5 ps were resolved in addition. The 19 ps component is attributed mainly to energy transfer from the antenna Chl(s) present in the preparation of RCs with 6 Chl/2 Pheo to the reaction center pigments. The 67 ps component may have a mixed origin. Upon preferential excitation of the antenna Chls at 650 nm also a slow energy transfer of about 22 ps is observed, together with a 5 ps component that shows negative amplitudes in its decay-associated spectrum (DAS). From femtosecond transient absorption data we infer an ultrafast anisotropy decay of about 0.5 ps which is assigned to energy transfer among the immediate pigments of the reaction center (primary donor and accessory Chls and/or pheophytins). ¬© 1994.</t>
  </si>
  <si>
    <t>497-502</t>
  </si>
  <si>
    <t>C</t>
  </si>
  <si>
    <t>60-61</t>
  </si>
  <si>
    <t>60072285;60072285;60072285;60072285;60072285</t>
  </si>
  <si>
    <t>35501122300;57199034833;6507941310;6602697432;36796558900</t>
  </si>
  <si>
    <t>Holzwarth, A. R.;M√ºller, M. G.;Gatzen, G.;Hucke, M.;Griebenow, K.</t>
  </si>
  <si>
    <t>Holzwarth A.</t>
  </si>
  <si>
    <t>Ultrafast spectroscopy of the primary electron and energy transfer processes in the reaction center of photosystem II</t>
  </si>
  <si>
    <t>0022-2313(94)90201-1</t>
  </si>
  <si>
    <t>10.1016/0022-2313(94)90201-1</t>
  </si>
  <si>
    <t>2-s2.0-0028406206</t>
  </si>
  <si>
    <t>MIP-9309506</t>
  </si>
  <si>
    <t>['throughput rate', 'systolic algorithms', 'sonar systems', 'practical radar', 'fully pipelined', 'easily incorporated', 'backward substitution', 'also show']</t>
  </si>
  <si>
    <t>Systolic algorithms and architectures for parallel and fully pipelined instantaneous optimal weight extraction for multiple sidelobe canceller (MSC) and minimum variance distortionless response (MVDR) beamformer are presented. The proposed systolic parallelogram array processors are parallel and fully pipelined, and they can extract the optimal weights instantaneously without the need for forward or backward substitution. We also show that the square-root-free Givens method can be easily incorporated to improve the throughput rate and speed up the system. As a result, these MSC and MVDR systolic array weight extraction systems are suitable for real-time very large scale integration (VLSI) implementation in practical radar/sonar systems. ¬© 1994 IEEE</t>
  </si>
  <si>
    <t>367-385</t>
  </si>
  <si>
    <t>60020304;60078684;60078684</t>
  </si>
  <si>
    <t>7404394526;57218985068;6602687637</t>
  </si>
  <si>
    <t>Tang, C. F.T.;Liu, K. J.R.;Tretter, S. A.</t>
  </si>
  <si>
    <t>College Park;College Park</t>
  </si>
  <si>
    <t>A. James Clark School of Engineering;University of Maryland, College Park</t>
  </si>
  <si>
    <t>60078684;60020304</t>
  </si>
  <si>
    <t>Tang C.F.T.</t>
  </si>
  <si>
    <t>Optimal Weight Extraction for Adaptive Beamforming Using Systolic Arrays</t>
  </si>
  <si>
    <t>10.1109/7.272261</t>
  </si>
  <si>
    <t>2-s2.0-0028406354</t>
  </si>
  <si>
    <t>National Science Council</t>
  </si>
  <si>
    <t>NSC 81 -0404-E006-006</t>
  </si>
  <si>
    <t>NSC</t>
  </si>
  <si>
    <t>['significant deviation', 'radiation power', 'radiation patterns', 'radiation efficiency', 'power absorbed', 'polarization field', 'operator body', 'numerically solve', 'numerical examples', 'maximum attenuation', 'man model', 'human operator', 'head position', 'free space', 'etc .,', 'e plane', 'distance ranging', 'different positions', 'body side', 'antenna located', 'abdomen position', '840 mhz', '25 db', '15 db', '1 cm']</t>
  </si>
  <si>
    <t>EM coupling effects of a human operator on antenna radiation characteristics, such as the antenna input impedance, radiation patterns, the radiation power (into free space), the power absorbed by the body, the radiation efficiency, etc., of a portable communication dipole antenna were investigated in detail. A realistically shaped 3-D man model and a proximate linear dipole antenna were used to model this problem. Coupled integral equations (CIE) and the method of moments (MoM) were employed to numerically solve this antenna-body coupling problem. Numerical examples are presented for the antenna located in front of the head (distance ranging from 5 to 1 cm) or adjacent to the abdomen (0.6 cm distance) at 840 MHz. It is found that, when coupled with the operator body, the antenna input impedance will have significant deviation from those in free space and different positions. Due to the operator body absorption effect, the maximum attenuation of the H-plane antenna gain may reach about 15 dB for the antenna at the head position and 25 dB for the abdomen position, toward the direction of the body side. Also, the antenna radiation efficiency is reduced to the range from 0.72 to 0.29 for the head position and 0.15 for the abdomen position, respectively. Moreover, the cross-polarization field is significant, especially in the E plane of [formula ommited]. This is important for the antenna RF design and communication link budget consideration of portable radio systems. ¬© 1994 IEEE</t>
  </si>
  <si>
    <t>556-560</t>
  </si>
  <si>
    <t>Chuang, H. R.</t>
  </si>
  <si>
    <t>Tainan</t>
  </si>
  <si>
    <t>National Cheng Kung University</t>
  </si>
  <si>
    <t>Chuang H.</t>
  </si>
  <si>
    <t>Human Operator Coupling Effects on Radiation Characteristics of a Portable Communication Dipole Antenna</t>
  </si>
  <si>
    <t>10.1109/8.286229</t>
  </si>
  <si>
    <t>2-s2.0-0028406393</t>
  </si>
  <si>
    <t>['sectoral pattern', 'rigorously study', 'normalized impedance', 'first used', 'final design', 'feed horn', 'electromagnetic performances', 'associated measurements']</t>
  </si>
  <si>
    <t>This paper presents investigations carried out at CNET in order to design a primary feed radiating a sectoral pattern [formula ommited]. A rough synthesis method based on the equivalent radiating aperture of the feed is first used. Then we rigorously study the electromagnetic performances of many related structures with a highly accurate analysis software based on the integral equation formulation. Lastly, we select the final design for the feed horn and present two breadboards and the associated measurements (normalized impedance and far field patterns) which show excellent agreement with simulation. ¬© 1994 IEEE</t>
  </si>
  <si>
    <t>484-491</t>
  </si>
  <si>
    <t>Brachat, P.</t>
  </si>
  <si>
    <t>Issy-les-Moulineaux</t>
  </si>
  <si>
    <t>Orange Labs</t>
  </si>
  <si>
    <t>Brachat P.</t>
  </si>
  <si>
    <t>Sectoral Pattern Synthesis with Primary Feeds</t>
  </si>
  <si>
    <t>10.1109/8.286216</t>
  </si>
  <si>
    <t>2-s2.0-0028406394</t>
  </si>
  <si>
    <t>['spherical array', 'point dipoles', 'matrix inversion', 'inverse problem', 'field data', 'elegant manner', 'array currents']</t>
  </si>
  <si>
    <t>In this paper, The Far-field of a spherical array of point dipoles is related to the array currents in an elegant manner by invoking the properties of the associated Legendre functions. The inverse problem, viz., determining the array currents from The Far-field data is solved in a recursive manner thereby precluding the need for a matrix inversion. ¬© 1994 IEEE</t>
  </si>
  <si>
    <t>473-477</t>
  </si>
  <si>
    <t>60014439;60014439</t>
  </si>
  <si>
    <t>7401972862;7003524350</t>
  </si>
  <si>
    <t>Kumar, B. Preetham;Branner, George R.</t>
  </si>
  <si>
    <t>Davis</t>
  </si>
  <si>
    <t>University of California, Davis</t>
  </si>
  <si>
    <t>Kumar B.</t>
  </si>
  <si>
    <t>The Far-field of a Spherical Array of Point Dipoles</t>
  </si>
  <si>
    <t>10.1109/8.286214</t>
  </si>
  <si>
    <t>2-s2.0-0028406718</t>
  </si>
  <si>
    <t>SC1 0004C</t>
  </si>
  <si>
    <t>['¬© 1994', 'spectroscopic properties', 'single protein', 'monomeric pigments', 'inhomogeneous broadening', 'harvesting antenna', 'extent reinterpret', 'dimeric nature', 'bound dimer']</t>
  </si>
  <si>
    <t>In this paper we discuss, and to some extent reinterpret the spectroscopic properties of the B820 subunit form of the light-harvesting antenna of the purple bacterium Rhodospirillum rubrum. The B820 complex consists of a single protein-bound dimer of BChl a, and as such it is the simplest model system for photosynthetic pigment protein complexes. As will be shown, the results of polarized light spectroscopy (T-S spectroscopy and fluorescence) can be understood by taking into account the dimeric nature of the complex in combination with the degree of inhomogeneous broadening of the monomeric pigments. ¬© 1994.</t>
  </si>
  <si>
    <t>515-519</t>
  </si>
  <si>
    <t>6602767299;7003691142;56228737600;35599806700</t>
  </si>
  <si>
    <t>Koolhaas, M. H.C.;van Mourik, F.;van der Zwan, G.;van Grondelle, R.</t>
  </si>
  <si>
    <t>Koolhaas M.</t>
  </si>
  <si>
    <t>The B820 sub-unit of the bacterial light-harvesting antenna, a dis-ordered dimer?</t>
  </si>
  <si>
    <t>0022-2313(94)90205-4</t>
  </si>
  <si>
    <t>10.1016/0022-2313(94)90205-4</t>
  </si>
  <si>
    <t>2-s2.0-0028406811</t>
  </si>
  <si>
    <t>['radiation efficiency', 'numerical results', 'moments analysis', 'integral equation', 'input impedance']</t>
  </si>
  <si>
    <t>This paper will present an integral equation and method of moments analysis of a window slot antenna. The antenna is modeled by a sheet admittance coated rectangular aperture in an infinite ground plane. It is shown that the sheet admittance coated aperture is complementary to a sheet impedance plate, which permits the window slot antenna to be analyzed with existing computer programs. Numerical results are compared with measurements for input impedance and radiation efficiency. ¬© 1994 IEEE</t>
  </si>
  <si>
    <t>541-544</t>
  </si>
  <si>
    <t>35184059100;7203066664</t>
  </si>
  <si>
    <t>Torres, R.;Newman, E. H.</t>
  </si>
  <si>
    <t>Torres R.</t>
  </si>
  <si>
    <t>Integral Equation Analysis of a Sheet Impedance Coated Window Slot Antenna</t>
  </si>
  <si>
    <t>10.1109/8.286225</t>
  </si>
  <si>
    <t>2-s2.0-0028406960</t>
  </si>
  <si>
    <t>U.S. Navy</t>
  </si>
  <si>
    <t>F19628-85-C-0002</t>
  </si>
  <si>
    <t>USN</t>
  </si>
  <si>
    <t>['smaller interferers', 'signal levels', 'several combinations', 'second layer', 'quickly nulled', 'quickly null', 'large value', 'large arrays', 'gain constants', 'gain constant', 'first layer', 'eigenvalue spread', 'computational requirements', 'array sizes', 'adaptation time']</t>
  </si>
  <si>
    <t>An adaptive array architecture is described which has improved convergence speed over the conventional Applebaum array when the eigenvalue spread of the input signal covariance matrix is large. The architecture uses N + 1 Applebaum adaptive arrays in a two-layer cascaded configuration. The gain constants in the first layer are set so that large interfering sources are quickly nulled, but small interfering sources are suppressed more slowly. Since the first layer removes the large interfering signals, the gain constant for the second layer can be set to a large value to quickly null the smaller interferers. The adaptation time is examined for several combinations of signal levels and array sizes. It is shown that, in many signal environments, the computational requirements for the cascaded array compare favorably with those of conventional sample matrix inversion (SMI) methods for large arrays. ¬© 1994 IEEE</t>
  </si>
  <si>
    <t>298-306</t>
  </si>
  <si>
    <t>Ganz, Matthew W.</t>
  </si>
  <si>
    <t>Lincoln Laboratory</t>
  </si>
  <si>
    <t>Ganz M.</t>
  </si>
  <si>
    <t>Rapid Convergence by Cascading Applebaum Adaptive Arrays</t>
  </si>
  <si>
    <t>10.1109/7.272255</t>
  </si>
  <si>
    <t>2-s2.0-0028406988</t>
  </si>
  <si>
    <t>['technique samples', 'signals received', 'preliminary proof', 'passive geolocation', 'paper considers', 'new technique', 'experimental data', 'concept analysis']</t>
  </si>
  <si>
    <t>This paper considers the problem of passive geolocation for the case of HF multipath propagation. A new technique is developed for the estimation of interpath time delay applying the multiple signal classification (MUSIC) superresolution spectral estimation method. The technique samples the signals received by two spatially separated antennas to compute the normalized MUSIC cepstrum. The method is applied to experimental data in a preliminary proof-of-concept analysis. ¬© 1994 IEEE</t>
  </si>
  <si>
    <t>462-470</t>
  </si>
  <si>
    <t>60011533;60011533</t>
  </si>
  <si>
    <t>55574240579;6602946929</t>
  </si>
  <si>
    <t>Johnson, R. L.;Black, Q. R.</t>
  </si>
  <si>
    <t>San Antonio</t>
  </si>
  <si>
    <t>Southwest Research Institute</t>
  </si>
  <si>
    <t>Johnson R.L.</t>
  </si>
  <si>
    <t>HF Multipath Passive Single Site Radio Location</t>
  </si>
  <si>
    <t>10.1109/7.272268</t>
  </si>
  <si>
    <t>2-s2.0-0028407177</t>
  </si>
  <si>
    <t>['wire target', 'time interval', 'straight wire', 'step excitations', 'simple swept', 'significant improvement', 'sem computations', 'numerical results', 'fields obtained', 'field scattered', 'explicit expressions', 'complex computation', 'arbitrary thin', '2 representations', '1 result']</t>
  </si>
  <si>
    <t>In this communication, the singularity expansion method (SEM) is used to express the field scattered from an arbitrary thin-wire target. Explicit expressions are given for both the class-1 and class-2 representations of the scattered field due to step excitations. Numerical results are given for the early-time transient fields scattered from both a straight wire and a simple swept-wing aircraft model. The results of the SEM computations are compared to fields obtained by Fourier inversion techniques. It is shown that the class-2 representation yields a significant improvement over the class-1 result during the early-time interval, albeit at the expense of a more complex computation. ¬© 1994 IEEE</t>
  </si>
  <si>
    <t>564-566</t>
  </si>
  <si>
    <t>Richards, Michael A.</t>
  </si>
  <si>
    <t>Falls Church</t>
  </si>
  <si>
    <t>Computer Sciences Corporation - USA</t>
  </si>
  <si>
    <t>Richards M.</t>
  </si>
  <si>
    <t>SEM Representation of the Early and Late Time Fields Scattered from Wire Targets</t>
  </si>
  <si>
    <t>10.1109/8.286231</t>
  </si>
  <si>
    <t>2-s2.0-0028407219</t>
  </si>
  <si>
    <t>['source separation', 'meaningful resolution', 'ideal circumstances', '4 beamwidth']</t>
  </si>
  <si>
    <t>Based on an approximation to the Cramer‚ÄìRao lower bound, it is demonstrated that meaningful resolution with an unbiased narrowband estimator requires a source separation of at least about 1/10 of a Rayleigh beam width, even under ideal circumstances, with 1/4 beamwidth being a more practically achievable figure. ¬© 1994 IEEE</t>
  </si>
  <si>
    <t>225-226</t>
  </si>
  <si>
    <t>Swingler, David N.</t>
  </si>
  <si>
    <t>Halifax</t>
  </si>
  <si>
    <t>Saint Mary's University</t>
  </si>
  <si>
    <t>Swingler D.</t>
  </si>
  <si>
    <t>Narrowband Line-Array Beamforming: Practically Achievable Resolution Limit of Unbiased Estimators</t>
  </si>
  <si>
    <t>10.1109/48.286645</t>
  </si>
  <si>
    <t>2-s2.0-0028407441</t>
  </si>
  <si>
    <t>McLean</t>
  </si>
  <si>
    <t>MITRE Corporation</t>
  </si>
  <si>
    <t>Addendum to ‚ÄúNoise Factor and Antenna Gains in the Signal/Noise Equation for Over-the-Horizon Radar‚Äù</t>
  </si>
  <si>
    <t>10.1109/7.272290</t>
  </si>
  <si>
    <t>2-s2.0-0028407541</t>
  </si>
  <si>
    <t>['far field', 'also rigorously']</t>
  </si>
  <si>
    <t>In this communication, the error of the Sommerfeld-type integral approximate expression given by Chew [1] in the far field is discussed. It is demonstrated that Chew's method is correct, not only intuitively, but also rigorously. ¬© 1994 IEEE</t>
  </si>
  <si>
    <t>60021182;60021182</t>
  </si>
  <si>
    <t>55911335300;57199202459</t>
  </si>
  <si>
    <t>Long, Yun Liang;Jiang, Hong Yan</t>
  </si>
  <si>
    <t>Long Y.L.</t>
  </si>
  <si>
    <t>Error Analysis for Farfield Approximate Expression of Sommerfeld-Type Integral</t>
  </si>
  <si>
    <t>10.1109/8.286234</t>
  </si>
  <si>
    <t>2-s2.0-0028407636</t>
  </si>
  <si>
    <t>88-00204</t>
  </si>
  <si>
    <t>['‚ äúiso', 'ultrawideband short', 'temporal shaping', 'multifrequency nature', 'frequency components', 'explicit examples', 'excitation pulse', 'collimation distance']</t>
  </si>
  <si>
    <t>We consider certain characteristics of the radiation from collimated, ultrawideband short-pulse aperture distributions. It is shown that an efficient radiation must account for the multifrequency nature of the field. Two alternative schemes for wideband aperture synthesis of an impulse-like radiation pattern are examined. The first, entitled the ‚ÄúIso-width aperture,‚Äù utilizes only temporal shaping of the excitation pulse. In the other, the ‚ÄúIso-diffracting aperture,‚Äù we suggest source shaping in spacetime so that all the frequency components in the field have the same collimation distance. The ‚Äúiso-diffracting‚Äù scheme yields higher directivity and more efficient pulsed radiation. Explicit examples for the pulsed source distribution and for the pulsed radiation patterns are presented, parametrized, and contrasted. ¬© 1994 IEEE</t>
  </si>
  <si>
    <t>518-525</t>
  </si>
  <si>
    <t>7004468199;6603987442</t>
  </si>
  <si>
    <t>Heyman, Ehud;Melamed, Timor</t>
  </si>
  <si>
    <t>Heyman E.</t>
  </si>
  <si>
    <t>Certain Considerations in Aperture Synthesis of Ultrawideband/Short-Pulse Radiation</t>
  </si>
  <si>
    <t>10.1109/8.286220</t>
  </si>
  <si>
    <t>2-s2.0-0028407727</t>
  </si>
  <si>
    <t>['ville distribution', 'received echoes', 'radar motion', 'proposed approach', 'objects moving', 'moving object', 'mapped onto', 'instantaneous frequency', 'frequency processing', 'frequency domain', 'disturbance ratio', 'combined space', 'airborne radar']</t>
  </si>
  <si>
    <t>The subject of this work is the detection and high resolution microwave imaging of objects moving on the ground and observed by an airborne radar. The proposed approach is based on a combined space-time and time-frequency processing. The space-time processing makes use of a linear array antenna and exploits the radar motion for filtering the received echoes in order to improve as much as possible the signal-to-disturbance ratio. The signal is then mapped onto the time-frequency domain, by computing its Wigner-Ville distribution, for a further filtering and for estimating its instantaneous frequency, necessary for the formation of a high resolution image of the moving object. ¬© 1994 IEEE</t>
  </si>
  <si>
    <t>341-358</t>
  </si>
  <si>
    <t>60032350;60073283</t>
  </si>
  <si>
    <t>35494538700;57202472103</t>
  </si>
  <si>
    <t>Barbarossa, Sergio;Farina, Alfonso</t>
  </si>
  <si>
    <t>Alenia Aeronautica;Sapienza Universit√† di Roma</t>
  </si>
  <si>
    <t>60073283;60032350</t>
  </si>
  <si>
    <t>Barbarossa S.</t>
  </si>
  <si>
    <t>Space-Time-Frequency Processing of Synthetic Aperture Radar Signals</t>
  </si>
  <si>
    <t>10.1109/7.272259</t>
  </si>
  <si>
    <t>2-s2.0-0028408411</t>
  </si>
  <si>
    <t>['¬© 1994', 'rights reserved', 'power beamwidths', 'plane patterns', 'output power', 'crosspolarisation level', '57 mw']</t>
  </si>
  <si>
    <t>Active antennas | Field effect transistors | Microstrip antennas</t>
  </si>
  <si>
    <t>An FET has been integrated with a cavity-enclosed inverted stripline patch antenna. This low-cost microwave source operates at 5.69GHz with an output power of 57 mW, The half-power beamwidths in the E- and H-plane patterns are 46 and 64¬∞, respectively. The crosspolarisation level is nearly 20 dB down from the maximum. ¬© 1994, IEE. All rights reserved.</t>
  </si>
  <si>
    <t>655-657</t>
  </si>
  <si>
    <t>60020547;60020547;60020547</t>
  </si>
  <si>
    <t>7402580085;7402512895;7404879378</t>
  </si>
  <si>
    <t>Navarro, J.;Fan, L.;Chang, K.</t>
  </si>
  <si>
    <t>Navarro J.</t>
  </si>
  <si>
    <t>Novel FET integrated inverted stripline patch</t>
  </si>
  <si>
    <t>10.1049/el:19940463</t>
  </si>
  <si>
    <t>2-s2.0-0028408534</t>
  </si>
  <si>
    <t>['numerical results', 'mutual coupling', 'method utilizes', 'method exploiting', 'measured near', 'matrix one', 'matrix equation', 'magnetic dipoles', 'integral equation', 'field measurement', 'field data', 'far fields', 'conjugate gradient']</t>
  </si>
  <si>
    <t>A method is presented for computing farfield antenna patterns from measured near-field data measured by an array of planar dipole probes. The method utilizes the near-field data to determine some equivalent magnetic current sources over a fictitious planar surface which encompasses the antenna. These currents are then used to find the far fields. The near-field measurement is carried out by terminating each dipole with 50 Œ© load impedances and measuring the complex voltages across the loads. An electric field integral equation (EFIE) is developed to relate the measured complex voltages to the equivalent magnetic currents. The mutual coupling between the array of probes and the test antenna modeled by magnetic dipoles is taken into account. The method of moments with Galerkin's type solution procedure is used to transform the integral equation into a matrix one. The matrix equation is solved with the conjugate gradient-fast Fourier transformation (CG-FFT) method exploiting the block Toeplitz structure of the matrix. Numerical results are presented for several antenna configurations to show the validity of the method. ¬© 1994 IEEE</t>
  </si>
  <si>
    <t>534-537</t>
  </si>
  <si>
    <t>60030551;60030551</t>
  </si>
  <si>
    <t>7003762585;55650323300</t>
  </si>
  <si>
    <t>Petre, Peter;Sarkar, Tapan K.</t>
  </si>
  <si>
    <t>Syracuse</t>
  </si>
  <si>
    <t>Syracuse University</t>
  </si>
  <si>
    <t>Planar Near-Field to Far-field Transformation Using an Array of Dipole Probes</t>
  </si>
  <si>
    <t>10.1109/8.286223</t>
  </si>
  <si>
    <t>2-s2.0-0028408763</t>
  </si>
  <si>
    <t>F19628-90-C-0002</t>
  </si>
  <si>
    <t>['uhf taken', 'three sets', 'terminals short', 'terminals open', 'terminals loaded', 'technique described', 'readily processed', 'paper describes', 'obtain zd', 'measuring zd', 'l band', 'known load', 'frequency range', 'denoted zd', 'denoted es', 'denoted eo', 'backscatter measurement', 'backscatter data', 'also presented', '8 ).']</t>
  </si>
  <si>
    <t>This paper describes a technique for measuring the drive port impedance, denoted ZD, of an antenna using radar backscatter data. It requires only that one has access to the antenna terminal ports, and the ability to attach a known load to the terminals. In the technique described here, three sets of backscatter data (amplitude and phase) are required: one with the terminals short-circuited, denoted ES, one with the terminals open-circuited, denoted Eo, and the third with the terminals loaded with a known resistance Ro, denoted E 1. These data are readily processed to obtain ZD, according to the simple relationship defined in (8). An analysis of the effects of the various error sources affecting the value of ZD determined using this technique is also presented. The utility of the technique is illustrated by measuring ZD for a ‚Äúcanonical‚Äù body using measured results at L band and UHF taken on three differing RCS ranges, selected so that they differ in the quality of the backscatter measurement over the frequency range under consideration. ¬© 1994 IEEE</t>
  </si>
  <si>
    <t>526-533</t>
  </si>
  <si>
    <t>60024592;60024592;60024592</t>
  </si>
  <si>
    <t>6701726484;7006024349;7101619855</t>
  </si>
  <si>
    <t>Mayhan, Joseph T.;Dion, Andre R.;Simmons, Alan J.</t>
  </si>
  <si>
    <t>Mayhan J.</t>
  </si>
  <si>
    <t>A Technique for Measuring Antenna Drive Port Impedance Using Backscatter Data</t>
  </si>
  <si>
    <t>10.1109/8.286221</t>
  </si>
  <si>
    <t>2-s2.0-0028409016</t>
  </si>
  <si>
    <t>N00014-91-J-1492</t>
  </si>
  <si>
    <t>['yellow sea', 'various modes', 'time domain', 'subfrequency bands', 'spatial characteristics', 'source range', 'source position', 'source depth', 'second steps', 'second step', 'results obtained', 'previous work', 'numerical simulation', 'nonconventional matched', 'mode procedure', 'modal energies', 'hybrid coherent', 'frequency domain', 'exposive sources', 'domain technique', 'combined incoherently', 'broadband source', '24 ].']</t>
  </si>
  <si>
    <t>In this paper, we present a nonconventional matched-mode procedure for localizing a broadband source in the time-frequency domain. This hybrid coherent and incoherent approach exploits both the temporal and spatial characteristics of the multimode arrival structure at a receiving sensor array, and is a generalization of a previous work [24]. In the previous work, a time-domain technique was developed to deal with narrowband signals coherently. It consists of the following three steps. The first step employs a receiving sensor array to separate the modes by the conventional modal filtering approach. The second step is to estimate the energy and relative arrival times of the various modes which arrive at the receiver. The last step uses the differences of modal travel times to estimate the source range, and uses the ratios of modal energies to estimate the source depth. Here, we employ bandpass filters to divide the received broadband signal into several subfrequency bands, and apply the first and second steps of the previously developed coherent narrowband technique to the subfrequency bands in the time domain. The results obtained from subfrequency bands are then combined incoherently in the frequency domain to produce an estimate of the source position. Numerical simulation of an experiment with exposive sources at the shallow water site of the Yellow Sea is presented. ¬© 1994 IEEE</t>
  </si>
  <si>
    <t>166-174</t>
  </si>
  <si>
    <t>60015941;60108318</t>
  </si>
  <si>
    <t>7501611255;7007015530</t>
  </si>
  <si>
    <t>Chen, Han Yang;Lu, I. Tai</t>
  </si>
  <si>
    <t>New York;Lexington</t>
  </si>
  <si>
    <t>NYU Tandon School of Engineering;University of Kentucky</t>
  </si>
  <si>
    <t>60108318;60015941</t>
  </si>
  <si>
    <t>Localization of a Broadband Source Using a Matched-Mode Procedure in the Time-Frequency Domain</t>
  </si>
  <si>
    <t>10.1109/48.286638</t>
  </si>
  <si>
    <t>2-s2.0-0028409211</t>
  </si>
  <si>
    <t>['zero cross', 'sidelobe level', 'radiating circular', 'one correspondence', 'low cross', 'exactly valid', 'elliptical beams', 'correcting lens', 'conformal mapping', 'aperture efficiency']</t>
  </si>
  <si>
    <t>A novel compact primary-fed offset reflector antenna with the potential of radiating circular as well as elliptical beams with low cross-polarization, is proposed. The reflector is fed by a horn with a phase-correcting lens in the aperture. Compared to the dual-reflector offset antenna, the concept is easier to assemble and mechanically more robust. The antenna has been synthesized and analyzed by computer programs resulting from modifications of corresponding PO programs for dual-reflector offset antennas. The synthesized antenna exhibits similar cross-polarization, sidelobe level, and aperture efficiency as those of dual-reflector offset antennas, although the one-to-one correspondence between zero cross-polarization and conformal mapping from the feed to the aperture, is not exactly valid for this approach. ¬© 1994 IEEE</t>
  </si>
  <si>
    <t>478-483</t>
  </si>
  <si>
    <t>60073775;</t>
  </si>
  <si>
    <t>55884538900;6507529267</t>
  </si>
  <si>
    <t>Lier, Erik;Skyttemyr, Svein A.</t>
  </si>
  <si>
    <t>Martin Marietta Corporation</t>
  </si>
  <si>
    <t>Lier E.</t>
  </si>
  <si>
    <t>A Shaped Single Reflector Offset Antenna with Low cross-polarization Fed by a Lens Horn</t>
  </si>
  <si>
    <t>10.1109/8.286215</t>
  </si>
  <si>
    <t>2-s2.0-0028409596</t>
  </si>
  <si>
    <t>['¬© 1994', 'protein complex', 'photosystem ii', 'hole burning', 'fluorescence spectra', 'core antenna', '1 ps']</t>
  </si>
  <si>
    <t>High spectral selectivity of hole burning in fluorescence spectra was used to study excited energy transfer in the CP 43 chlorophyll-protein complex of core antenna of photosystem II of Synechococcus. The observed energy transfer time is 7.6 ¬± 1.1 ps. The phenomenon of laser-induced hole filling was studied and explained in terms of energy transfer within the CP 43 complex. ¬© 1994.</t>
  </si>
  <si>
    <t>523-526</t>
  </si>
  <si>
    <t>60016605;60016605;60016605;60016605;60016605;60027611;60016605</t>
  </si>
  <si>
    <t>7003986908;6603954699;6602944690;6603612633;7004075200;56028324700;7004652660</t>
  </si>
  <si>
    <t>V√°cha, M.;P≈°enƒçik, J.;Adamec, F.;Ambro≈æ, M.;Dian, J.;Nedbal, L.;H√°la, J.</t>
  </si>
  <si>
    <t>Czech Republic;Czech Republic</t>
  </si>
  <si>
    <t>Prague;Prague Praha</t>
  </si>
  <si>
    <t>Institute of Microbiology of the Academy of Sciences of the Czech Republic;Charles University</t>
  </si>
  <si>
    <t>60027611;60016605</t>
  </si>
  <si>
    <t>V√°cha M.</t>
  </si>
  <si>
    <t>Site directed study of excited energy transfer in photosynthetic antenna by hole burning in fluorescence spectra</t>
  </si>
  <si>
    <t>0022-2313(94)90207-0</t>
  </si>
  <si>
    <t>10.1016/0022-2313(94)90207-0</t>
  </si>
  <si>
    <t>2-s2.0-0028409625</t>
  </si>
  <si>
    <t>RI-81809X</t>
  </si>
  <si>
    <t>['widely known', 'well known', 'steering vector', 'snapshot data', 'simple approximation', 'proposed method', 'perturbation error', 'performance loss', 'particular type', 'optimal value', 'occurs even', 'observed signal', 'noise ratio', 'known exactly', 'interference subspace', 'input signal', 'experimental results', 'desired signal', 'data snapshots', 'covariance matrix', 'calibration errors', 'adaptive arrays']</t>
  </si>
  <si>
    <t>It is well known that calibration errors can seriously degrade performance in adaptive arrays, particularly when the input signal-to-noise ratio is large. The effect is caused by the perturbation of the presumed steering vector from its optimal value. Although it is not as widely known, similar degradation occurs in sampled matrix inversion processing when the covariance matrix is estimated while the desired signal is present in the snapshot data. Under these conditions, performance loss is due to errors in the estimated covariance matrix and occurs even when the steering vector is known exactly. In this paper, a new method based on modification of the steering vector is proposed to overcome both the problems of perturbation and of sample covariance errors. The method involves projection of the presumed steering vector onto the observed signal-plus-interference subspace. An analysis is also presented illustrating that the sample covariance errors can be viewed as a particular type of perturbation error and a simple approximation is derived for the expected beamformer performance as a function of the number of data snapshots. Both analytical and experimental results are presented that illustrate the advantages of the proposed method. ¬© 1994 IEEE</t>
  </si>
  <si>
    <t>867-876</t>
  </si>
  <si>
    <t>35372625900;7101833999</t>
  </si>
  <si>
    <t>Feldman, David D.;Griffiths, Lloyd J.</t>
  </si>
  <si>
    <t>Feldman D.</t>
  </si>
  <si>
    <t>A Projection Approach for Robust Adaptive Beamforming</t>
  </si>
  <si>
    <t>10.1109/78.285650</t>
  </si>
  <si>
    <t>2-s2.0-0028409817</t>
  </si>
  <si>
    <t>['¬© 1994', 'spot beams', 'spacecraft applications', 'rights reserved', 'required within', 'reflector shape', 'new type', 'mesh reflector', 'individual elements', 'coverage region', 'authors describe']</t>
  </si>
  <si>
    <t>Antenna reflectors | Reflector antennas</t>
  </si>
  <si>
    <t>The authors describe a new type of reconfigurable reflector antenna for spacecraft applications in which both the reflector shape and the excitation of a small array feed combine to offer maximum coverage flexibility. To create a reconfigurable continental coverage the array is excited to produce a suitably tapered circularly symmetric pattern and the shape of the mesh reflector adjusted to yield the appropriate secondary radiation pattern. When spot beams are required within the coverage region, the mesh reflector is configured as a paraboloid and individual elements or local clusters excited within the array. ¬© 1994, IEE. All rights reserved.</t>
  </si>
  <si>
    <t>613-614</t>
  </si>
  <si>
    <t>60022109;60022109;60031237</t>
  </si>
  <si>
    <t>7006192058;7005771768;23062556900</t>
  </si>
  <si>
    <t>Clarricoats, P. J.B.;Monk, A. D.;Zhou, H.</t>
  </si>
  <si>
    <t>London South Bank University;Queen Mary University of London</t>
  </si>
  <si>
    <t>60031237;60022109</t>
  </si>
  <si>
    <t>Clarricoats P.J.B.</t>
  </si>
  <si>
    <t>Array-fed reconfigurable reflector for spacecraft systems</t>
  </si>
  <si>
    <t>10.1049/el:19940456</t>
  </si>
  <si>
    <t>2-s2.0-0028409819</t>
  </si>
  <si>
    <t>['statistically dependent', 'signal samples', 'signal models', 'probability characteristics', 'covariance matrices']</t>
  </si>
  <si>
    <t>The problem of the estimation of covariance matrices in multichannel radar systems when signal samples are statistically dependent is addressed An optimal maximum likelihood (ML) estimate is derived. Probability characteristics and sensitivity to signal models of the estimate are evaluated for a polarization diversity system. ¬© 1994 IEEE</t>
  </si>
  <si>
    <t>484-492</t>
  </si>
  <si>
    <t>Monakov, Andrei A.</t>
  </si>
  <si>
    <t>Monakov A.</t>
  </si>
  <si>
    <t>Estimation of the Covariance Matrix for Dependent Signal Samples: Polarization Diversity Systems</t>
  </si>
  <si>
    <t>10.1109/7.272270</t>
  </si>
  <si>
    <t>2-s2.0-0028409910</t>
  </si>
  <si>
    <t>['¬© 1994', 'value experienced', 'uniform illumination', 'significantly altered', 'sight paths', 'shielding effectiveness', 'rights reserved']</t>
  </si>
  <si>
    <t>Electromagnetic wave diffraction | Radiowave propagation</t>
  </si>
  <si>
    <t>An experiment has been carried out on a 50 km trans-horizon microwave link to investigate the influence of non-uniform illumination on obstacle diffraction loss and the shielding effectiveness of an obstacle. The results obtained indicate that the value of diffraction loss differs spatially and temporally from the value experienced over line-of-sight paths. The shielding effectiveness of the obstacle, on the other hand, does not appear to be significantly altered. ¬© 1994, IEE. All rights reserved.</t>
  </si>
  <si>
    <t>668-669</t>
  </si>
  <si>
    <t>60017826;60017826;60017826</t>
  </si>
  <si>
    <t>55911740500;7003347612;7006369317</t>
  </si>
  <si>
    <t>Wille, V.;Al-Nuaimi, M. O.;Haslett, C. J.</t>
  </si>
  <si>
    <t>Pontypridd</t>
  </si>
  <si>
    <t>University of South Wales</t>
  </si>
  <si>
    <t>Wille V.</t>
  </si>
  <si>
    <t>Obstacle diffraction loss and shielding effectiveness under non-uniform illumination</t>
  </si>
  <si>
    <t>10.1049/el:19940453</t>
  </si>
  <si>
    <t>2-s2.0-0028410002</t>
  </si>
  <si>
    <t>['thin wires', 'simple example', 'results may', 'point matching', 'modified kernel', 'dramatically improve', 'convenient approximation', 'computational efficiency', 'also derived']</t>
  </si>
  <si>
    <t>A procedure is presented for extracting the singularity from the kernel in Pocklington's electric field integral equation for thin wires. The modified kernel which results may be used to dramatically improve the computational efficiency of certain moment method formulations. A simple example is considered in which pulse basis functions and point matching are used. For this case, a convenient approximation of the self-term is also derived. ¬© 1994 IEEE</t>
  </si>
  <si>
    <t>561-563</t>
  </si>
  <si>
    <t>60001439;60136252;60001439</t>
  </si>
  <si>
    <t>55925714300;56036142700;6701384134</t>
  </si>
  <si>
    <t>Werner, D. H.;Wernei, P. L.;Breakall, J. K.</t>
  </si>
  <si>
    <t>Dubois;University Park</t>
  </si>
  <si>
    <t>Penn State DuBois;Pennsylvania State University</t>
  </si>
  <si>
    <t>60136252;60001439</t>
  </si>
  <si>
    <t>Werner D.H.</t>
  </si>
  <si>
    <t>Some Computational Aspects of Pocklington's Electric Field Integral Equation for Thin Wires</t>
  </si>
  <si>
    <t>10.1109/8.286230</t>
  </si>
  <si>
    <t>2-s2.0-0028410072</t>
  </si>
  <si>
    <t>['simulation results', 'proposed method', 'order cumulants', 'often nongaussian', 'noises encountered', 'new cumulant', 'gaussian noise', 'estimation performance', 'effectively estimate', 'dft cell', 'based method', 'array data']</t>
  </si>
  <si>
    <t>Recently, bearing estimation algorithms based on the cumulants of array data have been developed to suppress additive spatially correlated Gaussian noises. In practice, however, the noises encountered in signal processing environments are often nonGaussian, and the applications of those cumulant-based algorithms designed for Gaussian noise to nonGaussian environments may severely degrade the estimation performance. In this communication, we propose a new cumulant-based method to solve this problem. This approach is based on the fourth-order cumulants of the array data transformed by DFT, and relies on the statistical central limit theorem to show that the fourth-order cumulants of the additive nonGaussian noises approach zero in each DFT cell. Simulation results are presented to demonstrate that the proposed method can effectively estimate the bearings in both Gaussian and nonGaussian noise environments. ¬© 1994 IEEE</t>
  </si>
  <si>
    <t>548-552</t>
  </si>
  <si>
    <t>7601433253;7406589185</t>
  </si>
  <si>
    <t>Chen, Yuan Hwang;Lin, Yih Sheng</t>
  </si>
  <si>
    <t>Chen Y.</t>
  </si>
  <si>
    <t>Cumulant-Based Method for Bearing Estimation in the Presence of Non-Gaussian Noise</t>
  </si>
  <si>
    <t>10.1109/8.286227</t>
  </si>
  <si>
    <t>2-s2.0-0028410073</t>
  </si>
  <si>
    <t>['vsat antenna', 'reflector antenna', 'radiation pattern', 'present feed', 'overall gain', 'low cost', 'input impedance', 'ideal substitute', 'focal point', '9 ghz', '6 db']</t>
  </si>
  <si>
    <t>A magnetic current loop antenna array is designed, implemented, and measured. Radiation pattern, input impedance, and efficiency of the array are presented. The array is intended as a feed in a reflector antenna. Using a 360 mm solid dish, the overall gain of the reflector antenna is 24.6 dB at 9 GHz. The tolerance in placing the feed at the focal point of the dish is high. The present feed is low cost, self-supportive, robust, and easy to manufacture. It is an ideal substitute for the horn in a TVRO or VSAT antenna. ¬© 1994 IEEE</t>
  </si>
  <si>
    <t>575-576</t>
  </si>
  <si>
    <t>7101878862;7407088111</t>
  </si>
  <si>
    <t>Yung, Edward K.N.;Lee, Wilson W.S.</t>
  </si>
  <si>
    <t>Yung E.</t>
  </si>
  <si>
    <t>A Magnetic Current Loop Array in a Reflector Antenna</t>
  </si>
  <si>
    <t>10.1109/8.286235</t>
  </si>
  <si>
    <t>2-s2.0-0028410321</t>
  </si>
  <si>
    <t>['theoretical results', 'rectangular slot', 'reciprocity theorem', 'recent years', 'power transfer', 'multilayer configurations', 'input impedance', 'feeding line', 'design data', 'characteristic impedance', 'analyzed using']</t>
  </si>
  <si>
    <t>In recent years, the rectangular slot has been proposed as a means of power transfer between layers in multilayer printed antennas. Compared to probes, slots reduce fabrication complexity considerably, and allow more flexibility in the design of multilayer configurations. In the past, the aperture-coupled microstrip patch has been analyzed using the reciprocity theorem for the feeding line and the method of moments for the patch. The same method is used here for the analysis of an aperture-coupled patch fed by perpendicular coplanar strips. Theoretical results from this solution are compared with measurements for the input impedance of this antenna, and design data are given for the characteristic impedance of the coplanar strip feed line. ¬© 1994 IEEE</t>
  </si>
  <si>
    <t>544-547</t>
  </si>
  <si>
    <t>56039602600;7006061921</t>
  </si>
  <si>
    <t>Herscovici, Naftali I.;Pozar, D. M.</t>
  </si>
  <si>
    <t>Herscovici N.</t>
  </si>
  <si>
    <t>Full-Wave Solution for an Aperture-Coupled Patch Fed by Perpendicular Coplanar Strips</t>
  </si>
  <si>
    <t>10.1109/8.286226</t>
  </si>
  <si>
    <t>2-s2.0-0028410322</t>
  </si>
  <si>
    <t>['wave ratio', 'vswr ).', 'voltage standing', 'usually mounted', 'triband antenna', 'good characteristics', 'general design', 'fm broadcasting', 'fm bc', 'double sleeves']</t>
  </si>
  <si>
    <t>In vehicles, antennas for AM/FM broadcasting (BC) and cellular mobile telephone (MT) are usually mounted on the car's body. However, a triband antenna which can be used for both AM/FM BC and MT is more desirable to decrease the number of antennas. An outline of the general design for the AM/FM MT triband antenna with coils is described. Next, the design of a new triband antenna with double sleeves instead of coils is presented. The double sleeves consist of two coaxial lines connected in series. It is shown that the triband antenna with double sleeves has good characteristics, including radiation patterns and voltage standing-wave ratio (VSWR). ¬© 1994 IEEE</t>
  </si>
  <si>
    <t>538-540</t>
  </si>
  <si>
    <t>60019983;60019983;60019983</t>
  </si>
  <si>
    <t>35608208100;55608430500;6603068221</t>
  </si>
  <si>
    <t>Egashira, Shigeru;Tanaka, Takayuki;Sakitani, Akihide</t>
  </si>
  <si>
    <t>Saga</t>
  </si>
  <si>
    <t>Saga University</t>
  </si>
  <si>
    <t>Egashira S.</t>
  </si>
  <si>
    <t>A Design of Am/Fm Mobile Telephone Triband Antenna</t>
  </si>
  <si>
    <t>10.1109/8.286224</t>
  </si>
  <si>
    <t>2-s2.0-0028410323</t>
  </si>
  <si>
    <t>F49620-92-C-0055</t>
  </si>
  <si>
    <t>['two types', 'theoretical results', 'strong coupling', 'oscillation modes', 'optical power', 'multilayer structure', 'experimental results', 'dimensional quasi', 'dimensional arrays', 'dimensional array', 'different configurations', 'coupled oscillators', 'complex layout', 'combining arrays', 'combining array', 'circuit design']</t>
  </si>
  <si>
    <t>Two-dimensional quasi-optical power-combining arrays are designed by using strongly coupled oscillators. The oscillators are connected by a microstrip coupling line for strong coupling. Two types of connections are discussed. One is the line-structure and the other is the loop-structure. The oscillation modes of the coupled oscillators for these two types of configurations are analyzed and compared. The experimental results for circuits with different configurations are compared to the theoretical results. The application of these two types of connections in the two-dimensional array is discussed. A multilayer (3-D) structure is employed in the circuit design to accommodate the complex layout of the two-dimensional arrays. A 4 √ó 4 power-combining array in multilayer structure is demonstrated. ¬© 1994 IEEE.</t>
  </si>
  <si>
    <t>734-741</t>
  </si>
  <si>
    <t>57218092435;36041035600</t>
  </si>
  <si>
    <t>Lin, Jenshan;Itoh, Tatsuo</t>
  </si>
  <si>
    <t>Lin J.</t>
  </si>
  <si>
    <t>Two-Dimensional Quasi-Optical Power-Combining Arrays Using Strongly Coupled Oscillators</t>
  </si>
  <si>
    <t>10.1109/22.285088</t>
  </si>
  <si>
    <t>2-s2.0-0028412907</t>
  </si>
  <si>
    <t>ECS-9015328</t>
  </si>
  <si>
    <t>['te111 mode', 'solved using', 'slot aperture', 'slot aper', 'resonator antennas', 'resonator antenna', 'resonant frequency', 'radiation patterns', 'mom ).', 'integral equation', 'input impedance', 'hemispherical structure', 'hemispherical dielec', 'hem11 mode', 'dielectric sphere', 'detailed analysis', 'current source', 'computed numerically', 'coaxial probe', 'antenna characteristics']</t>
  </si>
  <si>
    <t>In this article, an overview is given for the development of dielectric-resonator antennas. A detailed analysis and study of the hemispherical structure, excited by a coaxial probe or a slot aper-ture, is then given, using the dyadic Green‚Äôs functions pertaining to an electric-current source or a magnetic-current source, located in a dielectric sphere. The integral equation for a hemispherical dielec-tric-resonator antenna (DRA), excited by either a coaxial probe or a slot aperture, is obtained. The integral equation is solved using the method of moments (MoM). The antenna characteristics, such as input impedance, radiation patterns, directivity, and efficiency, are computed numerically, around the resonant frequency of the TE111 mode (the HEM11 mode for cylindrical coordinates). The computed input impedance is compared with numerical and experimental data available in the literature. 1045-9243/94/$03.00. ¬© 1994 IEEE</t>
  </si>
  <si>
    <t>20-31</t>
  </si>
  <si>
    <t>60010491;60010491;60010491</t>
  </si>
  <si>
    <t>7004922524;7403686721;7006839683</t>
  </si>
  <si>
    <t>Kishk, Ahmed A.;Zhou, G.;Glisson, Allen W.</t>
  </si>
  <si>
    <t>Analysis of Dielectric-Resonator Antennas with Emphasis on Hemispherical Structures</t>
  </si>
  <si>
    <t>10.1109/74.275547</t>
  </si>
  <si>
    <t>2-s2.0-0028413287</t>
  </si>
  <si>
    <t>['¬© 1994', 'tuning bandwidth', 'rights reserved', 'patch antenna', 'oscillator consists', 'gunn diode', 'broad bandwidth', 'bias circuit', 'authors present', '24 ghz']</t>
  </si>
  <si>
    <t>Active antennas | Gunn diodes | Microstrip antennas</t>
  </si>
  <si>
    <t>The authors present a 60GHz-band active microstrip patch antenna using a Gunn diode as an oscillator in a reflection amplifier configuration. The oscillator consists of a patch antenna, a matching and bias circuit and an Alpha Industries DGB8266 packaged Gunn diode. 9.26mW are obtained at 63.24 GHz. A tuning bandwidth of 1GHz is attained by varying the DC bias voltage. The radiation patterns agree well with the theory and low level crosspolarisation patterns are achieved over a broad bandwidth. ¬© 1994, IEE. All rights reserved.</t>
  </si>
  <si>
    <t>677-678</t>
  </si>
  <si>
    <t>60011520;60011520</t>
  </si>
  <si>
    <t>7003359258;57203106162</t>
  </si>
  <si>
    <t>S√°nchez-Hern√°ndez, D.;Robertson, I.</t>
  </si>
  <si>
    <t>King's College London</t>
  </si>
  <si>
    <t>S√°nchez-Hern√°ndez D.</t>
  </si>
  <si>
    <t>60GHz-band active microstrip patch antenna for future mobile systems applications</t>
  </si>
  <si>
    <t>10.1049/el:19940488</t>
  </si>
  <si>
    <t>2-s2.0-0028413650</t>
  </si>
  <si>
    <t>['œ ∏).', 'wiley company', 'therefore introduced', 'sampling points', 'oscillating frequency', 'numerical approach', 'nearly proportional', 'integration variables', 'inc .,', 'double integrals', 'approach focuses', 'adaptive scheme', '50 %.']</t>
  </si>
  <si>
    <t>Printed circuit antennas | sampling points | spectral‚Äêdomain approach</t>
  </si>
  <si>
    <t>A numerical approach for the evaluation of the double integrals that arise in the analysis of printed circuit antennas is developed. In this method, the integration variables in the integrals are transferred to the polar coordinate system (Œª, Œ∏). The approach focuses on the fact that the oscillating frequency of the integrand in the azimuth direction Œ∏ is nearly proportional to the radius A. An adaptive scheme to increase sampling points in the Œ∏ direction is therefore introduced. Numerical results show that the sampling points can be reduced by 50%. ¬© 1994 John Wiley &amp; Sons, Inc. Copyright ¬© 1994 Wiley Periodicals, Inc., A Wiley Company</t>
  </si>
  <si>
    <t>269-270</t>
  </si>
  <si>
    <t>60017161;60017161;60017161</t>
  </si>
  <si>
    <t>7202863472;56002805800;56003101900</t>
  </si>
  <si>
    <t>Cai, M.;Kooi, P. S.;Leong, M. S.</t>
  </si>
  <si>
    <t>National University of Singapore</t>
  </si>
  <si>
    <t>Cai M.</t>
  </si>
  <si>
    <t>An efficient approach for the evaluation of the double integrals in the analysis of printed circuit antennas</t>
  </si>
  <si>
    <t>10.1002/mop.4650070605</t>
  </si>
  <si>
    <t>2-s2.0-0028415947</t>
  </si>
  <si>
    <t>['unwanted modes', 'study investigates', 'special cases', 'shorting post', 'resonant modes', 'resonant frequency', 'resonant frequencies', 'properties provide', 'post size', 'odd excitation', 'location effects', 'experimental results', 'electronic control', 'analytic solution']</t>
  </si>
  <si>
    <t>This study investigates the resonant frequency of microstrip disk antennas affected by a shorting post. Initially an analytic solution for the resonant frequencies of a microstrip disk antenna with a shorting post is presented. The solution is then specialized to the special cases of even and odd excitation. These excitations further the understanding of the shorting-post size and location effects on the resonant modes. The results agree well with experimental results and indicate that the location of the shorting post may be used to control the resonant frequency and polarizations, or to cancel the unwanted modes of a microstrip disk antenna. These properties provide a means for the electronic control of microstrip disk antennas.</t>
  </si>
  <si>
    <t>67-74</t>
  </si>
  <si>
    <t>Canadian Journal of Electrical and Computer Engineering</t>
  </si>
  <si>
    <t>Apr</t>
  </si>
  <si>
    <t>60009697;60009697</t>
  </si>
  <si>
    <t>6602405526;8092251400</t>
  </si>
  <si>
    <t>Zhuang, A.;Shafai, L.</t>
  </si>
  <si>
    <t>Winnipeg</t>
  </si>
  <si>
    <t>University of Manitoba</t>
  </si>
  <si>
    <t>Zhuang A.</t>
  </si>
  <si>
    <t>Performance of the microstrip disk antenna with a shorting post</t>
  </si>
  <si>
    <t>10.1109/CJECE.1994.6592071</t>
  </si>
  <si>
    <t>2-s2.0-0028415948</t>
  </si>
  <si>
    <t>60022195;60022195</t>
  </si>
  <si>
    <t>6603799862;7007074179</t>
  </si>
  <si>
    <t>Abouzahra, M. D.;Avent, R. K.</t>
  </si>
  <si>
    <t>Massachusetts Institute of Technology</t>
  </si>
  <si>
    <t>Abouzahra M.</t>
  </si>
  <si>
    <t>The 100-kW Millimeter-Wave Radar at the Kwajalein Atoll</t>
  </si>
  <si>
    <t>10.1109/74.275546</t>
  </si>
  <si>
    <t>2-s2.0-0028416254</t>
  </si>
  <si>
    <t>['wiley company', 'wavelet transforms', 'transverse magnetic', 'threshold procedure', 'substantial reduction', 'subsequently applying', 'solution accuracy', 'scattering problems', 'scatterer circumference', 'recent application', 'proposed extension', 'periodic extension', 'period identical', 'numerical study', 'inc .,', 'galerkin method', 'first consider', 'equivalent current', 'conventional basis', 'basic idea']</t>
  </si>
  <si>
    <t>metallic cylinders | method of moments | scattering | Wavelet</t>
  </si>
  <si>
    <t>The recent application of wavelet transforms in method‚Äêof‚Äêmoments solutions for scattering problems is extended to cases involving metallic cylinders whose periphery contain a variety of length scale features ranging from smoothly varying large‚Äêscale features to rapidly varying small‚Äêscale ones. The basic idea is to first consider a periodic extension of the equivalent current in the arc‚Äêlength variable with a period identical to the scatterer circumference, and then to expand this representation, using a set of periodic wavelets derived from a conventional basis of wavelets by a periodic extension. Using a Galerkin method and subsequently applying a threshold procedure, a substantial reduction in the number of elements of the moment‚Äêmethod matrix is attained without virtually affecting the solution accuracy. The proposed extension is illustrated by a numerical study of TM (transverse magnetic) scattering from a cylinder of elliptic cross section. ¬© 1994 John Wiley &amp; Sons, Inc. Copyright ¬© 1994 Wiley Periodicals, Inc., A Wiley Company</t>
  </si>
  <si>
    <t>266-268</t>
  </si>
  <si>
    <t>60005681;60022403</t>
  </si>
  <si>
    <t>35563848400;7005691179</t>
  </si>
  <si>
    <t>Steinberg, B. Z.;Leviatan, Y.</t>
  </si>
  <si>
    <t>Israel;Israel</t>
  </si>
  <si>
    <t>Haifa;Tel Aviv-Yafo</t>
  </si>
  <si>
    <t>Technion - Israel Institute of Technology;Tel Aviv University</t>
  </si>
  <si>
    <t>60022403;60005681</t>
  </si>
  <si>
    <t>Steinberg B.Z.</t>
  </si>
  <si>
    <t>Periodic wavelet expansions for analysis of scattering from metallic cylinders</t>
  </si>
  <si>
    <t>10.1002/mop.4650070604</t>
  </si>
  <si>
    <t>2-s2.0-0028416464</t>
  </si>
  <si>
    <t>['system measured', 'set permitted', 'reflected return', 'receiving antenna', 'radar set', 'pearl harbor', 'maximum range', 'locating aircraft', 'japanese aircraft', 'included table', 'ever wonder', 'echo detection', 'duration pulse', 'detected aircraft', 'communications system', 'backbone radar', 'also served', 'aircraft within', '250 miles', '000 feet']</t>
  </si>
  <si>
    <t>Ever wonder what happened to the radar set that detected the Japanese aircraft before the raid on Pearl Harbor? This article will reveal the fate of that SCR-270 radar set; inform you of some of the radar development background; and will include typical results of a World War II command, control and communications system that used the SCR-270 as its backbone radar. The SCR-270 was a radio-echo detection and direction finding set for locating aircraft. It operated by transmitting a short-duration pulse of high frequency radio waves, which would be reflected or re-radiated by any metallic or conducting surface within the field of the directive transmitting antenna; therefore, one or more aircraft within the antenna field appeared as a source of reflected radio waves. Rotating the antenna which also served as the receiving antenna, provided a means for determining the azimuth or direction of aircraft. The system measured the time it took a blip or reflected return from the target to appear on a cathode ray tube indicator, to give the distance or range to the detected aircraft. The maximum range of the radar was about 250 miles up to 50,000 feet under all atmospheric conditions including rain, mist, smoke or fog, and during daylight or darkness. The azimuth and range data supplied by the set permitted the plotting of the location of detected aircraft on maps. Major performance characteristics of the radar are provided in the included table. 0885/8985/94 $4.00 ¬© 1994 IEEE</t>
  </si>
  <si>
    <t>(Pat) West, C. P.</t>
  </si>
  <si>
    <t>(Pat) West C.</t>
  </si>
  <si>
    <t>The Untold Pearl Harbor Radar Story</t>
  </si>
  <si>
    <t>10.1109/62.277745</t>
  </si>
  <si>
    <t>2-s2.0-0028416635</t>
  </si>
  <si>
    <t>['voltage control', 'ultimate objective', 'polarization state', 'optical power', 'monolithic milllimeter', 'improved results', 'first time', 'experimentally demonstrated', 'demonstrated capabilities']</t>
  </si>
  <si>
    <t>New experimental results have been achieved with monolithic milllimeter-wave Schottky varactor diode arrays. In addition to improved results for such arrays as reflected beam phase shifters, the capability of the arrays, under voltage control, to steer, focus, and change the polarization state of a beam, has been experimentally demonstrated for the first time. These new results broaden the demonstrated capabilities of millimeter-wave solid state device arrays, furthering the ultimate objective of the construction of complete systems based on quasi-optical power-combining array technology. ¬© 1994 IEEE.</t>
  </si>
  <si>
    <t>565-572</t>
  </si>
  <si>
    <t>60027550;60027550;60027550;60027550;60027550</t>
  </si>
  <si>
    <t>7003633790;27172314300;7202154899;7006554258;56478417600</t>
  </si>
  <si>
    <t>Sjogren, Lance B.;Liu, Hong Xia;Qin, Xiaohui;Domier, Calvin W.;Luhmann, N. C.</t>
  </si>
  <si>
    <t>Sjogren L.B.</t>
  </si>
  <si>
    <t>Phased Array Operation of a Diode Grid Impedance Surface</t>
  </si>
  <si>
    <t>10.1109/22.285061</t>
  </si>
  <si>
    <t>2-s2.0-0028417005</t>
  </si>
  <si>
    <t>['voltages n', 'voltage characteristics', 'temperature dependence', 'tcsuperconductornormal metal', 'shapiro steps', 'resistance products', 'planar log', 'junction capacitance', 'high tcjunctions', 'critical current', '9 k', '85 k', '6 mv', '57 k', '5 ff', '4 k', '3 thz', '17 mv', '10 mv']</t>
  </si>
  <si>
    <t>We have studied the far infrared behavior of high- Tcsuperconductornormal metal-superconductor (SNS) micro- bridges with Tc &gt; 85 K and critical current-resistance products (IcRN) as high as 10 mV at 4 K. These are the highest IcRNproducts reported to date for microfabricated Josephson junctions of any material. The junctions were integrated at the feeds of planar log-periodic antennas made from Au thin films. The junctions had dc normal state resistances RNbetween 6 and 38 Œ©, reasonably well matched to the antenna's estimated RF impedance of 53 Œ©. Far infrared laser radiation at 404, 760, and 992 GHz induced distinct Shapiro steps (i.e. constant voltage steps at voltages n(hf /2e), n = 1, 2, ‚Ä¶) in the current voltage characteristics as well as modulation of the critical current. Steps were observed at voltages up to 17 mV and 6 mV, at temperatures of 9 K and 57 K, respectively. This corresponds to maximum Josephson oscillation frequencies of 8 and 3 THz at these temperatures. These are the first far infrared measurements performed on high Tcjunctions. Measurements of the power, frequency, and temperature dependence of the Shapiro steps are presented and discussed in the context of a resistively and capacitively shunted junction (RCSJ) model. A value of 4.5 fF for the junction capacitance is inferred from the hysteresis of the slightly underdamped current-voltage characteristics. ¬© 1994 IEEE.</t>
  </si>
  <si>
    <t>707-714</t>
  </si>
  <si>
    <t>60031591-60023053</t>
  </si>
  <si>
    <t>Rosenthal, P. A.</t>
  </si>
  <si>
    <t>East Hartford;Gaithersburg</t>
  </si>
  <si>
    <t>Advanced Fuel Research Incorporated;National Institute of Standards and Technology</t>
  </si>
  <si>
    <t>60031591;60023053</t>
  </si>
  <si>
    <t>Rosenthal P.</t>
  </si>
  <si>
    <t>Terahertz Shapiro Steps in High Temperature SNS Josephson Junctions</t>
  </si>
  <si>
    <t>10.1109/22.285085</t>
  </si>
  <si>
    <t>2-s2.0-0028417073</t>
  </si>
  <si>
    <t>['second resonance', 'phase modulation', 'obtaining uniform', 'insulated monopoles', 'insulated monopole', 'insulated antennas', 'human tissue', 'homogeneous medium', 'element excitations', 'complex permittivity', 'complementary excitations', 'bare metal', 'analyzed using']</t>
  </si>
  <si>
    <t>In interstitial hyperthermia cancer treatment and other invasive microwave heating applications, arrays of implanted coaxial dipoles have been used to provide regional heating of human tissue and a variety of materials. Phase modulation of the array-element excitations has been proposed as a means of obtaining uniform, time-average power densities. In this paper an insulated monopole at its second resonance is described as an alternative to the large-diameter coaxial dipole, and a pair of complementary excitations is proposed as a means of obtaining uniform, time-average power density. The array configuration considered here consists of four monopoles inserted into a homogeneous medium having a high, complex permittivity. The cases of bare metal and insulated monopoles are analyzed using the method of moments and the theory of insulated antennas in matter.</t>
  </si>
  <si>
    <t>63-66</t>
  </si>
  <si>
    <t>Strickland, Peter C.</t>
  </si>
  <si>
    <t>CAL Corp</t>
  </si>
  <si>
    <t>Strickland P.</t>
  </si>
  <si>
    <t>Array and element design for complementary large-volume power deposition patterns in microwave heating</t>
  </si>
  <si>
    <t>10.1109/CJECE.1994.6592070</t>
  </si>
  <si>
    <t>2-s2.0-0028417078</t>
  </si>
  <si>
    <t>['wiley company', 'inc .,', 'electromagnetic diffraction', 'electrically thin']</t>
  </si>
  <si>
    <t>Coated half‚Äêplane | diffraction | generalized impedance boundary conditions | Wiener‚ÄêHopf</t>
  </si>
  <si>
    <t>A high‚Äêfrequency solution is developed for the electromagnetic diffraction of an obliquely incident plane wave by a material‚Äêcoated perfectly conducting half‚Äêplane. It is assumed that the coating is electrically thin so that it can be modeled by a generalized impedance boundary condition of O(t), where t is the coating's thickness. ¬© 1994 John Wiley &amp; Sons, Inc. Copyright ¬© 1994 Wiley Periodicals, Inc., A Wiley Company</t>
  </si>
  <si>
    <t>262-266</t>
  </si>
  <si>
    <t>7005615309;35595967100</t>
  </si>
  <si>
    <t>Ly, H. C.;Rojas, R. G.</t>
  </si>
  <si>
    <t>Ly H.</t>
  </si>
  <si>
    <t>EM plane‚Äêwave diffraction by a material‚Äêcoated perfectly conducting half‚Äêplane‚Äê oblique incidence</t>
  </si>
  <si>
    <t>10.1002/mop.4650070603</t>
  </si>
  <si>
    <t>2-s2.0-0028418309</t>
  </si>
  <si>
    <t>['transponder ).', 'transmission lines', 'test sets', 'substantial margin', 'specifically designed', 'spacecraft presently', 'radio frequencies', 'power transponders', 'phasor addition', 'multipactor represents', 'martin marietta', 'individual components', 'flight testing', 'detect multipactor', 'computation shows', 'components passed', 'combined signals', 'band afn', 'afn would', 'afn ).', '3900 w', '24 medium']</t>
  </si>
  <si>
    <t>Multipactor is an electron resonance phenomenon which occurs at radio frequencies in components and transmission lines operating in vacuum. Multipactor represents a possible payload failure mechanism for communications satellites since it can destroy RF components or transmission lines, or it can significantly raise noise levels. The Telstar 4 series of spacecraft presently being built for AT&amp;T by Martin Marietta will carry 24 high-power transponders for Ku-band (~60 W/transponder) and 24 medium-power transponders for C-band (~25 W/transponder). The outputs of a number of transponders are frequency multiplexed prior to being input to the Ku-band or C-band antenna feed networks (AFN). Computation shows that instantaneous peak powers due to the combined signals can reach 4500 W at Ku-band and 3900 W at C-hand, For the purpose of ensuring that the AFN would not suffer multipactor breakdown in orbit, each of the individual components in the C-band and Ku-band AFN were subjected to instantaneous peak powers well in excess of that which will be experienced in space. The high instantaneous peak powers required for this pre-flight testing were realized by phasor addition of the high-VSWR standing waves of two diplexed carriers of slightly different frequencies. This technique effectively provided an instantaneous peak power 32 times the average power output of each of the two input carriers. Test sets to accomplish this were constructed at both C-band and Ku-band, The ability to detect multipactor (by two independent means) was assured by measuring test cells which were specifically designed to break down for the test levels previously mentioned. Investigations of the separate AFN components for the Telstar 4 spacecraft showed that all components passed with substantial margin. ¬© 1994 IEEE.</t>
  </si>
  <si>
    <t>558-564</t>
  </si>
  <si>
    <t>115596124-60021378;115596124;115596124;115596124</t>
  </si>
  <si>
    <t>6506129604;7006037746;6507297769;7003606595</t>
  </si>
  <si>
    <t>Rozario, Noel;Reardon, Kevin F.;Zarro, Michael S.;Baran, Christopher G.</t>
  </si>
  <si>
    <t>Murray;Princeton</t>
  </si>
  <si>
    <t>Nokia Bell Labs;Martin Marietta Astrospace</t>
  </si>
  <si>
    <t>60021378;115596124</t>
  </si>
  <si>
    <t>Rozario N.</t>
  </si>
  <si>
    <t>Investigation of Telstar 4 Spacecraft Ku-Band and C-Band Antenna Components for Multipactor Breakdown</t>
  </si>
  <si>
    <t>10.1109/22.285060</t>
  </si>
  <si>
    <t>2-s2.0-0028419027</t>
  </si>
  <si>
    <t>['transmission measurements', 'switched photoconductively', 'relative merits', 'propagating radiation', 'planar antennas', 'perform reflection', 'extracting frequency', 'domain reflection', 'domain measurements', 'domain information', 'complex index', '85 ghz']</t>
  </si>
  <si>
    <t>Planar antennas are switched photoconductively to generate picosecond bursts of freely-propagating radiation with usable spectral amplitudes from 5 to 85 GHz. This radiation is used to perform reflection and transmission measurements on materials, with experimental results presented for the complex index of refraction of water. We compare the relative merits of time-domain reflection and transmission material measurements and present new deconvolution techniques for extracting frequency-domain information from time-domain measurements. ¬© 1994 IEEE.</t>
  </si>
  <si>
    <t>553-557</t>
  </si>
  <si>
    <t>7003737313;7004561693</t>
  </si>
  <si>
    <t>Kralj, David;Carin, Lawrence</t>
  </si>
  <si>
    <t>Kralj D.</t>
  </si>
  <si>
    <t>Wideband Dispersion Measurements of Water in Reflection and Transmission</t>
  </si>
  <si>
    <t>10.1109/22.285059</t>
  </si>
  <si>
    <t>2-s2.0-0028419329</t>
  </si>
  <si>
    <t>['treatment volume', 'temperature within', 'sar distributions', 'probes exist', 'good agreement', 'exact solutions', 'exact solution', 'enabling estimations', 'approximate solution']</t>
  </si>
  <si>
    <t>Electromagnetic and thermal modell aids quantitative treatment by hyperthermia by enabling estimations of the temperature within a treatment volume to be given at locations other than those at which probes exist. The computation of SAR distributions within interstitial microwave dipole arrays is required both in the ‚Äúfar field‚Äù and ‚Äúnear field‚Äù regions of each dipole. Expressions for the approximate solution of the electric field distribution from an asymmetric imbedded dipole are derived and are shown to be accurate for the calculation of SAR distributions in the ‚Äò‚Äôfar field.‚Äù However, inaccuracies in the ‚Äò‚Äônear field‚Äù result in the need to evaluate an exact solution in this region, requiring a far more CPU intensive solution. To overcome this in the ‚Äúnear field‚Äù a ‚Äúcombination‚Äù solution has been derived from the approximate and exact solutions and shown to be in good agreement with the exact solution. The computation of the ‚Äúcombination‚Äù solution requires significantly (70-80%) less CPU time than the exact solution. ¬© 1994 IEEE.</t>
  </si>
  <si>
    <t>595-600</t>
  </si>
  <si>
    <t>60004572;60004572</t>
  </si>
  <si>
    <t>6602297375;7003835242</t>
  </si>
  <si>
    <t>Clibbon, Katharine L.;McCowen, Andrew</t>
  </si>
  <si>
    <t>Swansea</t>
  </si>
  <si>
    <t>Swansea University</t>
  </si>
  <si>
    <t>Clibbon K.</t>
  </si>
  <si>
    <t>Efficient Computation of SAR Distributions from Interstitial Microwave Antenna Arrays</t>
  </si>
  <si>
    <t>10.1109/22.285065</t>
  </si>
  <si>
    <t>2-s2.0-0028419330</t>
  </si>
  <si>
    <t>ECS-9158040</t>
  </si>
  <si>
    <t>['spatial green', 'spatial decomposition', 'rapid convergence', 'numerical efficiency', 'mom applied', 'matrix elements', 'layered media', 'layer media', 'impedance matrix', 'hybrid spectral', 'examples demonstrating']</t>
  </si>
  <si>
    <t>A numerically efficient technique for the calculation of the method of moments (MoM) impedance matrix is presented for planar periodic structures rendered in arbitrary triangular discretizations and embedded in layer media. The technique is based on the MoM applied to a mixed potential integral equation (MPIE) in conjunction with triangular-domain basis functions. Rapid convergence of the matrix elements is achieved with a hybrid spectral/spatial decomposition of Green's functions. Transformations of the spectral to spatial Green's functions for layered media are performed by using complex images. Examples demonstrating the numerical efficiency and accuracy of the method are given. ¬© 1994 IEEE.</t>
  </si>
  <si>
    <t>635-643</t>
  </si>
  <si>
    <t>7003940385;55511318500</t>
  </si>
  <si>
    <t>Kipp, Robert A.;Chan, Chi H.</t>
  </si>
  <si>
    <t>Kipp R.</t>
  </si>
  <si>
    <t>A Numerically Efficient Technique for the Method of Moments Solution for Planar Periodic Structures in Layered Media</t>
  </si>
  <si>
    <t>10.1109/22.285070</t>
  </si>
  <si>
    <t>2-s2.0-0028419331</t>
  </si>
  <si>
    <t>['wave frequencies', 'theoretical characterization', 'sdie ),', 'rf efficiency', 'planar antennas', 'output power', 'moments approach', 'easily scaled', 'coplanar waveguide', 'calculated using', '7 ghz', '20 ghz', '17 mw', '14 %.']</t>
  </si>
  <si>
    <t>We have combined microwave oscillator design with theoretical characterization of planar antennas to build active slot-oscillators. The design is uniplanar, does not require via holes and is compatible with monolithic transistor technology. The coplanar waveguide (CPW) fed antenna impedance is calculated using the space domain integral equation technique (SDIE), a full wave method of moments approach. Slot-oscillators were built at 7 GHz and 20 GHz and the predicted oscillation frequencies agree well with experiments. The 20 GHz medium power oscillator has an output power of 17 mW and a DC to RF efficiency of 14%. The design is easily scaled to millimeter-wave frequencies and can be extended to power combining arrays. ¬© 1994 IEEE.</t>
  </si>
  <si>
    <t>541-545</t>
  </si>
  <si>
    <t>60025778;60025778;60025778;60015272</t>
  </si>
  <si>
    <t>6602130931;56246062600;57211614875;6602149504</t>
  </si>
  <si>
    <t>Kormanyos, Brian K.;Katehi, Linda P.B.;Rebeiz, Gabriel M.;Harokopus, William</t>
  </si>
  <si>
    <t>Ann Arbor;Dallas</t>
  </si>
  <si>
    <t>University of Michigan, Ann Arbor;Texas Instruments</t>
  </si>
  <si>
    <t>60025778;60015272</t>
  </si>
  <si>
    <t>Kormanyos B.K.</t>
  </si>
  <si>
    <t>CPW-Fed Active Slot Antennas</t>
  </si>
  <si>
    <t>10.1109/22.285057</t>
  </si>
  <si>
    <t>2-s2.0-0028419958</t>
  </si>
  <si>
    <t>ECS-8857868</t>
  </si>
  <si>
    <t>['noise measurements', 'large area', 'frequency range', 'commercial sis', 'broadband quasi', '77 ghz', '38 k', '105 ghz', '102 ghz', '100 k']</t>
  </si>
  <si>
    <t>A broadband quasi-optical superconducting tunnel junction (SIS) mixer with integrated tuning elements was designed and tested. We are able to achieve very low noise performance using commercially available niobium integrated circuit (IC) technology. The low critical current density (980 A/cm2) and large area (12 /Œºm2) of the commercial SIS's is compensated by the ability to fabricate accurate integrated tuning structures in the mature niobium IC process available from Hypres, Inc. Noise measurements were made in the frequency range from 70 to 105 GHz. The best uncorrected double sideband receiver noise is 38 K at 77 GHz, with receiver noise temperatures less than 100 K from 75 to 102 GHz. ¬© 1994 IEEE.</t>
  </si>
  <si>
    <t>750-752</t>
  </si>
  <si>
    <t>60027165;60027165</t>
  </si>
  <si>
    <t>6508045543;6701768711</t>
  </si>
  <si>
    <t>Pance, Gordana;Wengler, Micheal J.</t>
  </si>
  <si>
    <t>Rochester</t>
  </si>
  <si>
    <t>University of Rochester</t>
  </si>
  <si>
    <t>Pance G.</t>
  </si>
  <si>
    <t>Broadband Quasi-Optical SIS Mixers with Large Area Junctions</t>
  </si>
  <si>
    <t>10.1109/22.285090</t>
  </si>
  <si>
    <t>2-s2.0-0028420078</t>
  </si>
  <si>
    <t>Agricultural Research Foundation</t>
  </si>
  <si>
    <t>ARF</t>
  </si>
  <si>
    <t>['transmission mode', 'slot antennas', 'single cell', 'output ports', 'often improvement', 'active antennas', '43 ghz', '32 db', '24 ghz', '11 db']</t>
  </si>
  <si>
    <t>Active antennas on semiconductor substrates often suffer limited bandwidth. We report on a relatively broadband quasi-optical amplifier cell and 4√ó4 array using folded-slot antennas, suitable for monolithic power combining. Two orthogonally polarized cpw-fed folded slots are coupled to the input and output ports of a simple resistive feedback MESFET amplifier. The peak effective isotropic power gain in the transmission mode is 11 dB @ 43 GHz with 10% bandwidth for the single cell, a factor-often improvement in bandwidth over a similar amplifier cell using patch antennas, and 32 dB @ 4.24 GHz with 8% bandwidth for the array. ¬© 1994 IEEE</t>
  </si>
  <si>
    <t>60029241;60029241;60029241</t>
  </si>
  <si>
    <t>7402649236;7006645981;7103208478</t>
  </si>
  <si>
    <t>Tsai, H. S.;Rodwell, M. J.W.;York, R. A.</t>
  </si>
  <si>
    <t>Tsai H.</t>
  </si>
  <si>
    <t>Planar Amplifier Array With Improved Bandwidth Using Folded-Slots</t>
  </si>
  <si>
    <t>10.1109/75.282576</t>
  </si>
  <si>
    <t>2-s2.0-0028422048</t>
  </si>
  <si>
    <t>['realized since', 'radiation characteristics', 'domain method', 'difference time', 'considerable savings', 'computer memory', 'computation time']</t>
  </si>
  <si>
    <t>The finite-difference time-domain method with Floquet boundary conditions has been used to calculate the radiation characteristics of one- and two-dimensional phased array antennas for different scan angles in E- and H-planes. Considerable savings in computer memory and computation time are realized since only the central 3 elements for a 1-D array and 3√ó3 elements for a 2-D array are to be modeled. ¬© 1994 IEEE</t>
  </si>
  <si>
    <t>109-111</t>
  </si>
  <si>
    <t>60025488;60025488;60005304;60005304;60005304</t>
  </si>
  <si>
    <t>7403083187;7103082601;35584415100;6504515435;6504561306</t>
  </si>
  <si>
    <t>Ren, J.;Gandhi, O. P.;Walker, L. R.;Fraschilla, J.;Boerman, C. R.</t>
  </si>
  <si>
    <t>Salt Lake City;Waltham</t>
  </si>
  <si>
    <t>The University of Utah;Raytheon</t>
  </si>
  <si>
    <t>60025488;60005304</t>
  </si>
  <si>
    <t>Ren J.</t>
  </si>
  <si>
    <t>Floquet-Based FDTD Analysis of Two-dimensional Phased Array Antennas</t>
  </si>
  <si>
    <t>10.1109/75.282575</t>
  </si>
  <si>
    <t>2-s2.0-0028422268</t>
  </si>
  <si>
    <t>['surface tolerance', 'size gregorian', 'reflector feed', 'predicted performance', 'practical size', 'potential multi', 'path problems', 'paper describes', 'paper begins', 'optimized geometry', 'main body', 'lower losses', 'lower frequencies', 'low frequencies', 'line feeds', 'latter effects', 'historical review', 'gregorian feed', 'frequency range', 'frequency performance', 'expected performance', 'exit pupil', 'electrical design', 'edge diffraction', 'discussed herein', 'concave reflectors', 'arecibo telescope', 'alignment tolerances', '8 ghz', '42 ghz', '250 mhz']</t>
  </si>
  <si>
    <t>The paper describes the electrical design and predicted performance of a dual-reflector feed for the fixed spherical reflector of the Arecibo radio telescope. This dual-reflector feed, dubbed the Gregorian by analogy between its concave reflectors and the classical Gregorian telescope, has much larger bandwidth, lower losses, and provides better aperture illumination than the old line feeds. The paper begins with a historical review of the line feeds and the first conceptual designs of the dual-reflector feed. Following is a description of the Mini-Gregorian, a small test version of the dual-reflector feed concept which is now in use on the Arecibo telescope. The selection of an optimized geometry for the full-size Gregorian is then detailed. The primary feeds must be a practical size at lower frequencies, the selected ¬±60¬∞ illumination angle from the focal point provides this attribute. The main body of the paper describes the expected performance of the final Gregorian design in the frequency range of 250 MHz to 8 GHz. The high-frequency performance is limited by the surface tolerance of the spherical main reflector and the alignment tolerances of the Gregorian feed. The latter effects are simulated and discussed herein. The low-frequency performance is limited by edge diffraction on both reflectors and by an unusual diffraction effect created by a very nonuniform field distribution near the center of the larger feed reflector. At low frequencies the exit pupil of the surrounding enclosure blocks some of the edge diffracted fields. This blockage causes extra losses and potential multi-path problems, problems which are both discussed. A cluster of seven feed horns providing multiple beams at 1.42 GHz is discussed. ¬© 1994 IEEE.</t>
  </si>
  <si>
    <t>714-724</t>
  </si>
  <si>
    <t>60000990;60019493;60017695</t>
  </si>
  <si>
    <t>7101988263;7402021303;7003641531</t>
  </si>
  <si>
    <t>Kildal, Per Simon;Baker, Lynn A.;Hagfors, Tor</t>
  </si>
  <si>
    <t>United States;Germany;Sweden</t>
  </si>
  <si>
    <t>Ithaca;Gottingen;Gothenburg</t>
  </si>
  <si>
    <t>National Astronomy and Ionosphere Center, New York;Max Planck Institute for Solar System Research;Chalmers University of Technology</t>
  </si>
  <si>
    <t>60019493;60017695;60000990</t>
  </si>
  <si>
    <t>Kildal P.</t>
  </si>
  <si>
    <t>The Arecibo Upgrading: Electrical Design and Expected Performance of the Dual-Reflector Feed System</t>
  </si>
  <si>
    <t>10.1109/5.284738</t>
  </si>
  <si>
    <t>2-s2.0-0028424802</t>
  </si>
  <si>
    <t>['tripod legs', 'test results', 'technique described', 'signals passing', 'sampling intervals', 'recent advances', 'optic technology', 'new technique', 'main reflector', 'large beam', 'large antenna', 'frequency stability', 'antenna path', '5 ¬∫', '2 parts']</t>
  </si>
  <si>
    <t>Recent advances in fiber-optic technology have made it possible to develop a new technique to isolate and measure the frequency stability of a large beam-waveguide (BWG) antenna. Through the use of the technique described in this paper, at both 46.5¬∫ and 37¬∫ elevation angles, under good weather conditions, the degradation of the fractional frequency stability of signals passing through the antenna path was measured to be between 1.3 and 2.2 √ó 10‚Äì15 for sampling intervals of 1024 s. These stability values apply to the portion of the antenna that includes the main reflector, subreflector, tripod legs, and six BWG mirrors. These test results are believed to be the first successful fractional frequency stability measurements made on the microwave optics portion of a large antenna to a level of 1 or 2 parts in 1015. ¬© 1994 IEEE.</t>
  </si>
  <si>
    <t>788-795</t>
  </si>
  <si>
    <t>60009037;60009037;60009037</t>
  </si>
  <si>
    <t>7004706857;56348520200;6602116947</t>
  </si>
  <si>
    <t>Otoshi, Tom Y.;Franco, Manuel M.;Lutes, George F.</t>
  </si>
  <si>
    <t>Pasadena</t>
  </si>
  <si>
    <t>Otoshi T.</t>
  </si>
  <si>
    <t>The Fractional Frequency Stability of a 34-m-Diameter Beam-Waveguide Antenna</t>
  </si>
  <si>
    <t>10.1109/5.284746</t>
  </si>
  <si>
    <t>2-s2.0-0028424803</t>
  </si>
  <si>
    <t>Cray Incorporated</t>
  </si>
  <si>
    <t>['td model', 'td methodology', 'research represents', 'primary features', 'phased array', 'paper summarizes', 'moment method', 'measured data', 'made relative', 'largest grid', 'good correlation', 'first fd', 'extensive study', 'double element', 'difference time', 'complex geometrical', 'array implementation', 'antenna patterns', 'antenna design']</t>
  </si>
  <si>
    <t>This paper summarizes a detailed computational study of Vivaldi flared horn antenna designs including single element, double element, crossed-pair subarray elements, and linear arrays using the finite-difference time-domain (FD-TD) method. FD-TD, which numerically solves Maxwell's time dependent curl equations, accounts for the complex geometrical and electrical characteristics associated with this antenna design and array implementation. Validations have been made relative to a moment method (MM) model of an electrically large linearly tapered slot antenna. Also, good correlation is shown to exist in the primary features of the antenna patterns between computed and measured data for all cases. This work has achieved a number of firsts for the FD-TD methodology. It represents the first ‚Äúexact‚Äù computational model of a single quad Vivaldi slot antenna; the first ‚Äúexact‚Äù computational model of a phased array of Vivaldi quad elements; and the first FD-TD model to demonstrate grating lobes for a phased array antenna of any sort. Lastly, this research represents an extensive study of the largest grid-based antenna models conducted to date. ¬© 1994 IEEE</t>
  </si>
  <si>
    <t>633-641</t>
  </si>
  <si>
    <t>60007363;60007363</t>
  </si>
  <si>
    <t>56969604200;7006104679</t>
  </si>
  <si>
    <t>Thiele, Eric;Taflove, Allen</t>
  </si>
  <si>
    <t>Evanston</t>
  </si>
  <si>
    <t>Northwestern University</t>
  </si>
  <si>
    <t>Thiele E.</t>
  </si>
  <si>
    <t>FD-TD analysis of vivaldi flared horn antennas and arrays</t>
  </si>
  <si>
    <t>10.1109/8.299562</t>
  </si>
  <si>
    <t>2-s2.0-0028424877</t>
  </si>
  <si>
    <t>['work encompasses', 'thorough understanding', 'theoretical predictions', 'spherical lenses', 'spherical lens', 'scattered fields', 'practical standpoint', 'modal technique', 'method used', 'measured results', 'lens design', 'information required', 'function required', 'formulation provides', 'focusing mechanism', 'excellent agreement', 'employs separation', 'eigenfunction representation', 'discrete shells', 'developments necessary', 'comprehensive treatment', 'built based', 'applying superposition', 'alogorithm allows']</t>
  </si>
  <si>
    <t>A comprehensive treatment of scattering by sources In the region of a spherically stratified object composed of discrete shells is presented and compared with measured results. The work encompasses the developments necessary for a thorough understanding of the focusing mechanism of a spherical lens. The method used is a modal technique that employs separation of variables in order to determine an eigenfunction representation of the incident and scattered fields. This formulation provides the Green's function required for the calculation of the scattering from a multiple layered sphere excited by an infinitesimal current element The alogorithm allows both near- and far field predictions. The scattering by more complicated source field distributions is modeled by applying superposition with the appropriate coordinate transformations. From a practical standpoint, the present analysis allows the limitations of spherical lenses to be determined while providing the information required to optimize the lens design. A system was built based on the new design data, and its measured radiation characteristics are compared to the theoretical predictions. Excellent agreement is observed in most cases. ¬© 1994 IEEE</t>
  </si>
  <si>
    <t>690-698</t>
  </si>
  <si>
    <t>Sanford, John R.</t>
  </si>
  <si>
    <t>Gothenburg</t>
  </si>
  <si>
    <t>Chalmers University of Technology</t>
  </si>
  <si>
    <t>Sanford J.</t>
  </si>
  <si>
    <t>Scattering by spherically stratified microwave lens antennas</t>
  </si>
  <si>
    <t>10.1109/8.299568</t>
  </si>
  <si>
    <t>2-s2.0-0028424878</t>
  </si>
  <si>
    <t>Texas Higher Education Coordinating Board</t>
  </si>
  <si>
    <t>THECB</t>
  </si>
  <si>
    <t>['phase problems', 'low cross', '8 w', '5 w']</t>
  </si>
  <si>
    <t>This paper discusses two-dimensional planar arrays of weakly coupled active circular patch antennas suitable for quasi-optical power combiners. A novel radiating element that has low cross-polarization is described. A two-dimensional array analysis was developed to address radiation pattern and phase problems. Equivalent isotropic radiated power levels of 1.5 W for a two by two FET array and 3.8 W for a two by four FET array have been obtained at X-band, ¬© 1994 IEEE</t>
  </si>
  <si>
    <t>766-771</t>
  </si>
  <si>
    <t>60020547;60020547</t>
  </si>
  <si>
    <t>55714833100;7404879378</t>
  </si>
  <si>
    <t>Wu, Xiao Dong;Chang, Kai</t>
  </si>
  <si>
    <t>Wu X.</t>
  </si>
  <si>
    <t>Novel Active FET Circular Patch Antenna Arrays for Quasi-Optical Power Combining</t>
  </si>
  <si>
    <t>10.1109/22.293523</t>
  </si>
  <si>
    <t>2-s2.0-0028424949</t>
  </si>
  <si>
    <t>['spectral method', 'scattered field', 'rigorous analysis', 'directional pattern', 'dimensional diffraction', 'correct system', 'corner screen', 'computation results']</t>
  </si>
  <si>
    <t>A rigorous analysis of the problem of two-dimensional diffraction with an H-polarized electromagnetic wave by a corner screen is derived by the spectral method in the form of a correct system of linear algebraic equations. Computation results for the distribution of the surface current density, the directional pattern of scattered field, and the effective scattering cross section are presented. ¬© 1994 IEEE</t>
  </si>
  <si>
    <t>764-767</t>
  </si>
  <si>
    <t>60068504;60068504;60068504</t>
  </si>
  <si>
    <t>6603794078;57218704719;54419121500</t>
  </si>
  <si>
    <t>Vasilieva, T. D.;Litvinenko, L. N.;Prosvirnin, S. L.</t>
  </si>
  <si>
    <t>Institute of Radio Astronomy National Academy of Sciences of Ukraine</t>
  </si>
  <si>
    <t>Vasilieva T.D.</t>
  </si>
  <si>
    <t>The diffraction of H-polarized electromagnetic waves by a two-dimensional corner screen</t>
  </si>
  <si>
    <t>10.1109/8.299582</t>
  </si>
  <si>
    <t>2-s2.0-0028425072</t>
  </si>
  <si>
    <t>Raytheon Company</t>
  </si>
  <si>
    <t>UC</t>
  </si>
  <si>
    <t>['short periods', 'resolution direction', 'power detectors', 'large bandwidth', 'highly correlated', 'handle sources', 'estimation algorithm', 'electromagnetic lens', 'antenna array']</t>
  </si>
  <si>
    <t>In this paper, we describe a high-resolution direction-of-arrival (DOA) estimation algorithm for the enhancement of a lens-based array system. In such a system, the antenna array is followed by an electromagnetic lens and a bank of power detectors (crystal video receivers). This system can handle sources over a large bandwidth and is capable of detecting pulsed sources that exist for short periods of time. The proposed algorithm operates directly on the power estimates provided by a bank of crystal video receivers (CVRs), yielding accurate DOA estimates for multiple narrowband sources. This approach is most effective when the sources are uncorrelated, and it potentially is capable of operating in environments where the signals are highly correlated. We present computer simulations to demonstrate the improved performance achieved by the algorithm for different source scenarios. ¬© 1994 IEEE</t>
  </si>
  <si>
    <t>666-675</t>
  </si>
  <si>
    <t>7003736362;7005641508;7005390189</t>
  </si>
  <si>
    <t>Diggavi, Suhas N.;Shynk, John J.;Laub, Alan J.</t>
  </si>
  <si>
    <t>Diggavi S.</t>
  </si>
  <si>
    <t>Direction-of-arrival estimation for a lens-based array</t>
  </si>
  <si>
    <t>10.1109/8.299566</t>
  </si>
  <si>
    <t>2-s2.0-0028425169</t>
  </si>
  <si>
    <t>['special consideration', 'problems arising', 'preprocessing technique', 'mutual coupling', 'music method', 'coherent signals', 'arrival estimation']</t>
  </si>
  <si>
    <t>We present a preprocessing technique that in conjunction with spatial smoothing circumvents the difficulty of direction-of-arrival estimation of coherent signals in the case of uniform circular arrays. Special consideration is given to problems arising in practice, such as mutual coupling and array geometry imperfections. Simulation results illustrating the performance of this scheme in conjunction with the MUSIC method are included. ¬© 1994 IEEE</t>
  </si>
  <si>
    <t>613-620</t>
  </si>
  <si>
    <t>60026340;60026340</t>
  </si>
  <si>
    <t>35569493400;6603392085</t>
  </si>
  <si>
    <t>Wax, Mati;Sheinvald, Jacob</t>
  </si>
  <si>
    <t>Haifa</t>
  </si>
  <si>
    <t>RAFAEL Armament Development Authority Ltd.</t>
  </si>
  <si>
    <t>Wax M.</t>
  </si>
  <si>
    <t>Direction finding of coherent signals via spatial smoothing for uniform circular arrays</t>
  </si>
  <si>
    <t>10.1109/8.299559</t>
  </si>
  <si>
    <t>2-s2.0-0028425705</t>
  </si>
  <si>
    <t>['two subarrays', 'triangular patches', 'theoretical approach', '5 ].']</t>
  </si>
  <si>
    <t>Microstrip phased array antennas obtained by the association of two interdigitated biperiodic coplanar subarrays are presented. One of these two subarrays is fed, and the other is parasitic. This type of array is studied for rectangular or triangular patches, using an infinite phased array model for the theoretical approach [1]‚Äî[5]. Frequency bandwidth obtained with this geometry is larger than that of conventional monolayer microstrip antennas. ¬© 1994 IEEE</t>
  </si>
  <si>
    <t>742-746</t>
  </si>
  <si>
    <t>60110693;60110693;60110693</t>
  </si>
  <si>
    <t>6701836992;6602886117;7003385210</t>
  </si>
  <si>
    <t>Staraj, Robert;Cambiaggio, Edmond;Papiernik, Albert</t>
  </si>
  <si>
    <t>Nice</t>
  </si>
  <si>
    <t>Universit√© C√¥te d'Azur</t>
  </si>
  <si>
    <t>Staraj R.</t>
  </si>
  <si>
    <t>Infinite phased arrays of microstrip antennas with parasitic elements: Application to bandwidth enhancement</t>
  </si>
  <si>
    <t>10.1109/8.299576</t>
  </si>
  <si>
    <t>2-s2.0-0028425706</t>
  </si>
  <si>
    <t>['various plots', 'simulated calibrators', 'paper presents', 'original aspects', 'numerical results', 'different backgrounds', 'computer simulator', 'coherent approach', 'clutter assumptions', 'chirp sampling', 'azimuth resolutions', 'attitude dynamics', 'antenna pattern']</t>
  </si>
  <si>
    <t>This paper presents a spaceborne SAR system simulator based on a coherent approach. After a description of the original aspects of the computer simulator (i.e., digital terrain model, Earth ellipsoid rotation, space platform orbital and attitude dynamics, antenna pattern, chirp sampling, and two-dimensional compression), the characterization of passive and active calibrators embedded in different backgrounds is discussed in terms of the SAR impulse response function. An assessment of the SAR processor performance is derived by computing the one-dimensional ground range and azimuth resolutions of the simulated calibrators. Finally, various plots and numerical results are shown in order to illustrate impulse responses under clutter and no clutter assumptions. ¬© 1994 IEEE.</t>
  </si>
  <si>
    <t>60017293;60017293;60017293</t>
  </si>
  <si>
    <t>7003833593;6701917301;6701577031</t>
  </si>
  <si>
    <t>Moccia, Antonio;Vetrella, Sergio;Ponte, Salvatore</t>
  </si>
  <si>
    <t>Moccia A.</t>
  </si>
  <si>
    <t>Passive and Active Calibrator Characterization Using a Spaceborne SAR System Simulator</t>
  </si>
  <si>
    <t>10.1109/36.297992</t>
  </si>
  <si>
    <t>2-s2.0-0028425827</t>
  </si>
  <si>
    <t>AST-9115377</t>
  </si>
  <si>
    <t>['special techniques', 'spaceframe radome', 'radio telescope', 'radio measurements', 'performance parameters', 'holographic mapping', 'haystack 37', 'deflections associated', 'aperture efficiency', '66 mhz', '512 lags', '4096 lags', '160 mhz', '115 ghz']</t>
  </si>
  <si>
    <t>The Haystack 37-m radio telescope has been upgraded for operation at frequencies up to 115 GHz. A unique deformable subreftector with active actuator control has been developed to correct for gravitational distortion effects including astigmatism and deflections associated with the particular reflector surface. Active thermal compensation of the surface has also been implemented to correct for both thermal lag effects and circularly symmetric gravitational deviations. Holographic mapping of the antenna surface deviations was achieved using 12 GHz geostationary satellite transmissions, which required the use of special techniques to correct for diffraction and multiple reflection effects involving the spaceframe radome that covers the antenna. Realignment of the antenna surface utilized a finite-element structural model to translate surface deviations to motions of the unusual adjustment mechanisms on the antenna. The currently measured rms surface deviation (Dec. 23, 1992) is 210 ¬µm. The telescope has been equipped with a two-channel cryogenically cooled 3-mm SIS receiver, covering the range from 84 to 115 GHz. A new flexible digital spectrometer has been constructed for spectral line astronomy. Configurations can range from a widest bandwidth coverage of 160 MHz at 512 lags to 0.66 MHz at 4096 lags. Examples are given of surface holographic maps and radio measurements of aperture efficiency, pointing, and other performance parameters. ¬© 1994 IEEE.</t>
  </si>
  <si>
    <t>742-755</t>
  </si>
  <si>
    <t>60015009;60015009;60015009;60015009;60015009;60015009;60015009;60015009;60015009;60015009;60015009;60015009;60015009;60025317;60025317;60025317</t>
  </si>
  <si>
    <t>22975471800;7401813653;7004333014;7201637937;10039045000;7102915069;6602110379;56185000800;8977591600;7201508598;35840800000;7402815984;6603784237;6601976743;7004973272;35616874500</t>
  </si>
  <si>
    <t>Ingalls, Richard P.;Ball, John A.;Barvainis, Richard;Cannon, John F.;Carter, Joseph C.;Charpentier, Paul J.;Corey, Brian E.;Crowley, Joseph W.;Dudevoir, Kevin A.;Gregory, Michael J.;Milner, Steven M.;Rogers, Alan E.;Salah, Joseph E.;Antebi, Joseph;Kan, Frank W.;Zarghamee, Medhi S.</t>
  </si>
  <si>
    <t>Waltham;Westford</t>
  </si>
  <si>
    <t>Simpson Gumpertz and Heger, Inc.;MIT Haystack Observatory</t>
  </si>
  <si>
    <t>60025317;60015009</t>
  </si>
  <si>
    <t>Ingalls R.</t>
  </si>
  <si>
    <t>Upgrading the Haystack Radio Telescope for Operation at 115 GHz</t>
  </si>
  <si>
    <t>10.1109/5.284741</t>
  </si>
  <si>
    <t>2-s2.0-0028425923</t>
  </si>
  <si>
    <t>Marianne and Marcus Wallenberg Foundation</t>
  </si>
  <si>
    <t>MMW</t>
  </si>
  <si>
    <t>['reflector surface', 'reflector diameter', 'real time', 'proved crucial', 'optical measurements', 'optical alignment', 'near gothenberg', 'measuring theodolite', 'improved operation', 'higher frequency', 'graphical data', 'electronic angle', 'approximately 1', 'alignment accuracy', '25 ¬∞', '115 ghz']</t>
  </si>
  <si>
    <t>A 20.1-m-diameter radome enclosed radio telescope, built by Electronic Space Systems Corporation (ESSCO) at the Onsala Space Observatory (OSO) near Gothenberg, Sweden, in 1975, was upgraded by ESSCO in 1992 for improved operation at 115 GHz, increasing the system aperture efficiency from 20% to 40% at this higher frequency. Electrical gain measurements confirm geometric optics predictions of efficiency and improved antenna patterns. The upgrade included replacement of the two inner reflector panel rows with 31-¬µm panels. stiffening the reflector backstructure based on finite-element structural analysis for a measured rms gravity deformation of 59 ¬µm in the 25¬∞ to 70¬∞ elevation range, and optical alignment of the reflector surface to 58-¬µm rms accuracy. This alignment accuracy of approximately 1/345/000 of the reflector diameter was accomplished with an electronic angle-measuring theodolite and digital radial strap gauges. Data were downloaded in real time to an on-line portable computer performing surface metrology calculations. Graphical data are presented that compare computer predictions of reflector backstructure gravity deformations to optical measurements, which proved crucial in achieving the stringent alignment accuracies. Measured antenna efficiency data before and after the upgrade are included. ¬© 1994 IEEE.</t>
  </si>
  <si>
    <t>101468925;60007328;115551691</t>
  </si>
  <si>
    <t>57197878574;6504565649;35616874500</t>
  </si>
  <si>
    <t>Brenner, Michael J.;Ellder, A. Joel;Zarghamee, Mehdi S.</t>
  </si>
  <si>
    <t>Sweden;United States;United States</t>
  </si>
  <si>
    <t>Onsala;Arlington;Arlington</t>
  </si>
  <si>
    <t>Onsala Space Observatory;Simpson Gumpertz &amp; Heger, Consulting Engineers;Engineering Metrology Services</t>
  </si>
  <si>
    <t>60007328;115551691;101468925</t>
  </si>
  <si>
    <t>Brenner M.</t>
  </si>
  <si>
    <t>Upgrade of a Large Millimeter-Wavelength Radio Telescope for Improved Performance at 115 GHz</t>
  </si>
  <si>
    <t>10.1109/5.284740</t>
  </si>
  <si>
    <t>2-s2.0-0028426006</t>
  </si>
  <si>
    <t>['wire mesh', 'transient response', 'time domain', 'steepest descents', 'results obtained', 'numerical results', 'numerical integration', 'magnetic field', 'line source', 'fft algorithm', 'early time', 'copyright 1994', 'computationally efficient', 'asymptotic expressions', 'alternate representation']</t>
  </si>
  <si>
    <t>The method of steepest descents is applied to a parallel‚Äêplate waveguide where one of the plates is a bonded wire mesh modeled by a sheet impedance boundary condition. The structure is excited by a magnetic line source exterior to the waveguide. The parameters of the wire mesh are adjusted to exploit the contributions from the leaky‚Äêwave poles in the near far‚Äêzone radiation pattern. The use of the asymptotic expressions in this region is justified by comparisons with results obtained by numerical integration. The transient response of the structure is obtained by transforming the frequency domain response to the time domain with an FFT algorithm. An alternate representation for the magnetic field which is computationally efficient for determining the response in early time is derived. Numerical results for a double exponential pulse excitation of the line source are presented. Copyright 1994 by the American Geophysical Union.</t>
  </si>
  <si>
    <t>561-576</t>
  </si>
  <si>
    <t>May-June 1994</t>
  </si>
  <si>
    <t>6603656772;35612588200</t>
  </si>
  <si>
    <t>Pasik, M. F.;Dudley, D. G.</t>
  </si>
  <si>
    <t>Pasik M.</t>
  </si>
  <si>
    <t>An asymptotic analysis of a wire mesh parallel‚Äêplate waveguide</t>
  </si>
  <si>
    <t>10.1029/93RS03591</t>
  </si>
  <si>
    <t>2-s2.0-0028426071</t>
  </si>
  <si>
    <t>AST-9015755</t>
  </si>
  <si>
    <t>['techniques used', 'solve many', 'routinely fabricated', 'required accuracy', 'problems encountered', 'pin joints', 'parabolic shape', 'paper describes', 'methods developed', 'mauna kea', 'limited beams', 'leighton telescopes', 'homologous deformation', 'holographic measurements', 'figured using', 'economical solution', 'diameter telescopes', 'computer calculations', 'built machine', 'bending moments', 'backing structure', 'aperture plane', 'accurately predict']</t>
  </si>
  <si>
    <t>The design, construction, and measurement of 10-m-class radio telescopes operating at millimeter and submillimeter wavelengths present many difficult challenges. The radio telescopes developed by Robert Leighton provide an economical solution to these problems. These 10.4-m-diameter telescopes have diffraction-limited beams at wavelengths as short as 300 ¬µm. This paper describes the innovative techniques Robert Leighton developed to solve many of the problems encountered in building precision telescopes. The areas covered include the design of the homologous reflector support structure, the computer program used to accurately predict the deformations of the surface as a function of gravity, wind and temperature, the construction techniques used to minimize the stress and bending moments in the structure, and the methods developed for producing and measuring a 10.4-m-diameter reflector surface to the required accuracy. The reflectors for the Leighton telescopes consist of honeycomb aluminum panels supported on a steel spaceframe backing structure. The spaceframe utilizes precision machined members and pin joints. The 84 panels form a hexagonal tiling pattern in the aperture plane and are figured using a custom-built machine that cuts the parabolic shape into the exposed honeycomb core while all of the panels are assembled on the backing structure. The aluminum reflecting surface is then applied to the front of each panel. The techniques used to fabricate the Leighton telescopes have proven to be very successful. The telescopes are routinely fabricated and installed with an rms surface accuracy of less than 35 ¬µm without any adjustments or corrections. The computer calculations of the homologous deformation of the telescopes as they move in elevation have been verified by holographic measurements of the aperture field pattern using astronomical sources. The telescopes have survived 15 years of operation in the 1200-m altitude desert site at the Owens Valley Radio Observatory with no evidence of degradation. A Leighton telescope installed at the Caltech Submillimeter Observatory on Mauna Kea, HI, has achieved an accuracy of &lt; 20 ¬µm. ¬© 1994 IEEE.</t>
  </si>
  <si>
    <t>673-686</t>
  </si>
  <si>
    <t>60031581;60031581;60031581</t>
  </si>
  <si>
    <t>7003922248;7004646943;6603049194</t>
  </si>
  <si>
    <t>Woody, David;Vail, David;Schaal, Walter</t>
  </si>
  <si>
    <t>California Institute of Technology</t>
  </si>
  <si>
    <t>Woody D.</t>
  </si>
  <si>
    <t>Design, Construction, and Performance of the Leighton 10.4-m-Diameter Radio Telescopes</t>
  </si>
  <si>
    <t>10.1109/5.284734</t>
  </si>
  <si>
    <t>2-s2.0-0028426318</t>
  </si>
  <si>
    <t>Ministry of Education, Culture, Sports, Science and Technology</t>
  </si>
  <si>
    <t>['telescope performance', 'surface accuracy', 'significantly increased', 'prime focus', 'pole resolvers', 'pointing accuracy', 'nobeyama 45', 'mapping observations', 'higher frequency', 'ghz bands', 'beam receiver', 'band tunability', 'also improved', '150 ghz', '115 ghz']</t>
  </si>
  <si>
    <t>The Nobeyama 45-m telescope has been upgraded for higher frequency and higher sensitivity observations. The surface accuracy of the antenna was improved from 0.2 mm rms to 65 ¬µm rms using a radio holography method at the prime focus. Pointing accuracy was also improved by replacing a large Gregorian subreflector cabin with a smaller cassegrain subreflector in 1985 to reduce wind loading effects, and by installation of a new master collimator with multi-pole resolvers which were calibrated to an accuracy of 0.4 arcsec rms in 1988. Four SIS receivers using Nb/AlOx/Nb array junctions are now available on the telescope for 40, 80, 100, and 150-GHz bands. These receivers achieved quite low noise and wide-band tunability. The 2 √ó 2 multi-beam receiver for 115 GHz is very powerful for mapping observations. These improvements of telescope performance and these receivers have significantly increased the astronomical observation capability of the telescope in the wide frequency range of 40 to 150 GHz. ¬© 1994 IEEE.</t>
  </si>
  <si>
    <t>725-733</t>
  </si>
  <si>
    <t>60029701;60000099</t>
  </si>
  <si>
    <t>7003367274;7102163278</t>
  </si>
  <si>
    <t>Ukita, Nobuharu;Tsuboi, Masato</t>
  </si>
  <si>
    <t>Mitaka;Mito</t>
  </si>
  <si>
    <t>National Institutes of Natural Sciences - National Astronomical Observatory of Japan;Ibaraki University</t>
  </si>
  <si>
    <t>Ukita N.</t>
  </si>
  <si>
    <t>A 45-m Telescope with a Surface Accuracy of 65 ¬µm</t>
  </si>
  <si>
    <t>10.1109/5.284739</t>
  </si>
  <si>
    <t>2-s2.0-0028426319</t>
  </si>
  <si>
    <t>['reflection coefficients', 'permittivity profile', 'free space', 'derived using', 'conductivity profile', 'closed forms', 'approximately solved']</t>
  </si>
  <si>
    <t>Nonlinear differential equations for the reflection coefficients of an inhomogeneous lossy medium illuminated by both TE-polarized and TM-polarized electromagnetic plane waves are derived using a microwave networking technique, which can be approximately solved by a nonlinear renormalization method. Considering the equivalent microwave network of the permittivity profile discontinuity at the interface of free space with the medium, two novel inverse scattering solutions for the permittivity profile and the conductivity profile are further investigated in closed forms. Closed-form and numerical reconstruction examples show the availability of this scheme. ¬© 1994 IEEE</t>
  </si>
  <si>
    <t>621-626</t>
  </si>
  <si>
    <t>60025578;60025578</t>
  </si>
  <si>
    <t>55342807700;7403280923</t>
  </si>
  <si>
    <t>Cui, T. J.;Liang, C. H.</t>
  </si>
  <si>
    <t>Xidian University</t>
  </si>
  <si>
    <t>Cui T.</t>
  </si>
  <si>
    <t>Nonlinear differential equation for the reflection coefficient of an inhomogeneous lossy medium and its inverse scattering solutions</t>
  </si>
  <si>
    <t>10.1109/8.299560</t>
  </si>
  <si>
    <t>2-s2.0-0028426409</t>
  </si>
  <si>
    <t>F4962C92-J-0198</t>
  </si>
  <si>
    <t>['simple transformation', 'novel implementation', 'invoking linearity', 'element space', 'duced based', 'decimation operations', 'decimation factor', 'decimated yielding', 'beamformers yielding', 'band sources', 'band response']</t>
  </si>
  <si>
    <t>A novel implementation of Root-MUSIC is intro- duced based on the observation that the MUSIC null spectrum created with a beamspace noise eigenvector is bandpass exhibiting nulls at the locations of in-band sources. Thus, after telescoping to element space and modulating to broadside, the telescoped noise eigenvector may be decimated yielding a small order polynominal with the separation between signal roots increased by the decimation factor. Depending on the out-of-band response of the beamformers, the telescoped noise eigenvector may be passed through a lowpass filter prior to decimation to preserve in-band source nulls. A low cost algorithm is realized by invoking linearity and performing the modulation, filtering, and decimation operations a priori on the beamformers yielding a simple transformation to be applied to the beamspace noise eigenvectors. ¬© 1994 IEEE</t>
  </si>
  <si>
    <t>83-86</t>
  </si>
  <si>
    <t>60009254;60009254;60009254</t>
  </si>
  <si>
    <t>55664103800;7004262427;7005166743</t>
  </si>
  <si>
    <t>Zoltowski, Michael D.;Krogmeier, James V.;Kautz, Gregory M.</t>
  </si>
  <si>
    <t>West Lafayette</t>
  </si>
  <si>
    <t>Purdue University</t>
  </si>
  <si>
    <t>Zoltowski M.</t>
  </si>
  <si>
    <t>Novel Multirate Processing of Beamspace Noise Eigenvectors</t>
  </si>
  <si>
    <t>10.1109/97.294386</t>
  </si>
  <si>
    <t>2-s2.0-0028426466</t>
  </si>
  <si>
    <t>['worldwide network', 'waveguide antennas', 'system analyses', 'spacecraft link', 'space telecommunications', 'receiving systems', 'planned development', 'overall performance', 'overall ground', 'operational advantages', 'multifrequency operation', 'key characteristics', 'improve performance', 'ground antennas', 'future antennas', 'dsn ).', 'diameter beam', 'compared using', 'antenna technology', 'antenna perspective']</t>
  </si>
  <si>
    <t>Ground antennas are the major visible components of NASA's Deep Space Network (DSN). The role, key characteristics, and performance of these antennas in deep-space telecommunications are described. The system analyses and tradeoffs to optimize the overall ground-to-spacecraft link and to define future missions are elaborated from an antenna perspective. Overall performance of receiving systems is compared using the widely accepted G/T figure-of-merit, i.e., net antenna gain divided by the operating system noise temperature. Performance of past, present, and future antennas and receiving systems is discussed, including the planned development of a worldwide network of 34-m-diameter beam-waveguide antennas. The need for multifrequency operation, presently at S-and X-bands, and in the future at Ka-band, is discussed. The resulting requirements placed on antenna technology are highlighted. Beam-waveguide antenna performance to further improve performance and operational advantages is discussed. ¬© 1994 IEEE.</t>
  </si>
  <si>
    <t>636-645</t>
  </si>
  <si>
    <t>60009037;60009037;60009037;60009037</t>
  </si>
  <si>
    <t>6602116291;6505797216;6507927412;7003538790</t>
  </si>
  <si>
    <t>Rafferty, William;Slobin, Stephen D.;Stelzried, Charles T.;Sue, Miles K.</t>
  </si>
  <si>
    <t>Rafferty W.</t>
  </si>
  <si>
    <t>Ground Antennas in NASA's Deep Space Telecommunications</t>
  </si>
  <si>
    <t>10.1109/5.284731</t>
  </si>
  <si>
    <t>2-s2.0-0028426693</t>
  </si>
  <si>
    <t>['waveguide configuration', 'system configuration', 'support deep', 'subsequent missions', 'space missions', 'several missions', 'paper describes', 'operation examples', 'october 1984', 'diameter antenna', 'astronautical science', 'associated electronics', 'also given']</t>
  </si>
  <si>
    <t>The Usuda Deep Space Center of the Institute of Space and Astronautical Science is a Japanese spacecraft tracking station constructed in October 1984. The station is equipped with a 64-m-diameter antenna and associated electronics to support deep-space missions. This paper describes the 3-year development process of the station. The beam-waveguide configuration is described in detail to demonstrate its flexibility to modifications in order to adapt to subsequent missions. System configuration and operation examples are also given for several missions. ¬© 1994 IEEE.</t>
  </si>
  <si>
    <t>646-657</t>
  </si>
  <si>
    <t>60032407;60000809;60000809;60101699;60031293</t>
  </si>
  <si>
    <t>56772032500;23081029300;7402167894;6701467402;6506424094</t>
  </si>
  <si>
    <t>Hayashil, Tomonao;Nishimura, Toshimitsu;Takano, Tadashi;Betsudan, Shin Ichi;Koshizaka, Saburo</t>
  </si>
  <si>
    <t>Tokyo;Narashino;Tokyo;Sagamihara</t>
  </si>
  <si>
    <t>Mitsubishi Electric Corporation;Chiba Institute of Technology;NEC Corporation;JAXA Institute of Space and Astronautical Science</t>
  </si>
  <si>
    <t>60101699;60032407;60031293;60000809</t>
  </si>
  <si>
    <t>Hayashil T.</t>
  </si>
  <si>
    <t>Japanese Deep-Space Station with 64-m-Diameter Antenna Fed through Beam Waveguides and its Mission Applications</t>
  </si>
  <si>
    <t>10.1109/5.284732</t>
  </si>
  <si>
    <t>2-s2.0-0028426694</t>
  </si>
  <si>
    <t>['unbounded region', 'source embedded', 'paper explains', 'layered media', 'domain green', 'dielectric layer']</t>
  </si>
  <si>
    <t>Other researchers have employed complex image theory to rapidly evaluate spatial-domain Green's functions in layered media. While workable in instances where the source lies within or at the interface of an unbounded region, the more general methodology given for a source embedded in a dielectric layer is incorrect. This paper explains the nature of the error and how it can be corrected. ¬© 1994 IEEE</t>
  </si>
  <si>
    <t>860-865</t>
  </si>
  <si>
    <t>Complex Image Method for Sources in Bounded Regions of Multilayer Structures</t>
  </si>
  <si>
    <t>10.1109/22.293536</t>
  </si>
  <si>
    <t>2-s2.0-0028427244</t>
  </si>
  <si>
    <t>009741-003</t>
  </si>
  <si>
    <t>['tls variation', 'paper describes', 'natural modes', 'measuring equipment', 'mathematical connections', 'excitation source', 'electromagnetic scatterer', 'derive constraints']</t>
  </si>
  <si>
    <t>In the determination of the natural modes of an electromagnetic scatterer, the measured time series will contain desired information, noise, and quite often known transient components introduced by the excitation source or measuring equipment This paper describes a linearly constrained total least squares (LCTLS)-Prony method for extracting the exponential model parameters from observed transient data. For such problems, the TLS criterion yields better parameter estimates than LS. Moreover, the incorporation of known signal information via constraints leads to even greater improvements in performance. Mathematical connections between LCTLS-Prony and a TLS variation of time series deflation (TSD) are used to derive constraints for higher order excitation poles. Also, we use TSD concepts to derive numerically superior data transformations for LCTLS. Simulation studies involving idealized test data and synthetic scattering response data of a perfectly conducting sphere demonstrate the advantages of the method. ¬© 1994 IEEE</t>
  </si>
  <si>
    <t>590-599</t>
  </si>
  <si>
    <t>60009415;60009415;60009415</t>
  </si>
  <si>
    <t>56841722900;7004228438;7004273844</t>
  </si>
  <si>
    <t>Dowhg, Eric M.;DeGroat, Ronald D.;Linebarger, Darel A.</t>
  </si>
  <si>
    <t>Richardson</t>
  </si>
  <si>
    <t>The University of Texas at Dallas</t>
  </si>
  <si>
    <t>Dowhg E.</t>
  </si>
  <si>
    <t>Exponential parameter estimation in the presence of known components and noise</t>
  </si>
  <si>
    <t>10.1109/8.299557</t>
  </si>
  <si>
    <t>2-s2.0-0028427588</t>
  </si>
  <si>
    <t>['scatter lobes', 'physical obstruction', 'observing technique', 'modifications made', 'ground spillover', 'easily contaminated', '9 k', '3 mk']</t>
  </si>
  <si>
    <t>The 5.5-m telescope of the Owens Valley Radio Observatory is used for highly sensitive measurements of the cosmic microwave background radiation, which are easily contaminated by ground spillover. We describe the modifications made to the secondary mirror support structure that reduced the total ground pickup of the antenna from 27 to 9 K and decreased the peak differential ground pickup for our observing technique from 4.3 mK to 140 ¬µK. This was achieved by reducing the physical obstruction, arranging the support leg angles to minimize direct reflections, and installing radiation baffles to control the direction of the reflection or scatter lobes. ¬© 1994 IEEE.</t>
  </si>
  <si>
    <t>763-767</t>
  </si>
  <si>
    <t>60031581;60003269;60031581</t>
  </si>
  <si>
    <t>7402265625;6603623993;7005439113</t>
  </si>
  <si>
    <t>Lawrence, Charles R.;Herbig, Thomas;Readhead, Anthony C.</t>
  </si>
  <si>
    <t>Pasadena;Princeton</t>
  </si>
  <si>
    <t>California Institute of Technology;Princeton University</t>
  </si>
  <si>
    <t>60031581;60003269</t>
  </si>
  <si>
    <t>Lawrence C.</t>
  </si>
  <si>
    <t>Reduction of Ground Spillover in the Owens Valley 5.5-m Telescope</t>
  </si>
  <si>
    <t>10.1109/5.284743</t>
  </si>
  <si>
    <t>2-s2.0-0028427733</t>
  </si>
  <si>
    <t>ATM87-44003</t>
  </si>
  <si>
    <t>['time lag', 'system diagnostics', 'switched interferometer', 'sun without', 'strictly necessary', 'solar wind', 'solar interference', 'solar cells', 'site preparation', 'similar requirements', 'secondary requirement', 'scan angle', 'remotely operated', 'pulsar observations', 'primary requirement', 'plasma turbulence', 'multiple antennas', 'large number', 'ips technique', 'interplanetary scintillation', 'intensity fluctuations', 'independent phase', 'estimated using', 'entire system', 'entire array', 'correlation analysis', 'corrects phase', 'control information', 'completely prefabricated', 'compact sources', 'amplitude errors', 'amplitude control', 'accurate calibration', '1 ¬∞']</t>
  </si>
  <si>
    <t>We describe here the design and construction of an 8000 m2 74-MHz phased array dedicated to measurement of the solar-wind velocity using the interplanetary scintillation (IPS) technique, and a simple and novel autocalibration system that measures and corrects phase and amplitude errors to a level of 1¬∞ and 0.2 dB rms. In the IPS technique, intensity fluctuations of compact radio sources caused by plasma turbulence in the solar wind are observed with multiple antennas. The time lag between the antennas is estimated using a cross-correlation analysis. The primary requirement of such a system is sensitivity so that one may observe a large number of compact sources. A secondary requirement is high beam efficiency so that one may observe near the sun without being overwhelmed by solar interference. The scan angle was limited to allow the largest possible array element and thus the simplest feed system. The feed was designed to have independent phase and amplitude control of each element. Although this is not strictly necessary it permits the use of the feed as a phase-switched interferometer with which any element can be correlated against any other group of elements. This provides a simple and accurate calibration of the entire array. The antenna was completely prefabricated, the site preparation was minimal, and the installation was quick and accurate. The system is remotely operated. The control information, system diagnostics, and data are transmitted over a leased telephone line. The entire system is powered by storage batteries charged by solar cells. In addition to IPS it has been used extensi vely for pulsar observations which have similar requirements. ¬© 1994 IEEE.</t>
  </si>
  <si>
    <t>697-704</t>
  </si>
  <si>
    <t>60121655;60000221;60000264</t>
  </si>
  <si>
    <t>7003746726;7005560706;56772110800</t>
  </si>
  <si>
    <t>Coles, William A.;Frehlich, Rod G.;Kojrma, Masayoshi</t>
  </si>
  <si>
    <t>United States;Japan;United States</t>
  </si>
  <si>
    <t>San Diego;Nagoya;Boulder</t>
  </si>
  <si>
    <t>The Electrical and Computer Engineering Department;Nagoya University;University of Colorado Boulder</t>
  </si>
  <si>
    <t>60121655;60000264;60000221</t>
  </si>
  <si>
    <t>Coles W.</t>
  </si>
  <si>
    <t>Design of a 74-MHz Antenna for Radio Astronomy</t>
  </si>
  <si>
    <t>10.1109/5.284736</t>
  </si>
  <si>
    <t>2-s2.0-0028427960</t>
  </si>
  <si>
    <t>['verified experimentally', 'turn loop', 'transmission lines', 'tem field', 'see fig', 'proper phasing', 'particular application', 'n circular', 'multiturn half', 'loop antenna', 'know characteristics', 'interconnected beneath', 'image plane', 'electrically small', 'coaxial array', 'coaxial apertures', 'broadside patterns', 'approximately equal', 'analyzed using', 'accurate model', '1 ).']</t>
  </si>
  <si>
    <t>The multiturn half-loop antenna consists of a coaxial array of N circular, half loops mounted perpendicular to a conducting image plane and interconnected beneath the image plane by a set of N‚Äî1 coaxial transmission lines (see Fig. 1). This antenna is analyzed using a Fourier series expansion for the current in the loops and a new, accurate model for the excitation of the loops by the TEM field in the coaxial apertures at their ends. When this structure is electrically small, the currents in all of the loops are approximately equal; hence, it has the well-know characteristics of an electrically small multiturn loop antenna. For a structure of general electrical size, both the radius of the loops and the lengths of the transmission lines can be adjusted to optimize the performance of the antenna for a particular application. Surprisingly, proper phasing of the excitations can make a multiturn half-loop antenna of moderate electrical size have a simple toroidal pattern, a pattern that can be obtained for a single-turn, half-loop antenna only when it is electrically small. This result is verified experimentally for a two-turn loop. Examples are shown where electrically large loops are phased with the interconnecting transmission lines to produce nearly optimum end-fire and broadside patterns. ¬© 1994 IEEE</t>
  </si>
  <si>
    <t>750-754</t>
  </si>
  <si>
    <t>7403686350;7406739047</t>
  </si>
  <si>
    <t>Zhou, Guangping;Smith, Glenn S.</t>
  </si>
  <si>
    <t>Zhou G.</t>
  </si>
  <si>
    <t>The multiturn half-loop antenna</t>
  </si>
  <si>
    <t>10.1109/8.299578</t>
  </si>
  <si>
    <t>2-s2.0-0028428017</t>
  </si>
  <si>
    <t>Siemens</t>
  </si>
  <si>
    <t>['tdma system', 'tdma ),', 'taking values', 'soft capacity', 'remarkably high', 'interferer diversity', 'interference situation', 'inherent frequency', 'hybrid c', 'data services', 'critical issue', 'cellular environment', 'base station', 'attractive features', '2 bit']</t>
  </si>
  <si>
    <t>For future mobile radio systems, an appropriately chosen multiple access technique is a critical issue. Multiple access techniques presently under discussion are code division multiple access (CDMA), time division multiple access (TDMA), and hybrids of both. In this paper, a hybrid C/TDMA system using joint detection (JD-C/TDMA) with coherent receiver antenna diversity (CRAD) at the base station (BS) receiver is proposed. Some attractive features of the JD-C/TDMA system are the possibility to flexibly offer voice and data services with different bit rates, soft capacity, inherent frequency and interferer diversity, and high system capacity due to JD. Furthermore, due to JD, a cluster size equal to 1 can be realized without needing soft handover. The single cell Eb/No performance and the interference situation in a cellular environment of the uplink of a JD-C/TDMA mobile radio system with CRAD is investigated in detail. It is shown that the cellular spectrum efficiency is remarkably high, taking values up to 0.2 bit/s/Hz/BS in the uplink, depending on the actual transmission conditions. ¬© 1994 IEEE</t>
  </si>
  <si>
    <t>568-579</t>
  </si>
  <si>
    <t>IEEE Journal on Selected Areas in Communications</t>
  </si>
  <si>
    <t>60009941;60009941;60009941;60009941</t>
  </si>
  <si>
    <t>6701451098;16417076700;6602443030;6701398067</t>
  </si>
  <si>
    <t>Blanz, Josef;Klein, Anja;Na√ühan, Markus;Steil, Andreas</t>
  </si>
  <si>
    <t>Kaiserslautern</t>
  </si>
  <si>
    <t>Technische Universit√§t Kaiserslautern</t>
  </si>
  <si>
    <t>Blanz J.</t>
  </si>
  <si>
    <t>Performance of a Cellular Hybrid C/TDMA Mobile Radio System Applying Joint Detection and Coherent Receiver Antenna Diversity</t>
  </si>
  <si>
    <t>10.1109/49.286664</t>
  </si>
  <si>
    <t>2-s2.0-0028428176</t>
  </si>
  <si>
    <t>['radiation patterns', 'propagation measurements', 'paper proposes', 'notch array', 'measurement results', 'impedance characteristics', 'diversity effect', 'diversity antenna']</t>
  </si>
  <si>
    <t>This paper proposes a flat diversity antenna, consisting of a disk loaded monopole antenna (DLM) and three notch antennas fabricated on the same disk as a vehicular diversity antenna. This paper presents feed circuits for the notch array, and measurement results of the impedance characteristics and radiation patterns of the flat diversity antenna. To verify the diversity effect of this antenna, propagation measurements were made at 900 MHz band. As a result, the new flat diversity antenna is shown to be useful as a diversity antenna of mobile telephone systems. ¬© 1994 IEEE.</t>
  </si>
  <si>
    <t>353-358</t>
  </si>
  <si>
    <t>60031126;60031126;60018279</t>
  </si>
  <si>
    <t>56967185900;7201747933;57214204324</t>
  </si>
  <si>
    <t>Hosono, Seiji;Goto, Naohisa;Arai, Hiroyuki</t>
  </si>
  <si>
    <t>Tokyo;Yokohama</t>
  </si>
  <si>
    <t>Tokyo Institute of Technology;Yokohama National University</t>
  </si>
  <si>
    <t>60031126;60018279</t>
  </si>
  <si>
    <t>Hosono S.</t>
  </si>
  <si>
    <t>A Flat Diversity Antenna by Disk Loaded Monopole and Three Notches</t>
  </si>
  <si>
    <t>10.1109/25.293654</t>
  </si>
  <si>
    <t>2-s2.0-0028428303</t>
  </si>
  <si>
    <t>['two matrices', 'stokes scattering', 'radar polarimetry', 'quite similar', 'mueller matrix', 'great deal', 'compact form', 'commonly used', 'basic relationships', 'basic difference']</t>
  </si>
  <si>
    <t>This paper is concerned with the notions of the Mueller matrix and the Kennaugh (or Stokes scattering) matrix, that are commonly used in the field of radar polarimetry. Although these two matrices are quite similar, there exists a basic difference between them that seems to have been overlooked by a number of researchers, resulting in a great deal of confusion. An attempt is made to clarify this point and to present the basic relationships of radar polarimetry in a compact form. ¬© 1994 IEEE.</t>
  </si>
  <si>
    <t>590-597</t>
  </si>
  <si>
    <t>Guissard, Albert</t>
  </si>
  <si>
    <t>Belgium</t>
  </si>
  <si>
    <t>Louvain-la-Neuve</t>
  </si>
  <si>
    <t>Universit√© Catholique de Louvain</t>
  </si>
  <si>
    <t>Guissard A.</t>
  </si>
  <si>
    <t>Mueller and Kennaugh Matrices in Radar Polarimetry</t>
  </si>
  <si>
    <t>10.1109/36.297977</t>
  </si>
  <si>
    <t>2-s2.0-0028428326</t>
  </si>
  <si>
    <t>['used mainly', 'spread spectrum', 'significantly reduced', 'relative capacities', 'recent work', 'principally motivated', 'possess various', 'nonideal conditions', 'multiple access', 'much interest', 'military applications', 'enhancing features', 'deliberate jamming', 'current interest', 'conventional frequency', 'cell sectorization', 'cdma system', 'basic fdma']</t>
  </si>
  <si>
    <t>Recently, there has been much interest in the use of spread spectrum code division multiple access (CDMA) techniques for cellular mobile radio. To date, spread spectrum has been used mainly for military applications, in which the inherent transmission security and immunity to deliberate jamming are important. Spread spectrum systems, however, possess various other features such as multiple access and multipath rejection capability, which make their use attractive within the mobile radio environment. However, the current interest has been principally motivated by recent work [1] in which it is claimed that the CDMA option may offer capacity improvement over more conventional frequency and time division multiple access (FDMA) (TDMA) techniques. Within this paper, the relative capacities of a basic FDMA and CDMA system are examined. It is shown that, in the absence of capacity-enhancing features such as voice activity detection and cell sectorization, the capacity of each system is comparable. The paper then assesses the sensitivity of the CDMA system to typical propagation conditions, power control errors, and realistic antenna patterns and shows that the capacity of a CDMA system may be significantly reduced under nonideal conditions. ¬© 1994 IEEE</t>
  </si>
  <si>
    <t>673-684</t>
  </si>
  <si>
    <t>60014174;60014174</t>
  </si>
  <si>
    <t>6603304634;7201975580</t>
  </si>
  <si>
    <t>Newson, Paul;Heath, Mark R.</t>
  </si>
  <si>
    <t>Ipswich</t>
  </si>
  <si>
    <t>British Telecom Research Lab</t>
  </si>
  <si>
    <t>Newson P.</t>
  </si>
  <si>
    <t>The Capacity of a Spread Spectrum CDMA System for Cellular Mobile Radio with Consideration of System Imperfections</t>
  </si>
  <si>
    <t>10.1109/49.286674</t>
  </si>
  <si>
    <t>2-s2.0-0028428578</t>
  </si>
  <si>
    <t>['utd formulation', 'usual guideline', 'unnecessarily large', 'shadow region', 'reliable results', 'lit region', 'engineering applications', 'cylinder surface']</t>
  </si>
  <si>
    <t>The UTD formulation for the scattering by a cylinder is valid for antennas that are removed from the cylinder surface. The usual guideline is that reliable results can be obtained for antennas that are about Œª/4 or more away from the surface. By exploring a few cases, we show that Œª/4 is unnecessarily large for the lit region and sometimes too small for the shadow region. In addition, we find that with a simple heuristic modification to the UTD, heights as small as Œª/20 can be accommodated, with an accuracy that is sufficient for most engineering applications. ¬© 1994 IEEE</t>
  </si>
  <si>
    <t>757-760</t>
  </si>
  <si>
    <t>Paknys, Robert</t>
  </si>
  <si>
    <t>Concordia University</t>
  </si>
  <si>
    <t>Paknys R.</t>
  </si>
  <si>
    <t>On the accuracy of the UTD for the scattering by a cylinder</t>
  </si>
  <si>
    <t>10.1109/8.299580</t>
  </si>
  <si>
    <t>2-s2.0-0028428643</t>
  </si>
  <si>
    <t>['theoretical approach', 'street intersection', 'street geometry', 'small cells', 'signal level', 'rows along', 'paper presents', 'make use', 'major influence', 'low antennas', 'input parameter', 'different directions', 'contour plots', 'commercial regions', 'closely spaced', 'cell shape', 'buildings surrounding', 'base station', 'average height']</t>
  </si>
  <si>
    <t>Personal Communication Services (PCS) will make use of low antennas and low radiated power to achieve base station coverage over microcells having radius of about 500 m. For such small cells the configuration of buildings surrounding the base station will have a major influence on the propagation in different directions, and hence on cell shape. This paper presents a theoretical approach to determining cell shape for residential and commercial regions, where the buildings are of a relatively uniform height, and are closely spaced in rows along the streets. Because it is based in theory, the model treats base station antenna height and location, and frequency as input parameter, in addition to area specific descriptors of the buildings such as average height, location with respect to the streets, and street geometry. As an example, contour plots of signal level have been computed for an area having two story town houses on a rectangular street grid, and for base station antennas located mid-block, at a street intersection, and in the backyards √≥f the buildings. ¬© 1994 IEEE.</t>
  </si>
  <si>
    <t>270-278</t>
  </si>
  <si>
    <t>60021378;60108318</t>
  </si>
  <si>
    <t>35618290100;7005129354</t>
  </si>
  <si>
    <t>Maciel, Leandro R.;Bertoni, Henry L.</t>
  </si>
  <si>
    <t>New York;Murray</t>
  </si>
  <si>
    <t>NYU Tandon School of Engineering;Nokia Bell Labs</t>
  </si>
  <si>
    <t>60108318;60021378</t>
  </si>
  <si>
    <t>Maciel L.</t>
  </si>
  <si>
    <t>Cell Shape for Microcellular Systems in Residential and Commercial Environments</t>
  </si>
  <si>
    <t>10.1109/25.293645</t>
  </si>
  <si>
    <t>2-s2.0-0028428649</t>
  </si>
  <si>
    <t>Caltech</t>
  </si>
  <si>
    <t>['usable maps', 'tracking radars', 'topographic map', 'spatial resolution', 'slant range', 'simultaneous amplitude', 'radiometric variation', 'radiometric calibration', 'radar antenna', 'provided like', 'polarized backscatter', 'novel application', 'monopulse principle', 'modulated differently', 'improved upon', 'imaged area', 'height maps', 'height estimates', 'given point', 'elevation angles', 'elevation angle', 'earth assumption', 'done properly', 'different parts', 'approach may', 'approach described', 'approach begins', 'antenna pattern', 'angular position', 'also describe', 'allows us', 'allows determination', 'algorithm described']</t>
  </si>
  <si>
    <t>In mapping nonflat regions of the Earth using air-borne synthetic aperture radar, (SAR), terrain height variations cause two problems in radiometric calibration: The first being that the local incidence angle for any pixel may vary from that given by the flat (or curved) Earth assumption, the second, being that the wrong elevation angle may be used in correcting for the radiometric variation of the antenna pattern. In tracking radars, simultaneous amplitude or phase measurements made by the same radar antenna, but modulated differently, are compared to determine the angular position of targets. This is known as the monopulse principle. In this paper, we show how polarimetric SAR data can be used in a novel application of the monopulse principle to determine the elevation angle and thus, the height at the different parts of the image. Our approach begins with the observation that, provided like and cross-polarized backscatter are uncorrelated, then the algorithm described in [1] for calculating antenna crosstalk yields a measurable quantity whose amplitude (and phase) depends only on elevation angle (or off-boresight angle). Thus, if we determine the crosstalk for a given point in the image, we can relate that measurement to the elevation angle appropriate to that point. Knowledge of the slant range to the point then allows determination of the height of the platform above it. This operation, repeated at many locations throughout the image, allows us to build up a topographic map of the height of the aircraft above each location. The approach described in this paper gives sufficient resolution in elevation to allow the antenna pattern radiometric correction to be done properly, since it allows the determination of elevation angles at a grid of points in the image. Knowledge of the slant range to each point and the height of the aircraft then allows us to build up a grid of height estimates for the imaged area. Unfortunately, the spatial resolution of the grid was not sufficient to turn the height maps into usable maps of local incidence angle. In the paper we also describe how our approach may be improved upon, using an active, phased array antenna. ¬© 1994 IEEE.</t>
  </si>
  <si>
    <t>616-625</t>
  </si>
  <si>
    <t>60009037;60007798</t>
  </si>
  <si>
    <t>7401887715;56220450100</t>
  </si>
  <si>
    <t>Freeman, Anthony;Zink, Manfred</t>
  </si>
  <si>
    <t>United States;Germany</t>
  </si>
  <si>
    <t>Pasadena;¬†Cologne</t>
  </si>
  <si>
    <t>Jet Propulsion Laboratory;Deutsches Zentrum fur Luft- Und Raumfahrt</t>
  </si>
  <si>
    <t>Freeman A.</t>
  </si>
  <si>
    <t>An Application of the Monopulse Principle to Determining Elevation Angles in SAR Images</t>
  </si>
  <si>
    <t>10.1109/36.297979</t>
  </si>
  <si>
    <t>2-s2.0-0028428662</t>
  </si>
  <si>
    <t>['whether thick', 'reflection symmetry', 'possessing rotational', 'periodic structures', 'infinitely thin', 'fundamental properties']</t>
  </si>
  <si>
    <t>Periodic structures have proven to be useful from an electromagnetics standpoint due to their favorable characteristics‚Äîas, for example, frequency selective screens. In this communication, fundamental properties of the specular scattered fields are developed, which apply to infinite periodic targets, whether thick or infinitely thin, possessing rotational and/or reflection symmetry. ¬© 1994 IEEE</t>
  </si>
  <si>
    <t>722-727</t>
  </si>
  <si>
    <t>60015941;60000745</t>
  </si>
  <si>
    <t>7003300632;55197051100</t>
  </si>
  <si>
    <t>Whites, Keith W.;Mittra, Raj</t>
  </si>
  <si>
    <t>Lexington;Urbana</t>
  </si>
  <si>
    <t>University of Kentucky;University of Illinois Urbana-Champaign</t>
  </si>
  <si>
    <t>Whites K.</t>
  </si>
  <si>
    <t>Scattered field properties of symmetric periodic structures</t>
  </si>
  <si>
    <t>10.1109/8.299572</t>
  </si>
  <si>
    <t>2-s2.0-0028428775</t>
  </si>
  <si>
    <t>N00014-78-C-0049</t>
  </si>
  <si>
    <t>['plane wave', 'phase constant', 'periodic medium', 'periodic array', 'paper presents', 'matrix equation', 'integral equation', 'given direction', 'effective permittivity', 'center element', 'artificial medium']</t>
  </si>
  <si>
    <t>This paper presents an integral equation and method of moments (MM) solution to determine the effective permittivity and permeability of an artificial medium. The artificial medium is modeled as a triple infinite periodic array of identical scattering elements. A plane wave of unknown phase constant is assumed to propagate in the periodic medium in a given direction, and the periodic moment method (PMM) is used to set up a matrix equation for the currents on the center element of the periodic array. By setting the determinant of the PMM impedance matrix to zero, one can determine the phase constant of the plane wave, and then the effective permittivity and permeability of the artificial medium. ¬© 1994 IEEE</t>
  </si>
  <si>
    <t>727-731</t>
  </si>
  <si>
    <t>60003500;60003500;60003500</t>
  </si>
  <si>
    <t>7202918445;7203066664;55421540700</t>
  </si>
  <si>
    <t>Blanchard, J. L.;Newman, E. H.;Peters, M. E.</t>
  </si>
  <si>
    <t>Blanchard J.</t>
  </si>
  <si>
    <t>Integral equation analysis of artificial media</t>
  </si>
  <si>
    <t>10.1109/8.299573</t>
  </si>
  <si>
    <t>2-s2.0-0028428776</t>
  </si>
  <si>
    <t>['skew angle', 'paper considers', 'mutual impedance', 'exact green', 'done using']</t>
  </si>
  <si>
    <t>This paper considers the mutual impedance between skewed rectangular microstrip patch antennas as a function of the skew angle. The analysis is done using the exact Green's function for the patch and the method of moments to solve for the field. The theoretical results obtained are compared with published experimental results. ¬© 1994 IEEE</t>
  </si>
  <si>
    <t>754-756</t>
  </si>
  <si>
    <t>60022144;</t>
  </si>
  <si>
    <t>7004705420;6507226557</t>
  </si>
  <si>
    <t>Wahid, P. F.;Voor, T.</t>
  </si>
  <si>
    <t>Orlando</t>
  </si>
  <si>
    <t>University of Central Florida</t>
  </si>
  <si>
    <t>Wahid P.</t>
  </si>
  <si>
    <t>Mutual impedance between skewed patch antennas</t>
  </si>
  <si>
    <t>10.1109/8.299579</t>
  </si>
  <si>
    <t>2-s2.0-0028428777</t>
  </si>
  <si>
    <t>82-0404-E-009-333</t>
  </si>
  <si>
    <t>['superelement pattern', 'proposed method', 'performance analysis', 'optimum sum', 'noise ratio', 'linear array', 'gaussian noise', 'easily modified', 'difference beamformers', 'boresight angle', 'angle estimator']</t>
  </si>
  <si>
    <t>We here derive the optimum sum and difference beamformers for monopulse target localization using a linear array. The beamformers are constructed, treating as superelements two overlapping subarrays. Removing the common factor associated with the superelement pattern from the angle error function leads to a closed-form target angle estimator independent of any adaptive nulling performed. Performance analysis of the angle estimator is conducted, and a procedure is developed to construct the beamformers, which achieve the minimum estimation variance under Gaussian noise. It is shown that the optimum angle estimator using the maximum overlapping subarrays is efficient for a moderately high signal-noise ratio (SNR) and a small off-boresight angle. The proposed method can be easily modified to incorporate interference cancellation. ¬© 1994 IEEE</t>
  </si>
  <si>
    <t>651-657</t>
  </si>
  <si>
    <t>60012370;60012370</t>
  </si>
  <si>
    <t>7501435107;7101682774</t>
  </si>
  <si>
    <t>Lee, Ta Sung;Dai, Tser Ya</t>
  </si>
  <si>
    <t>Hsinchu</t>
  </si>
  <si>
    <t>National Chiao Tung University</t>
  </si>
  <si>
    <t>Lee T.S.</t>
  </si>
  <si>
    <t>Optimum beamformers for monopulse angle estimation using overlapping subarrays</t>
  </si>
  <si>
    <t>10.1109/8.299564</t>
  </si>
  <si>
    <t>2-s2.0-0028429044</t>
  </si>
  <si>
    <t>NAS 7- 100</t>
  </si>
  <si>
    <t>['thereby maximize', 'space telecommunications', 'space network', 'ruby masers', 'radio astronomy', 'quantum noise', 'performance characteristics', 'major source', 'ghz maser', '960 mhz', '34 ghz']</t>
  </si>
  <si>
    <t>The Deep-Space Network (DSN) includes worldwide networks of 26, 34 and 70-m antennas in Australia, Spain, and the USA. Ruby masers are used on the 34 and 70-m antennas to minimize the system operating noise temperature and thereby maximize the DSN receiving system figure of merit, antenna gain divided by system operating noise temperature. These systems are used for deep-space telecommunications, solar system radar, and radio astronomy. Cavity, traveling-wave, and reflected-wave maser designs and performance characteristics from 960 MHz to 34 GHz are summarized. Effective noise temperatures of ruby masers are addressed with emphasis on a 33.68-GHz maser where quantum noise is a major source of noise. ¬© 1994 IEEE.</t>
  </si>
  <si>
    <t>796-810</t>
  </si>
  <si>
    <t>60009037;60009037;60009037;60009037;60009037;60009037;60009037;60009037;60009037;60009037</t>
  </si>
  <si>
    <t>7006249228;7007167503;7007177143;7103236654;7102171775;6507585655;6506103685;7005410504;7202178973;57204994624</t>
  </si>
  <si>
    <t>Shell, James S.;Clauss, Robert C.;Petty, Samuel M.;Glass, Gary W.;Fiore, Mark Steven;Kovatch, Jason Jess;Loreman, Jan Richard;Neff, Dudley E.;Quinn, Rex B.;Trowbridge, David L.</t>
  </si>
  <si>
    <t>Shell J.</t>
  </si>
  <si>
    <t>Ruby Masers for Maximum G/Top</t>
  </si>
  <si>
    <t>10.1109/5.284747</t>
  </si>
  <si>
    <t>2-s2.0-0028429193</t>
  </si>
  <si>
    <t>['scattered fields', 'lossy dielectric', 'include materials', 'ground plane', 'fields scattered', 'fields reflected', 'fields need', 'eliminate scattering', 'desired aperture', 'computed analytically', 'aperture filled', 'aperture antenna', 'accurate calculation']</t>
  </si>
  <si>
    <t>A scattered field version of FDTD for scattering from an aperture in an infinite ground plane is presented. In this formulation the fields reflected from the infinite ground plane are computed analytically, not as FDTD scattered fields. This is necessary to eliminate scattering from the edges of the ground plane, where it is terminated at the FDTD outer boundary. Also, the fields scattered by the ground plane are usually of much higher amplitude than the desired aperture-scattered fields. In this formulation these fields need not be absorbed by the FDTD outer boundary. This provides more accurate calculation of low amplitude scattering from the aperture. The formulation can include materials in the aperture and on both sides of the infinite ground plane. For example, scattering from an aperture antenna with a dielectric cover backed by an aperture filled with lossy dielectric can be computed with this formulation. ¬© 1994 IEEE</t>
  </si>
  <si>
    <t>731-736</t>
  </si>
  <si>
    <t>7005852706;7005624724</t>
  </si>
  <si>
    <t>Luebbers, Raymond;Penney, Christopher</t>
  </si>
  <si>
    <t>Luebbers R.</t>
  </si>
  <si>
    <t>Scattering from apertures in infinite ground planes using FDTD</t>
  </si>
  <si>
    <t>10.1109/8.299574</t>
  </si>
  <si>
    <t>2-s2.0-0028429276</t>
  </si>
  <si>
    <t>['supports processing', 'station correlator', 'single operator', 'peak rates', 'located geographically', '512 mb', '45 ghz', '128 mb']</t>
  </si>
  <si>
    <t>The Very Long Baseline Array (VLBA) consists of ten highperformance antennas and a 20-station correlator. The 25-m-diameter reflector antennas are located geographically to optimize spatial frequency coverage for high-quality imaging using VLBI techniques. The antennas are equipped with receivers for nine frequency bands over the range 300 MHz to 45 GHz. A wideband, high-density. recording system allows unattended operation at a sustained data rate of 128 Mb/s for a day. and peak rates of up to 512 Mb/s. The antennas operate unattended most of the time, and are controlled by a single operator in the Array Operations Center (AOC) at Socorro, NM. The correlator, located in the AOC. supports processing of all observations with the array. ¬© 1994 IEEE.</t>
  </si>
  <si>
    <t>658-672</t>
  </si>
  <si>
    <t>60021907;60021907;60021907;60021907;60021907;60015009;60024185</t>
  </si>
  <si>
    <t>6601988132;9734865900;7401725545;6603821690;55725469300;7402815984;56318546300</t>
  </si>
  <si>
    <t>Napier, Peter J.;Bagri, Durgadas S.;Clark, Barry G.;Romney, Jonathan D.;Walker, R. Craig;Rogers, Alan E.;Thompson, A. Richard</t>
  </si>
  <si>
    <t>Charlottesville;Socorro;Westford</t>
  </si>
  <si>
    <t>National Radio Astronomy Observatory;National Radio Astronomy Observatory Socorro;MIT Haystack Observatory</t>
  </si>
  <si>
    <t>60024185;60021907;60015009</t>
  </si>
  <si>
    <t>Napier P.</t>
  </si>
  <si>
    <t>The Very Long Baseline Array</t>
  </si>
  <si>
    <t>10.1109/5.284733</t>
  </si>
  <si>
    <t>2-s2.0-0028429592</t>
  </si>
  <si>
    <t>['various classes', 'surface parts', 'optical activities', 'media examined', 'like functionals', 'like expressions', 'interfacial boundaries', 'include gyroelectric', 'field components', 'derived energy', 'combined gyroelectric', 'anisotropic media']</t>
  </si>
  <si>
    <t>Construction of energy-like expressions for various classes of anisotropic media and the use of the weighted residual technique for those cases that don't obey Hermitian properties is undertaken. From the energy-like expressions are derived energy-like functionals, which are shown to have volumetric and surface parts. Volumetric parts contain electromagnetic governing equations of the media, and surface parts provide constraints on field components on interfacial boundaries. Media examined here include gyroelectric, gyromagnetic, combined gyroelectric and gyromagnetic, and complex media displaying gyroelectric, gyromagnetic, and optical activities. ¬© 1994 IEEE</t>
  </si>
  <si>
    <t>642-650</t>
  </si>
  <si>
    <t>Krowne, Clifford M.</t>
  </si>
  <si>
    <t>Krowne C.</t>
  </si>
  <si>
    <t>Vector variational and weighted residual finite element procedures for highly anisotropic media</t>
  </si>
  <si>
    <t>10.1109/8.299563</t>
  </si>
  <si>
    <t>2-s2.0-0028429682</t>
  </si>
  <si>
    <t>National Natural Science Foundation of China</t>
  </si>
  <si>
    <t>NSFC</t>
  </si>
  <si>
    <t>['value problems', 'rigorously solved', 'precisely treated', 'engineering purposes', 'element method', 'complicated electromagnetic', 'coaxial radiators', 'bvp ).']</t>
  </si>
  <si>
    <t>We present a new numerical method, called the ‚Äúfield domain partition-combining solution,‚Äù for the analysis of complicated electromagnetic (EM) boundary-value problems (BVP). This is a numerical procedure based on the combination of the global numerical boundary condition (GNBC) and the finite-element method. Using this method, a variety of coaxial radiators can be precisely treated as BVP's and rigorously solved for their ‚Äúaccurate global solution.‚Äù Three examples are given, demonstrating that the present numerical procedure is very general, flexible, and effective for both theoretical and engineering purposes. ¬© 1994 IEEE</t>
  </si>
  <si>
    <t>767-770</t>
  </si>
  <si>
    <t>60019118;60019118</t>
  </si>
  <si>
    <t>55733751200;7202965195</t>
  </si>
  <si>
    <t>Wang, Yuanxun;Fan, Desen</t>
  </si>
  <si>
    <t>Hefei</t>
  </si>
  <si>
    <t>University of Science and Technology of China</t>
  </si>
  <si>
    <t>Wang Y.</t>
  </si>
  <si>
    <t>Accurate global solutions of EM boundary-value problems for coaxial radiators</t>
  </si>
  <si>
    <t>10.1109/8.299583</t>
  </si>
  <si>
    <t>2-s2.0-0028429683</t>
  </si>
  <si>
    <t>['waveguide antenna', 'valuable resources', 'thereby compensate', 'system engineer', 'space telecommunications', 'source elevation', 'scientific research', 'receiving systems', 'receiving system', 'precision surfaces', 'performing tests', 'performance parameters', 'paper illustrate', 'microwave radiometers', 'measurement procedures', 'measured values', 'loss feeds', 'long history', 'highperformance antennas', 'high sensitivity', 'frequently overlooked', 'error source', 'commercial instruments', 'antenna gain', 'also useful', 'accurately calibrated', '68 ghz']</t>
  </si>
  <si>
    <t>The NASA Deep Space Network (DSN) has a long history of providing large parabolic dish antennas with precision surfaces, low-loss feeds, and ultralow noise amplifiers for deep-space telecommunications. To realize the benefits of high sensitivity, it is important that receiving systems are accurately calibrated and monitored to maintain peak performance. A method is described to measure system performance and to calibrate the receiving system using procedures, software, and commercial instruments that are easy to implement and efficient to use. The utility of the measurement procedures and the precision of the receiver calibration technique were demonstrated by performing tests at KŒ±-band (32 and 33.68 GHz) frequencies at Goldstone on a 34-m beam-waveguide antenna. Observations of multiple calibration radio sources are used to measure the dependence of antenna gain and system noise temperature on source elevation and derive the performance parameters. Receiving system nonlinearities are frequently overlooked as an error source in the calibration of microwave radiometers. The experimental results described in this paper illustrate some of the ways that receiving system nonlinearity can negatively impact system performance. A simple radiometer calibration technique and analysis provide quantitative information that enables the system engineer to adjust and linearize the receiving system. When that is not practical, the experimenter or the operator can apply correction coefficients to the measured values of system noise temperature and thereby compensate for the receiving system nonlinearity. The highperformance antennas and the sensitive receiving systems of the DSN are valuable resources for scientific research in addition to the primary telecommunication tasks that support space missions. The antenna gain and system noise temperature measurements and the radiometer calibration method described in this paper are also useful to perform precision research experiments. ¬© 1994 IEEE.</t>
  </si>
  <si>
    <t>776-787</t>
  </si>
  <si>
    <t>60009037;60009037</t>
  </si>
  <si>
    <t>6507927412;14067275800</t>
  </si>
  <si>
    <t>Stelzried, Charles T.;Klein, Michael J.</t>
  </si>
  <si>
    <t>Stelzried C.</t>
  </si>
  <si>
    <t>Precision DSN Radiometer Systems: Impact on Microwave Calibrations</t>
  </si>
  <si>
    <t>10.1109/5.284745</t>
  </si>
  <si>
    <t>2-s2.0-0028429778</t>
  </si>
  <si>
    <t>['optical links', 'microwave frequencies', 'design guidelines', 'calculated performance', 'analog applications']</t>
  </si>
  <si>
    <t>Analog optical communication links operating at microwave frequencies are useful for applications like antenna remoting, transceivers, optical signal distribution (CATV), etc. In recent years great progress has been achieved on AM optical links, however, very little has been published on the use of coherent optical links for analog applications. In this paper, we present the analysis, calculated performance, and design guidelines for a coherent phase modulated analog optical link. The performance of this link is compared to that of AM links, and a substantially improved performance is predicted. ¬© 1994 IEEE</t>
  </si>
  <si>
    <t>801-806</t>
  </si>
  <si>
    <t>Madjar, Asher</t>
  </si>
  <si>
    <t>Technion - Israel Institute of Technology</t>
  </si>
  <si>
    <t>Madjar A.</t>
  </si>
  <si>
    <t>Performance Prediction and Optimization of a Coherent Phase Modulated Low Noise Analog Optical Link Operating at Microwave Frequencies</t>
  </si>
  <si>
    <t>10.1109/22.293528</t>
  </si>
  <si>
    <t>2-s2.0-0028429826</t>
  </si>
  <si>
    <t>NSC83-0404-Eoo2-032</t>
  </si>
  <si>
    <t>['weight adaptation', 'second problem', 'proposed methods', 'proper dimension', 'first problem', 'efficient methods', 'detection formulas', 'desired signal', 'also provided']</t>
  </si>
  <si>
    <t>In this paper, two basic problems in designing partially adaptive array beamformers based on the structure of generalized sidelobe canceller (GSC) are considered. The first problem is to decide the proper dimension of the required adaptive weight vector. Using the information of the array output power, we develop the detection formulas for the information theoretic criteria AIC and MDL to decide the proper dimension of the adaptive weight vector. If the input noise power is unknown a priori, efficient methods are proposed for estimating the input noise power in both cases, with and without the desired signal, to make the detection formulas still feasible. The second problem is to find the most appropriate channel signals for weight adaptation for efficiently canceling interference. An efficient method based on the maximum power reduction criterion is presented for selecting the most desired channel signals from the output of the signal blocking matrix. Theoretical analysis concerning the performance of the proposed methods is made. Computer simulations showing the effectiveness of the proposed methods are also provided. ¬© 1994 IEEE</t>
  </si>
  <si>
    <t>676-689</t>
  </si>
  <si>
    <t>57214348717;56948251900</t>
  </si>
  <si>
    <t>Yu, Shim Jeng;Lee, Ju Hong</t>
  </si>
  <si>
    <t>Yu S.</t>
  </si>
  <si>
    <t>Design of partially adaptive array beamformers based on information theoretic criteria</t>
  </si>
  <si>
    <t>10.1109/8.299567</t>
  </si>
  <si>
    <t>2-s2.0-0028429840</t>
  </si>
  <si>
    <t>['straight wires', 'rigorous technique', 'results obtained', 'present scheme', 'nearly indistinguishable', 'much faster', 'magnetic frill', 'large loops', 'generally observed', 'exact kernel', 'easily achieved', 'antenna system']</t>
  </si>
  <si>
    <t>A rigorous technique for studying a thin wire circular loop antenna excited by a magnetic frill is developed. The exact kernel is derived and used to improve the accuracy. The scheme is applicable to small as well as large loops. Results obtained are nearly indistinguishable from those determined by the Fourier expansion method for non‚Äêresonant loops. A disagreement of 2 per cent is generally observed when the loop is close to reasonant for Œ≤b &gt; 2. Compared with the conventional numerical method where a loop is represented by a polygon of straight wires, the present scheme is much faster and more accurate. Extension of this method to cover an antenna system of arbitrarily oriented loops intermingled with straight wires can be easily achieved. Copyright ¬© 1994 John Wiley &amp; Sons, Ltd</t>
  </si>
  <si>
    <t>International Journal of Numerical Modelling: Electronic Networks, Devices and Fields</t>
  </si>
  <si>
    <t>May/June 1994</t>
  </si>
  <si>
    <t>7101878862;7402127340</t>
  </si>
  <si>
    <t>Yung, Edward K.N.;Wong, Roger S.K.</t>
  </si>
  <si>
    <t>Analysis of a thin wire circular loop antenna</t>
  </si>
  <si>
    <t>10.1002/jnm.1660070306</t>
  </si>
  <si>
    <t>2-s2.0-0028429999</t>
  </si>
  <si>
    <t>['surface shape', 'secondary mirror', 'secondary compensated', 'radio telescope', 'primary shape', 'primary reflector', 'paper describes', 'nrao 12', 'method known', 'main reflector', 'axial gain', '345 ghz']</t>
  </si>
  <si>
    <t>This paper describes the measurement of the surface shape of the primary reflector of the NRAO 12-m radio telescope and the use of the measurements to machine the shape of a secondary mirror to compensate for the primary reflector errors. The method known as holography was used with the 38.04-GHz transmitter onboard the geosynchronous Lincoln Experimental Satellite to map the main reflector. The machining of the secondary compensated for the errors in the primary shape, and as a result, at 345 GHz, the axial gain of the instrument was increased by about 50% and the antenna pattern correspondingly improved. ¬© 1994 IEEE.</t>
  </si>
  <si>
    <t>756-762</t>
  </si>
  <si>
    <t>60011976;60003821;60013372</t>
  </si>
  <si>
    <t>7202232494;7102272779;55740874900</t>
  </si>
  <si>
    <t>Mayer, Charles E.;Emerson, Darrel T.;Davis, John H.</t>
  </si>
  <si>
    <t>Austin;Fairbanks;Tucson</t>
  </si>
  <si>
    <t>The University of Texas at Austin;University of Alaska Fairbanks;National Radio Astronomy Observatory Tucson</t>
  </si>
  <si>
    <t>60013372;60011976;60003821</t>
  </si>
  <si>
    <t>Mayer C.</t>
  </si>
  <si>
    <t>Design and Implementation of an Error-Compensating Subreflector for the NRAO 12-m Radio Telescope</t>
  </si>
  <si>
    <t>10.1109/5.284742</t>
  </si>
  <si>
    <t>2-s2.0-0028430002</t>
  </si>
  <si>
    <t>['three antennas', 'receivers operate', 'paper discusses', 'nrao facility', 'noise amplifiers', 'measured performance', 'major components', 'green bank', 'cryogenics package', '4 ghz']</t>
  </si>
  <si>
    <t>This paper discusses the design, construction, and measured performance of dualband, dual-polarization, prime focus receiver systems used on three antennas at the NRAO facility in Green Bank, WV. The receivers operate at S-and X-bands near 2.3 and 8.4 GHz. Described is the development of a new dualband feed horn, a cryogenics package with waveguide input ports using HEMT low-noise amplifiers, and a receiver system using optical fiber microwave links to transmit frequency reference and IF signals. Measured performance of major components and the overall installed system is given. ¬© 1994 IEEE.</t>
  </si>
  <si>
    <t>768-775</t>
  </si>
  <si>
    <t>60024185;60024185;60024185;115552728</t>
  </si>
  <si>
    <t>7801614327;7004990400;56772071900;57197145996</t>
  </si>
  <si>
    <t>Norrod, Roger D.;Behrens, George H.;Grigo, Frank D.;Levin, Burton J.</t>
  </si>
  <si>
    <t>Charlottesville;Lanham</t>
  </si>
  <si>
    <t>National Radio Astronomy Observatory;SONY ELECTRONICS, INC.</t>
  </si>
  <si>
    <t>60024185;115552728</t>
  </si>
  <si>
    <t>Norrod R.</t>
  </si>
  <si>
    <t>Design and Implementation of a Low-Noise Prime-Focus S / X Receiver System for Radio Astronomy</t>
  </si>
  <si>
    <t>10.1109/5.284744</t>
  </si>
  <si>
    <t>2-s2.0-0028430003</t>
  </si>
  <si>
    <t>['thermal deformations', 'surface accuracy', 'sierra nevada', 'short review', 'several years', 'sensitive receivers', 'reflector antenna', 'radio astronomy', 'pointing accuracy', 'optics layout', 'observational experience', 'near granada', 'mm wavelength', 'millimeter range', 'high reflector', 'design computations', 'calibration system', 'atmospheric windows', '2 arcsec', '08 mm']</t>
  </si>
  <si>
    <t>The ‚ÄúMillimeter Radio Telescope‚Äù (MRT) is operated by the Institute for Radio Astronomy in the Millimeter range (IRAM) and is located at 2850-m altitude in the Sierra Nevada, near Granada, Spain. It is a reflector antenna of 30-m diameter with a surface accuracy of 0.08 mm and a pointing accuracy of better than 2 arcsec. The telescope is equipped with sensitive receivers for the atmospheric windows between 0.8 and 7-mm wavelength. We describe the optics layout of the receiver and calibration system which allows simultaneous observations at a number of frequencies. The special design aspects of the antenna, in particular the control of thermal deformations and the achievement of a high reflector and pointing accuracy are described. We compare the design computations with the characteristics of the telescope, derived from several years of operation and optimization. The success of the design is demonstrated by our observational experience. We conclude the paper with a short review of some of the astronomical results obtained with the telescope. ¬© 1994 IEEE.</t>
  </si>
  <si>
    <t>687-696</t>
  </si>
  <si>
    <t>60010065;60026785;60026785;60026785;60001753;60001753</t>
  </si>
  <si>
    <t>7004776992;7003267978;7102356046;36741738000;57213959193;7004308044</t>
  </si>
  <si>
    <t>Baars, Jacob W.;Greve, Albert;Hein, Hauke;Penalver, Juan;Morris, Dave;Thum, Clemens</t>
  </si>
  <si>
    <t>Spain;United States;France</t>
  </si>
  <si>
    <t>Granada;Tucson;Saint Martin d'Heres</t>
  </si>
  <si>
    <t>Instituto de Radioastronomia Milimetrica;The University of Arizona;IRAM Institut de RadioAstronomie Millim√©trique</t>
  </si>
  <si>
    <t>60026785;60010065;60001753</t>
  </si>
  <si>
    <t>Baars J.W.</t>
  </si>
  <si>
    <t>Design Parameters and Measured Performance of the IRAM 30-m Millimeter Radio Telescope</t>
  </si>
  <si>
    <t>10.1109/5.284735</t>
  </si>
  <si>
    <t>2-s2.0-0028430386</t>
  </si>
  <si>
    <t>['symmetrically placed', 'line integral', 'induced currents', 'gap edges', 'evaluated along', 'electrostatic case', 'effective length', 'dipole gap', 'dipole antenna', 'developed first', 'convergence difficulties', 'circuited gap', 'charge singularities', 'basis functions']</t>
  </si>
  <si>
    <t>The scattering of a plane wave broadside incident to a dipole antenna with a symmetrically placed, open-circuited gap is treated. The induced currents on the antenna are found by solving the electric-field integral equation by means of a Galerkin moment method. The resulting current distribution is then used to compute line integrals of the scattered electric field along appropriate paths. The line integral is first evaluated directly across the dipole gap in order to compute the effective length, but severe convergence problems are encountered. This problem is due to the presence of charge singularities at the gap edges. Instead of incorporating the singular charge behavior into the basis functions, a line integral Is evaluated along a path that alleviates the convergence difficulties. This remedy is developed first for an electrostatic case and then for the dynamic scattering problem. ¬© 1994 IEEE</t>
  </si>
  <si>
    <t>747-749</t>
  </si>
  <si>
    <t>60023053;60023053</t>
  </si>
  <si>
    <t>6603670899;35578175900</t>
  </si>
  <si>
    <t>Johnk, Robert T.;Kanda, Motohisa</t>
  </si>
  <si>
    <t>Johnk R.T.</t>
  </si>
  <si>
    <t>Alternative contour technique for the efficient computation of the effective length of an antenna</t>
  </si>
  <si>
    <t>10.1109/8.299577</t>
  </si>
  <si>
    <t>2-s2.0-0028430466</t>
  </si>
  <si>
    <t>['rectangular waveguides', 'radiation patterns', 'obtained numerically', 'numerically efficient', 'moment method', 'matrix equation', 'integral equation', 'finite wavegiudes', 'finite dimensions', 'determined numerically', 'computed currents']</t>
  </si>
  <si>
    <t>The radiation field patterns of rectangular waveguides and horns of finite dimensions are obtained numerically. The electric field integral equation is formulated to relate their radiation patterns to the surface current distribution. These currents are determined numerically by reducing the integral equation to a matrix equation, using the moment method. The computed currents are then used to calculate the radiation patterns and cross‚Äêpolar fields of the finite wavegiudes and horns. The method is numerically efficient and can be applied to the computation and optimization of the antenna feed configurations. Copyright ¬© 1994 John Wiley &amp; Sons, Ltd</t>
  </si>
  <si>
    <t>155-166</t>
  </si>
  <si>
    <t>6603767490;8092251400</t>
  </si>
  <si>
    <t>Moheb, H.;Shafai, L.</t>
  </si>
  <si>
    <t>Moheb H.</t>
  </si>
  <si>
    <t>Integral equation formulation of radiation from rectangular waveguides and horns</t>
  </si>
  <si>
    <t>10.1002/jnm.1660070303</t>
  </si>
  <si>
    <t>2-s2.0-0028430695</t>
  </si>
  <si>
    <t>Ministerio de Educaci√≥n y Cultura</t>
  </si>
  <si>
    <t>MEC</t>
  </si>
  <si>
    <t>['whole sun', 'temporal resolution', 'technical advances', 'stable optical', 'spatial resolution', 'south directions', 'solar observations', 'solar disk', 'selected events', 'real time', 'radio full', 'phase correlators', 'new 17', 'monitor screen', 'loss phase', 'image quality', 'high spatial', 'four 80', 'fiber cables', 'extended sources', 'every 10', 'disk images', 'correlator data', 'b quadra', 'array lsi', 'array configuration', '20 db', '2 years']</t>
  </si>
  <si>
    <t>A new 17-GHz radio interferometer dedicated for solar observations was constructed in 2 years at Nobeyama, Nagano. It consists of eighty-four 80-cm-diameter antennas arranged in a Tee-shaped array extending 490 m in east-west and 220 m in north-south directions. Since late June of 1992, radio full-disk images of the Sun have been observed for 8 h every day. The spatial resolution is 10‚Äù and the temporal resolution is 1 s and also 50 ms for selected events. Every 10 s, correlator data are synthesized into images in real time and displayed on a monitor screen. The array configuration is optimized to observe the whole Sun with high spatial and temporal resolution and a high dynamic range of images. Image quality of better than 20 dB is realized by incorporation of technical advances in hardware and software, such as 1) low-loss phase-stable optical-fiber cables for local reference signal and IF signals, 2) newly developed phase-stable local oscillators, 3) custom CMOS gate-array LSI's of 1-b quadra-phase correlators for 4 √ó 4 combinations, and 4) new image processing techniques to suppress large sidelobe effects due to the solar disk and extended sources. ¬© 1994 IEEE.</t>
  </si>
  <si>
    <t>705-713</t>
  </si>
  <si>
    <t>60029701;60029701;60029701;60029701;60029701;60029701;60029701;60029701;60029701;60029701;60029701;60029701;60029701;60029701;60032325;60025272;60029701</t>
  </si>
  <si>
    <t>55728263000;7202339401;6602169795;7006824270;8506639100;56214660200;6508174082;7103358610;22033761200;16201121500;16201416800;7101990379;16201599100;14042360500;6601905632;6603852517;16428937100</t>
  </si>
  <si>
    <t>Nakajima, Hiroshi;Nishio, Masanori;Enome, Shinzo;Shibasaki, Kiyoto;Takano, Toshiaki;Hanaoka, Yoichiro;Torii, Chikayoshi;Sekiguchi, Hideaki;Bushimata, Takeshi;Kawashima, Susumu;Shinohara, Noriyuki;Kosugi, Takeo;Shiomi, Yasuhiko;Sawa, Masaki;Irimajiri, Yoshihisa;Koshiishi, Hideki;Kai, Keizo</t>
  </si>
  <si>
    <t>Japan;Japan;Japan</t>
  </si>
  <si>
    <t>Koganei;Mitaka;Tokyo</t>
  </si>
  <si>
    <t>Japan National Institute of Information and Communications Technology;National Institutes of Natural Sciences - National Astronomical Observatory of Japan;The University of Tokyo</t>
  </si>
  <si>
    <t>60032325;60029701;60025272</t>
  </si>
  <si>
    <t>Nakajima H.</t>
  </si>
  <si>
    <t>The Nobeyama Radioheliograph</t>
  </si>
  <si>
    <t>10.1109/5.284737</t>
  </si>
  <si>
    <t>2-s2.0-0028430698</t>
  </si>
  <si>
    <t>['value greater', 'type surface', 'two examples', 'terminated two', 'signal losses', 'resonance regions', 'resonance phenomenon', 'reflector antennas', 'reflector antenna', 'practical situations', 'port network', 'particular type', 'one shows', 'matching purposes', 'example shows', 'exact load', 'equations presented', 'determining load', 'coefficient magnitude', 'angle values', 'analytical expression']</t>
  </si>
  <si>
    <t>An analytical expression is derived for determining load-reflection coefficient phase-angle values that will lead to maximum and minimum return losses from a terminated two-port network. The expression is derived in terms of two-port network S-parameters and a load whose reflection-coefficient magnitude is a constant but can be any value greater than zero and less than or equal to unity. The equation is useful for cases where it is desirable to know how to position a load (1) to obtain maximum return loss for network-matching purposes or (2) to obtain minimum return loss for some types of reflector antenna applications. Two examples are given: One shows that for some types of reflector antennas with a mesh-type surface that is backed by another reflecting surface, a resonance phenomenon can occur and cause unexpectedly large dissipative losses (&gt;30 dB) to occur. The other example shows that when a particular type of reflector antenna with a dielectric layer becomes wet from rain or condensation, large (&gt;10 dB) signal losses can occur. For both examples, equations presented in this article were used to calculate the exact load-reflection coefficient phase values that led to worst-case return loss values. In practical situations, once the phenomenon is understood and predictable, steps can be taken to avoid these resonance regions. ¬© 1994 IEEE</t>
  </si>
  <si>
    <t>787-792</t>
  </si>
  <si>
    <t>Otoshi, Tom Y.</t>
  </si>
  <si>
    <t>Maximum and Minimum Return Losses from a Passive Two-Port Network Terminated with a Mismatched Load</t>
  </si>
  <si>
    <t>10.1109/22.293526</t>
  </si>
  <si>
    <t>2-s2.0-0028430749</t>
  </si>
  <si>
    <t>['transient far', 'numerical results', 'field response', 'field mode', 'explicit expressions', 'excellent agreements', 'corresponding integral', 'called time', 'analytically evaluated']</t>
  </si>
  <si>
    <t>A closed-form SEM representation for the transient far-field response of a thin-wire cylindrical antenna is derived, and explicit expressions for all of the corresponding SEM parameters are presented. In particular, a so-called time-dependent natural far-field mode is introduced, and its corresponding integral is analytically evaluated. Excellent agreements with the numerical results are obtained. ¬© 1994 IEEE</t>
  </si>
  <si>
    <t>760-763</t>
  </si>
  <si>
    <t>Hoorfar, Ahmad</t>
  </si>
  <si>
    <t>Villanova</t>
  </si>
  <si>
    <t>Villanova University</t>
  </si>
  <si>
    <t>Hoorfar A.</t>
  </si>
  <si>
    <t>A closed-form SEM solution to the transient far-field response of a thin-wire antenna</t>
  </si>
  <si>
    <t>10.1109/8.299581</t>
  </si>
  <si>
    <t>2-s2.0-0028430798</t>
  </si>
  <si>
    <t>['two summers', 'thule data', 'significant levels', 'results presented', 'paper show', 'measured levels', 'made noise', 'local man', 'included data', 'canadian arctic', 'always contaminated', '2400 lst', '20 mhz', '2 ].', '1988 revision', '10 db']</t>
  </si>
  <si>
    <t>Since the 1970's there has been Some doubt as to the accuracy of the CCIR Report 322 [1] atmospheric noise predictions in the Canadian Arctic. The only Arctic station used in the original (1963) development of these predictions was Thule, and its data were always contaminated by significant levels of local man-made noise. The 1988 revision of CCIR Report 322 excluded the Thule data and included data from the former Soviet Union. In this study, measurements were made at Nanisivik, North West Territories (NWT) during two summers, at two time periods (0800-1200 Local Standard Time (LST) and 2000-2400 LST) from 3 to 20 MHz. The results presented in this paper show that the measured levels are about 10 dB below the 1988 revised CCIR model predictions, which have been adopted by the International Telecommunications Union (ITU) in 1990 [2]. ¬© 1994 IEEE</t>
  </si>
  <si>
    <t>104-109</t>
  </si>
  <si>
    <t>60018714;60018714</t>
  </si>
  <si>
    <t>6604055527;7401585756</t>
  </si>
  <si>
    <t>Lauber, Wilfred R.;Bertrand, Jean M.</t>
  </si>
  <si>
    <t>Lauber W.</t>
  </si>
  <si>
    <t>HF Atmospheric Noise Levels in the Canadian Arctic</t>
  </si>
  <si>
    <t>10.1109/15.293281</t>
  </si>
  <si>
    <t>2-s2.0-0028433662</t>
  </si>
  <si>
    <t>P01GM048130</t>
  </si>
  <si>
    <t>['optical spectroscopy', 'new class', 'mediated cross', 'essential characteristics', 'coupling methodologies', 'biological light']</t>
  </si>
  <si>
    <t>A new class of porphyrin-based chromophore systems has been prepared from ethyne-elaborated porphyrin synthons through the use of metal-mediated cross-coupling methodologies. These systems feature porphyrin chromophores wired together through single ethynyl linkages. This type of topological connectivity affords exceptional electronic interactions between the chromophores which are manifest in their room temperature photophysics, optical spectroscopy, and electrochemistry; these spectroscopic signatures indicate that these species model many of the essential characteristics of biological light-harvesting antenna systems.</t>
  </si>
  <si>
    <t>1105-1111</t>
  </si>
  <si>
    <t>Science</t>
  </si>
  <si>
    <t>60006297;60006297;60006297</t>
  </si>
  <si>
    <t>57197934013;6701737138;7006092849</t>
  </si>
  <si>
    <t>Lin, Victor S.Y.;DiMagno, Stephen G.;Therien, Michael J.</t>
  </si>
  <si>
    <t>University of Pennsylvania</t>
  </si>
  <si>
    <t>Lin V.</t>
  </si>
  <si>
    <t>Highly conjugated, acetylenyl bridged porphyrins: New models for light-harvesting antenna systems</t>
  </si>
  <si>
    <t>10.1126/science.8178169</t>
  </si>
  <si>
    <t>2-s2.0-0028434243</t>
  </si>
  <si>
    <t>['weak except', 'velocity space', 'simple criterion', 'rf power', 'rf field', 'quasilinear diffusion', 'ponderomotive stabilization', 'ponderomotive force', 'plasma column', 'particle interaction', 'particle instability', 'mirror plasmas', 'minority ions', 'loop antenna', 'latter case', 'instability suppressed', 'icrf heating', 'eigenfrequency spectrum']</t>
  </si>
  <si>
    <t>The ponderomotive stabilization of plasma in an axi symmetric mirror device is considered. It is assumed that (i) the RF field is excited by a full-tum-loop antenna and (ii) its frequency is below the eigenfrequency spectrum of the plasma column. It is shown, that the dissipation of the RF power drives an instability that originates from a resonant-particle interaction. This instability is weak except for the case when the minority ion scheme of ICRF heating is used. However, even in the latter case, the resonant-particle instability can be suppressed by quasilinear diffusion of the minority ions in the velocity space at a sufficiently high level of RF power. With the instability suppressed, a simple criterion for the ponderomotive force to stabilize flute perturbations in mirror plasmas is obtained. ¬© 1994 IOP Publishing Ltd.</t>
  </si>
  <si>
    <t>797-806</t>
  </si>
  <si>
    <t>Plasma Physics and Controlled Fusion</t>
  </si>
  <si>
    <t>60023579;60023579</t>
  </si>
  <si>
    <t>55905347800;6505914613</t>
  </si>
  <si>
    <t>Kotelnikov, I. A.;Yakovchenko, S. G.</t>
  </si>
  <si>
    <t>Novosibirsk</t>
  </si>
  <si>
    <t>Budker Institute of Nuclear Physics of the Siberian Branch of the RAS</t>
  </si>
  <si>
    <t>Kotelnikov I.A.</t>
  </si>
  <si>
    <t>Ponderomotive stabilization of interchange modes at ICRF heating</t>
  </si>
  <si>
    <t>10.1088/0741-3335/36/5/003</t>
  </si>
  <si>
    <t>2-s2.0-0028436487</t>
  </si>
  <si>
    <t>['radiator characteristics', 'matching section', 'low frequency', 'input impedance', 'high frequency', 'frequencies ranging', '500 mhz', '1 ghz']</t>
  </si>
  <si>
    <t>In this paper, the analysis and design of an exponentially tapered transmission line antenna is presented. The exponentially tapered transmission line is designed to operate such that it has radiator characteristics at high frequency and serves as a matching section at low frequency. The NEC-2 is used to model the antenna at frequencies ranging from 500 MHz to 1 GHz to obtain the input impedance and the desired radiation pattern. ¬© 1994 IEEE</t>
  </si>
  <si>
    <t>141-144</t>
  </si>
  <si>
    <t>60001526;60001526;60001526;60015710</t>
  </si>
  <si>
    <t>7004671182;7403198948;35606833400;7003360912</t>
  </si>
  <si>
    <t>Younan, Nicholas H.;Cox, Bobby L.;Taylor, Clayborne D.;Prather, William D.</t>
  </si>
  <si>
    <t>Kirtland;Mississippi State</t>
  </si>
  <si>
    <t>Kirtland Air Force Base;Mississippi State University</t>
  </si>
  <si>
    <t>60015710;60001526</t>
  </si>
  <si>
    <t>Younan N.</t>
  </si>
  <si>
    <t>An Exponentially Tapered Transmission Line Antenna</t>
  </si>
  <si>
    <t>10.1109/15.293276</t>
  </si>
  <si>
    <t>2-s2.0-0028436557</t>
  </si>
  <si>
    <t>Royal Society</t>
  </si>
  <si>
    <t>['¬© 1994', 'touches neither', 'temperature adjustment', 'system comprises', 'situ monitoring', 'process gases', 'microwaves enter', 'mass spectrometry', 'mass spectrometer', 'major components', 'later addition', 'laser reflectometry', 'key feature', 'including pumps', 'gas flows', 'diamond films', 'cvd ).', 'computer control', 'chamber walls', 'chamber via', 'analysis chambers']</t>
  </si>
  <si>
    <t>A UHV compatible deposition system has been constructed for the growth of diamond films by 2.45 GHz microwave plasma chemical vapour deposition (CVD). The system comprises a loadlock and a spherical deposition chamber where the heated 100 mm diameter substrate is exposed to a reactive plasma environment. The design provides ports for in-situ monitoring by ellipsometry, optical emission spectrometry, mass spectrometry, and laser reflectometry and allows for the later addition of analysis chambers such as XPS. Computer control is provided for all major components and operations, including pumps, valves, gas flows, pressure and temperature adjustment. The system has four pumping groups, two for the main growth chamber providing base vacuum and for pumping the process gases, one for evacuating the loadlock and the fourth for the mass spectrometer. Microwaves enter the chamber via an antenna-based microwave applicator with a water-cooled quartz window. A key feature of this design is the ability to have a free standing ball plasma which touches neither the chamber walls nor the substrate. ¬© 1994.</t>
  </si>
  <si>
    <t>499-506</t>
  </si>
  <si>
    <t>0042207X</t>
  </si>
  <si>
    <t>Vacuum</t>
  </si>
  <si>
    <t>60019656;60019656;60019656;60019656;60019656</t>
  </si>
  <si>
    <t>6701682905;55495802000;7006774571;7201869574;7102931870</t>
  </si>
  <si>
    <t>Jubber, MG;Wilson, JIB;Drummond, IC;John, P.;Milne, DK</t>
  </si>
  <si>
    <t>Heriot-Watt University</t>
  </si>
  <si>
    <t>Jubber M.</t>
  </si>
  <si>
    <t>Design of a UHV reactor for microwave plasma deposition of diamond films</t>
  </si>
  <si>
    <t>0042-207X(94)90242-9</t>
  </si>
  <si>
    <t>10.1016/0042-207X(94)90242-9</t>
  </si>
  <si>
    <t>2-s2.0-0028437031</t>
  </si>
  <si>
    <t>['technique developed', 'technique aids', 'system malfunction', 'system electronics', 'susceptible pieces', 'strong enough', 'spacecraft immersed', 'reflection characteristics', 'receiver system', 'receive antennas', 'receive antenna', 'radiated signal', 'radiated e', 'radiated discharge', 'port network', 'parameters across', 'paper defines', 'multiple reflections', 'methodology involved', 'measurement technique', 'measurement procedure', 'measurement facilities', 'measurement chamber', 'measured e', 'materials discharging', 'material discharges', 'inverse fft', 'interest transform', 'impedance network', 'frequency spectrum', 'frequency response', 'frequency band', 'field using', 'field may', 'field due', 'field coupling', 'fft algorithm', 'electron environment', 'effects caused', 'discharge source', 'discharge occurs', 'dielectric surfaces', 'dielectric breakdown', 'developed herein', 'chambers affect', 'ambiguous signal']</t>
  </si>
  <si>
    <t>A spacecraft immersed in a plasma environment builds up charges on all the dielectric surfaces and interfaces. Once the net charge exceeds the dielectric breakdown of the material, a discharge occurs. These discharges may couple by radiation into system electronics, with one of the more susceptible pieces of equipment being the antenna/receiver system. The radiated E-field may be strong enough to create an ambiguous signal which may be misinterpreted by the system electronics and in turn, cause a system malfunction. A technique has been developed herein, to monitor the radiated E-field of materials discharging in an electron environment, using vacuum chambers for measuring the material discharges which are made of highly reflective materials. These chambers affect the radiated E-field due to multiple reflections from the walls. The technique developed in this paper defines a method for correcting the effects caused by the measurement facilities. The methodology involved in the measurement procedure is as follows: monitor the radiated E-field with a broadband dipole antenna, and digitize the radiated signal as a function of time. Determine the frequency response of the radiated E-field using an FFT algorithm. Measure the transmission and reflection characteristics (S-parameters) of the two-port network (discharge source and receive antenna) inside the measurement chamber, and determine the impedance network from the measured E-parameters across the frequency band of interest Transform the measured E-field frequency response through the impedance network to obtain the frequency response of the actual radiated discharge current, Find the inverse FFT of this response to obtain the actual radiated discharge current response. This measurement technique is useful when estimating the frequency spectrum and amplitude versus time characteristics of the radiated discharge. This technique aids in the prediction of the E-field coupling into receive antennas on-board actual satellites. ¬© 1994 IEEE</t>
  </si>
  <si>
    <t>97-103</t>
  </si>
  <si>
    <t>60000009;60073775</t>
  </si>
  <si>
    <t>7006147236;7102598831</t>
  </si>
  <si>
    <t>Mulholland, John E.;Dunn, Tiffany S.</t>
  </si>
  <si>
    <t>;Villanova</t>
  </si>
  <si>
    <t>Martin Marietta Corporation;Villanova University</t>
  </si>
  <si>
    <t>60073775;60000009</t>
  </si>
  <si>
    <t>Mulholland J.</t>
  </si>
  <si>
    <t>The Measurement of Solar Array Discharges in a Simulated Space Environment</t>
  </si>
  <si>
    <t>10.1109/15.293282</t>
  </si>
  <si>
    <t>2-s2.0-0028438880</t>
  </si>
  <si>
    <t>['‚ äúhigh', 'used effectively', 'signals diverted', 'signal power', 'recover signal', 'receiver channels', 'previous articles', 'noise variances', 'noise ratio', 'losses due', 'combining operation', 'combined snr', 'atmospheric effects', 'array feeds', 'antenna deformations']</t>
  </si>
  <si>
    <t>The performance of a real-time digital combining system for use with array feeds has been considered in previous articles. The purpose of the combining operation is to recover signal-to-noise ratio (SNR) losses due to antenna deformations and atmospheric effects. Previously, arbitrary signal powers and noise variances were assumed, but no attempt was made to match the receiver channels to the available signal powers. Here it is shown that for any signal power and noise variance distribution, a ‚Äúbest‚Äù channel assignment exists that maximizes the combined SNR in the limit of vanishingly small combining losses. This limit can be approached in practice by observing sufficiently many samples. Specific signal power and noise variance distributions are considered, and it is shown that even relatively ‚Äúnoisy‚Äù channels can be used effectively to recover SNR losses resluting from signals diverted out of a ‚Äúhigh-quality‚Äù channel by antenna deformations. ¬© 1994 IEEE</t>
  </si>
  <si>
    <t>2127-2133</t>
  </si>
  <si>
    <t>Vilnrotter, Victor A.</t>
  </si>
  <si>
    <t>Vilnrotter V.</t>
  </si>
  <si>
    <t>Channel Assignments for Improved Gain in Baseband Array Feed Compensation Systems</t>
  </si>
  <si>
    <t>10.1109/26.285148</t>
  </si>
  <si>
    <t>2-s2.0-0028439343</t>
  </si>
  <si>
    <t>DE-ACO5-84OR21400</t>
  </si>
  <si>
    <t>['voltages induced', 'voltage waveforms', 'unexpected flashover', 'two types', 'single flash', 'probably due', 'part associated', 'one end', 'measuring system', 'magnitude larger', 'distribution line', '100 kv']</t>
  </si>
  <si>
    <t>Voltages Induced on a 448-m power distribution line by eleven return strokes in three lightning flashes artificially initiated 20 m from one end of the distribution line and the corresponding vertical electric fields at 500 m have been measured. Two types of induced-voltage waveforms were recorded: oscillatory and impulsive. The former exhibit peak values that range from tens of kilovolts to about 100 kV; the latter show peak voltages nearly an order of magnitude larger. Both types of induced voltage waveforms were observed to occur for different strokes within a single flash. Relatively successful modeling of the oscillatory voltage waveforms is presented. Modeling of the impulsive waveforms proved unsuccessful, probably due to those waveforms being in part associated with a failure, perhaps an unexpected flashover, in the measuring system. ¬© 1994 IEEE</t>
  </si>
  <si>
    <t>134-140</t>
  </si>
  <si>
    <t>60013959;60013959;60013959;60013959</t>
  </si>
  <si>
    <t>7201682529;7006300896;7101847747;56990393300</t>
  </si>
  <si>
    <t>Rubinstein, Marcos;Uman, Martin A.;Thomson, Ewen M.;Medelius, Pedro J.</t>
  </si>
  <si>
    <t>Gainesville</t>
  </si>
  <si>
    <t>University of Florida</t>
  </si>
  <si>
    <t>Rubinstein M.</t>
  </si>
  <si>
    <t>Measurements of the Voltage Induced on an Overhead Power Line 20 m from Triggered Lightning</t>
  </si>
  <si>
    <t>10.1109/15.293277</t>
  </si>
  <si>
    <t>2-s2.0-0028439357</t>
  </si>
  <si>
    <t>['¬© 1994', 'two layers', 'tape width', 'tape helix', 'tape current', 'small values', 'radiation patterns', 'radiation characteristics', 'one layer', 'obtained based', 'finite number', 'expansion coefficients', 'electrical parameters', 'dispersion relation', 'different geometrical', 'dielectric superstrate', 'dielectric substrates', 'cylindrical coordinates', 'approximate representation']</t>
  </si>
  <si>
    <t>The dispersion relation and radiation characteristics of a tape helix with two layers of dielectric substrates and one layer of dielectric superstrate is derived and analyzed. The derivation is based on the hybrid mode field expressions in cylindrical coordinates with unknown expansion coefficients. The application of the appropriate boundary conditions and the point matching technique is used to determine the expansion coefficients. It is assumed that the tape current has only one component along the length of the tape for small values of tape width. The dispersion relation is obtained based on an approximate representation of the current on a narrow tape helix. The k-Œ≤ diagram is then obtained from the solution of the complex dispersion relation. The radiation patterns of the first and second propagating modes, for a finite number of turns of the tape helix, are presented for different geometrical and electrical parameters. ¬© 1994.</t>
  </si>
  <si>
    <t>229-250</t>
  </si>
  <si>
    <t>Journal of the Franklin Institute</t>
  </si>
  <si>
    <t>6506867066;7005949569</t>
  </si>
  <si>
    <t>Elsohly, A. A.;Elsherbeni, Atef Z.</t>
  </si>
  <si>
    <t>Elsohly A.</t>
  </si>
  <si>
    <t>Characteristics of a helical tape antenna embedded in a multilayer dielectric coated cylinder</t>
  </si>
  <si>
    <t>0016-0032(94)90097-3</t>
  </si>
  <si>
    <t>10.1016/0016-0032(94)90097-3</t>
  </si>
  <si>
    <t>2-s2.0-0028442260</t>
  </si>
  <si>
    <t>['whether fed', 'radiating apertures', 'planar arrays', 'particular problem', 'paper describes', 'normally inserted', 'h components', 'francis group', 'circularly polarized']</t>
  </si>
  <si>
    <t>Linear and planar arrays of radiating apertures, whether fed from waveguide, cavities, stripline, microstrip or in some other way, present a particular problem for circularly polarized or polarization selective antenna designs. This is because the plane conducting ground plane into which the apertures are normally inserted for arrays of this type, is not itself dual polarized owing to the differing field boundary conditions which apply to the E and H components of the radiated electromagnetic wave. This paper describes a ground plane modification which achieves good E/H boundary condition equivalence for a waveguide fed polarization selective linear slot array. ¬© 1994 Taylor &amp; Francis Group, LLC.</t>
  </si>
  <si>
    <t>679-691</t>
  </si>
  <si>
    <t>Sangster, A. J.</t>
  </si>
  <si>
    <t>Sangster A.</t>
  </si>
  <si>
    <t>‚ÄòSoft‚Äò exterior surface modification for circularly polarized and polarization selective linear array antennas</t>
  </si>
  <si>
    <t>10.1163/156939394X00506</t>
  </si>
  <si>
    <t>2-s2.0-0028442430</t>
  </si>
  <si>
    <t>['wiley company', 'two types', 'traveling wave', 'traveling direction', 'transmission line', 'transmission coefficient', 'theoretical results', 'reflectionless configuration', 'radiation source', 'radiation pattern', 'radiation field', 'radiation characteristics', 'pattern multiplication', 'intermediate direction', 'inc .,', 'important factors', 'characteristic impedance', 'branching point', 'branching line', 'branching configuration']</t>
  </si>
  <si>
    <t>discontinuity radiation | Multibranching line | radiated power | traveling wave</t>
  </si>
  <si>
    <t>In this paper, branching configuration in a parallel two‚Äêwire transmission line is considered as the cause of the unwanted electromagnetic wave generation and the analysis and experiment are carried out on the radiation characteristics of the discontinuity. Understanding by a simple radiation mechanism is intended. The discontinuity of the traveling‚Äêwave current on the conductor of the transmission line is considered as the radiation source. By means of the principle of pattern multiplication, the expression of the radiation field from the junction of the transmission line is derived. It is shown that the reflection and transmission coefficient of the traveling wave at the branching point are important factors to determine the radiation pattern. Two types of branching line configurations are treated. One of them is a reflectionless configuration while the other is made of identical transmission lines. The radiation characteristics due to the difference of characteristic impedance are derived. It is shown that there are electric field components radiating strongly in the traveling direction of the current of the branching line and the one radiating strongly into the intermediate direction. By means of the experiment for a T branching line, the validity of the theoretical results is confirmed. Copyright ¬© 1994 Wiley Periodicals, Inc., A Wiley Company</t>
  </si>
  <si>
    <t>108-116</t>
  </si>
  <si>
    <t>60018429;60018429;60018429</t>
  </si>
  <si>
    <t>56036522400;7102391978;7003674455</t>
  </si>
  <si>
    <t>Nakamura, Takashi;Ozawa, Akiyoshi;Yokokawa, Senji</t>
  </si>
  <si>
    <t>Gifu</t>
  </si>
  <si>
    <t>Gifu University</t>
  </si>
  <si>
    <t>Nakamura T.</t>
  </si>
  <si>
    <t>Radiation from the multibranching point of a transmission line</t>
  </si>
  <si>
    <t>10.1002/ecja.4410770611</t>
  </si>
  <si>
    <t>2-s2.0-0028442607</t>
  </si>
  <si>
    <t>['versatile meander', 'two layers', 'polarizer consists', 'polarization rotation', 'linear polarization', 'line polarizer', 'line grids', 'layer meander', 'incident polarization', 'arbitrary rotation']</t>
  </si>
  <si>
    <t>A versatile meander-line polarizer is described and demonstrated for arbitrary rotation of linear polarization. This polarizer consists of eight-layer meander-line grids with rigid foam spacers between any two layers. It is shown that the field polarization rotation angle through this meander-line polarizer is twice the angle between the incident polarization and the polarizer grating lines. Hence, any polarization rotation can be accomplished by a simple mechanical rotation of this low-mass polarizer instead of rotating or modifying the much heavier antenna and its complex feed components. ¬© 1994 IEEE</t>
  </si>
  <si>
    <t>199-201</t>
  </si>
  <si>
    <t>Wu, Te Kao</t>
  </si>
  <si>
    <t>Wu T.</t>
  </si>
  <si>
    <t>Meander-Line Polarizer for Arbitrary Rotation of Linear Polarization</t>
  </si>
  <si>
    <t>10.1109/75.294292</t>
  </si>
  <si>
    <t>2-s2.0-0028443096</t>
  </si>
  <si>
    <t>['rigorous analysis', 'prototype model', 'hybrid spectral', 'experimental results', 'domain method', 'computed results']</t>
  </si>
  <si>
    <t>A rigorous analysis of an aperture-coupled microstrip antenna fed from a perpendicular microstrip line has been developed. A hybrid spectral/space-domain method is used, along with a general reciprocity formulation, to model the perpendicular microstrip feeding. Experimental results for a prototype model are compared with computed results, showing good agreements. ¬© 1994 IEEE</t>
  </si>
  <si>
    <t>202-204</t>
  </si>
  <si>
    <t>Das, Nirod K.</t>
  </si>
  <si>
    <t>Das N.</t>
  </si>
  <si>
    <t>Rigorous Analysis of an Aperture-Coupled Microstrip Antenna Fed by a Microstrip Line on a Perpendicular Substrate</t>
  </si>
  <si>
    <t>10.1109/75.294293</t>
  </si>
  <si>
    <t>2-s2.0-0028443407</t>
  </si>
  <si>
    <t>Connecticut State Emergency Response Commission</t>
  </si>
  <si>
    <t>['reflector consists', 'pyramidal feedhorn', 'offset phase', 'multilayer configuration', 'maximum efficiency', 'four layers', 'conducting ground', '39 ghz']</t>
  </si>
  <si>
    <t>An offset phase-correcting Fresnel zone plate (FZP) reflector antenna based on the multilayer configuration is presented. The reflector consists of a conducting ground and four layers of conducting patterns separated by four dielectric substrates. An experimental prototype designed at 10.39 GHz was fabricated and tested. With a 0.32 m by 0.34 m elliptical reflector aperture and a pyramidal feedhorn, the antenna achieved ‚Äì20-dB sidelobe level and 61% maximum efficiency. Compared with a phase reversal FZP of the same size, a 3.3-dB gain improvement and significant sidelobe reduction were obtained. ¬© 1994 IEEE</t>
  </si>
  <si>
    <t>196-198</t>
  </si>
  <si>
    <t>60008524;60008524;60008524</t>
  </si>
  <si>
    <t>55911871600;6603805615;7201743596</t>
  </si>
  <si>
    <t>Guo, Y. J.;Sassi, I. H.;Barton, S. K.</t>
  </si>
  <si>
    <t>Bradford</t>
  </si>
  <si>
    <t>University of Bradford</t>
  </si>
  <si>
    <t>Guo Y.</t>
  </si>
  <si>
    <t>Multilayer Offset Fresnel Zone Plate Reflector</t>
  </si>
  <si>
    <t>10.1109/75.294291</t>
  </si>
  <si>
    <t>2-s2.0-0028443445</t>
  </si>
  <si>
    <t>['wiley company', 'verified numerically', 'primary feed', 'new type', 'multibeam antenna', 'inc .,', 'design method', 'breadboard model', 'advanced services']</t>
  </si>
  <si>
    <t>22‚ÄêGHz band | low sidelobe | Multibeam antenna | pattern synthesis | satellite broadcasting</t>
  </si>
  <si>
    <t>The multibeam antenna for the 22‚ÄêGHz band satellite broadcasting has been studied. The aim of this study is to meet future satellite broadcasting demands and advanced services such as high definition television (HDTV), digital broadcasting, and regional satellite broadcasting. The breadboard model of the 22‚ÄêGHz band multibeam antenna has been developed. Here, a new type of primary feed and a pattern synthesis method are proposed to achieve high gain and low sidelobe antenna performance which is required for the 22‚ÄêGHz band satellite broadcasting. The feasibility of the proposed antenna system and the design method have been verified numerically and experimentally. Copyright ¬© 1994 Wiley Periodicals, Inc., A Wiley Company</t>
  </si>
  <si>
    <t>49-58</t>
  </si>
  <si>
    <t>60018735;60018735;60018735;60018735;60018735;60018735;60018735;60092258</t>
  </si>
  <si>
    <t>6701919222;7201640352;36882080100;7202638604;6602770635;6601962268;7005147454;35560533200</t>
  </si>
  <si>
    <t>Shoki, Hiroki;Kawabata, Kazuaki;Nakatsuka, Hirotaka;Tokunaga, Kyoko;Orikasa, Teruaki;Tsuzuku, Aiichiro;Fukuchi, Hajime;Ohmori, Shingo</t>
  </si>
  <si>
    <t>Koganei;Tokyo</t>
  </si>
  <si>
    <t>Ministry of Posts and Telecommunications, Japan;Toshiba Corporation</t>
  </si>
  <si>
    <t>60092258;60018735</t>
  </si>
  <si>
    <t>Development of a breadboard model for the 22‚Äêghz band satellite broadcasting multibeam antenna</t>
  </si>
  <si>
    <t>10.1002/ecja.4410770605</t>
  </si>
  <si>
    <t>2-s2.0-0028443502</t>
  </si>
  <si>
    <t>['symmetry matrix', 'new schemes', 'microstrip interconnects', 'important feature', 'francis group', 'also reduced']</t>
  </si>
  <si>
    <t>In the implementation of the triangular-domain basis functions for the analysis of microstrip interconnects, new schemes are developed to construct the method of moments impedance matrix. These schemes are compared to the original method developed by Rao, Wilton, and Glisson (RWG) in terms of efficiency and accuracy. An important feature of the schemes is that the symmetry of the matrix is retained such that only the diagonal and the upper triangular portions of the matrix are stored. A banded matrix iterative algorithm is then applied to solve this symmetry matrix. The matrix fill time is reduced by a factor of 2 when compared to RWG. The matrix solve time is also reduced by a factor of 10 when compared to the full matrix inversion often used in RWG. ¬© 1994 Taylor &amp; Francis Group, LLC.</t>
  </si>
  <si>
    <t>779-795</t>
  </si>
  <si>
    <t>55511318500;7003940385</t>
  </si>
  <si>
    <t>Chan, C. H.;Kipp, R. A.</t>
  </si>
  <si>
    <t>Chan C.</t>
  </si>
  <si>
    <t>An improved implementation of triangular-domain basis functions for the analysis of microstrip interconnects</t>
  </si>
  <si>
    <t>10.1163/156939394X00560</t>
  </si>
  <si>
    <t>2-s2.0-0028443919</t>
  </si>
  <si>
    <t>['¬© 1994', 'standard deviation', 'resonant peak', 'pulp concentration', 'papermaking process', 'microwave measurements', 'measured within', 'linear relationship', 'linear approximation', 'japan society', 'developed using', 'cavity resonator', 'applied physics']</t>
  </si>
  <si>
    <t>Coaxial cavity resonator | Microwave measurement | Microwave sensor | Paper-making process | Pulp concentration | Slot antenna</t>
  </si>
  <si>
    <t>A method of microwave measurements of low pulp concentrations in the papermaking process is developed using a coaxial cavity resonator with an inner slot antenna. We measure the attenuation of the resonant peak of the cavity resonator which is related to the pulp concentration. The pulp concentration up to 10.1% is measured, and then the linear relationship between the attenuation and low pulp concentrations down to 0.6% is determined. By this method, a low pulp concentration can be measured within the standard deviation of 0.03% by linear approximation. ¬© 1994 The Japan Society of Applied Physics.</t>
  </si>
  <si>
    <t>3614-3616</t>
  </si>
  <si>
    <t>6R</t>
  </si>
  <si>
    <t>Nakayama, Shigeru</t>
  </si>
  <si>
    <t>Kato</t>
  </si>
  <si>
    <t>Hyogo University of Teacher Education</t>
  </si>
  <si>
    <t>Nakayama S.</t>
  </si>
  <si>
    <t>Microwave Measurements of Low Pulp Concentration in Papermaking Process</t>
  </si>
  <si>
    <t>10.1143/JJAP.33.3614</t>
  </si>
  <si>
    <t>2-s2.0-0028444108</t>
  </si>
  <si>
    <t>['wave analysis', 'unwanted cross', 'ringing effect', 'pulse radiation', 'printed strip', 'polar radiation', 'occur due', 'new pulse']</t>
  </si>
  <si>
    <t>Suppression of unwanted cross-polar radiation from a printed antenna element by placing a printed strip-grating on top is demonstrated for short-pulse radiation. It is discovered that an interesting pulse ringing can occur due to a new ‚Äúgrating resonance.‚Äù A full-wave analysis is outlined that models the effect of the strip grating placed on top of a microstrip antenna element and predicts the new pulse-ringing effect. ¬© 1994 IEEE</t>
  </si>
  <si>
    <t>157-159</t>
  </si>
  <si>
    <t>7102044459;7201995024</t>
  </si>
  <si>
    <t>Mohanty, Atanu;Das, Nirod K.</t>
  </si>
  <si>
    <t>Mohanty A.</t>
  </si>
  <si>
    <t>Short-Pulse Radiation with Low Cross-Polarization and a Related New Pulse Ringing Phenomenon in a Printed Antenna Element Covered by a Polarization Strip Grating</t>
  </si>
  <si>
    <t>10.1109/75.294277</t>
  </si>
  <si>
    <t>2-s2.0-0028444255</t>
  </si>
  <si>
    <t>['technique uses', 'significant advantages', 'radiates energy', 'presented along', 'phase difference', 'oscillators determines', 'neighboring oscillators', 'free space', 'experimental results', 'beam direction', 'active arrays', 'active array', '100 ¬∞', '10 ghz']</t>
  </si>
  <si>
    <t>A new electronic beamsteering technique for active arrays is presented along with experimental results at 10 GHz. The technique uses a single balanced diode mixer to phase-lock neighboring oscillators in an active array. Each oscillator has its own antenna that radiates energy into free space, so the phase difference between oscillators determines the direction of the main radiating beam. An offset voltage added to the phase-locked loop controls the phase difference and beam direction. Experimental results demonstrate over 100¬∞ of adjustable phase difference between neighboring oscillators. Because of its simplicity, this technique has significant advantages over traditional beamsteering arrays. ¬© 1994 IEEE</t>
  </si>
  <si>
    <t>166-168</t>
  </si>
  <si>
    <t>Martinez, Rene D.;Compton, Richard C.</t>
  </si>
  <si>
    <t>Electronic Beamsteering of Active Arrays with Phase-Locked Loops</t>
  </si>
  <si>
    <t>10.1109/75.294280</t>
  </si>
  <si>
    <t>2-s2.0-0028444256</t>
  </si>
  <si>
    <t>['preliminary level', 'operator convenience', 'many features', 'basic training']</t>
  </si>
  <si>
    <t>Most modern radar simulators are costly and need cumbersome operations while used. Besides, they have many features not suitable for preliminary level. Basic training of radio monitoring personnel can be carried out with a simple and inexpensive system capable of producing both staggered and frequency hopping pulse radar signals with radiation pattern modulation. For operator convenience the system is programmed with basic programming language. ¬© 1994 IEEE</t>
  </si>
  <si>
    <t>100338347;100338347;100338347;100338347</t>
  </si>
  <si>
    <t>7005966238;35841033100;6504402055;6505652290</t>
  </si>
  <si>
    <t>Eskelinen, Pekka;Ruuskanen, Pekka;Rasanen, Unto;Kaleton, Maj Britt</t>
  </si>
  <si>
    <t>Finland</t>
  </si>
  <si>
    <t>Kotka</t>
  </si>
  <si>
    <t>Kotka Inst of Technology</t>
  </si>
  <si>
    <t>Eskelinen P.</t>
  </si>
  <si>
    <t>Low-Cost Simulator for Basic Radar Signals</t>
  </si>
  <si>
    <t>10.1109/62.286786</t>
  </si>
  <si>
    <t>2-s2.0-0028444525</t>
  </si>
  <si>
    <t>OGP0105946</t>
  </si>
  <si>
    <t>['theoretic performance', 'theoretic criterion', 'simple expression', 'recent paper', 'new information', 'correct estimation', 'consistency properties', 'computer simulations', 'closed form']</t>
  </si>
  <si>
    <t>A new information-theoretic criterion for the determination of the number of signals in unknown correlated noise was derived in a recent paper [1] supported with computer simulations. In this correspondence, the theoretic performance of the criterion is presented. We establish a simple expression, in a closed form, for the probability of correct estimation by the criterion. Then on this basis, we analyze its consistency properties, showing that the criterion is consistent if the penalty coefficient Œ¨ = (l/2)logN and inconsistent if a = 1. ¬© 1994 IEEE</t>
  </si>
  <si>
    <t>1537-1539</t>
  </si>
  <si>
    <t>Zhang, Q. T.</t>
  </si>
  <si>
    <t>Ryerson University</t>
  </si>
  <si>
    <t>Zhang Q.</t>
  </si>
  <si>
    <t>Asymptotic Performance Analysis of Information-Theoretic Criteria for Determining the Number of Signals in Spatially Correlated Noise</t>
  </si>
  <si>
    <t>10.1109/78.286969</t>
  </si>
  <si>
    <t>2-s2.0-0028444543</t>
  </si>
  <si>
    <t>['¬© 1994', 'symmetric components', 'surface adjustment', 'subreflector compensate', 'rights reserved', 'primary reflector', 'preliminary measurements', 'originally designed', 'optimal positioning', 'operating range', 'homologous components', 'gravity sag', 'gravity deformations', 'fiberglass shell', 'displaced axially', 'deformation modes', 'deformable subreflector', 'back structure', 'astigmatic deformations', 'antenna travels', 'analyses show', '494 mm', '4 mil', '250 mm', '146 mm']</t>
  </si>
  <si>
    <t>A deformable subreflector was designed and implemented to compensate for part of the gravity deformations of the primary reflector of Haystack, a 37-m (120-ft-) diameter Cassegrain radio telescope. This was done to allow it to operate at 100+ GHz, as compared to the l-to-10 GHz range for which it was originally designed. The design, analysis, construction, testing, and the results of preliminary measurements of performance are presented. The deformable subreflector consists of a fiberglass shell, supported on an aluminum back structure. The homologous components of deformations are compensated for by optimal positioning of the subreflector, which can be displaced axially and laterally, and tilted. The deformation modes of the subreflector compensate for astigmatic deformations of the back structure of the primary, and for part of the symmetric and anti-symmetric components of gravity sag of the panels of the primary reflector. Analyses show that, due to the deformable subreflector, the surface rms due to gravity has been reduced from 494 mm (19.4 mil) down to 146 mm (5.7 mil), as the antenna travels over its operating range of 15 to 70 degrees elevation. Combining the reduced gravity effects with surface adjustment and thermal errors results in a predicted combined surface error of 250 mm (9.8 mil), at the extremes of the operating range. ¬© 1994, IEEE. All rights reserved.</t>
  </si>
  <si>
    <t>19-28</t>
  </si>
  <si>
    <t>60025317-60005304-60022195;60025317-60022195;60025317</t>
  </si>
  <si>
    <t>6601976743;35616874500;7004973272</t>
  </si>
  <si>
    <t>Antebi, Joseph;Zarghamee, M. S.;Kan, F. W.</t>
  </si>
  <si>
    <t>Waltham;Cambridge;Waltham</t>
  </si>
  <si>
    <t>Simpson Gumpertz and Heger, Inc.;Massachusetts Institute of Technology;Raytheon</t>
  </si>
  <si>
    <t>60025317;60022195;60005304</t>
  </si>
  <si>
    <t>Antebi J.</t>
  </si>
  <si>
    <t>A Deformable Subreflector for the Haystack Radio Telescope</t>
  </si>
  <si>
    <t>10.1109/74.294240</t>
  </si>
  <si>
    <t>2-s2.0-0028444569</t>
  </si>
  <si>
    <t>ECS-9211353</t>
  </si>
  <si>
    <t>29-43</t>
  </si>
  <si>
    <t>7004561693;56883021600</t>
  </si>
  <si>
    <t>Carin, Lawrence;Felsen, L. B.</t>
  </si>
  <si>
    <t>Carin L.</t>
  </si>
  <si>
    <t>Wave-Oriented Data Processing for Frequency and Time-Domain Scattering by Nonuniform Truncated Arrays</t>
  </si>
  <si>
    <t>10.1109/74.294241</t>
  </si>
  <si>
    <t>2-s2.0-0028444570</t>
  </si>
  <si>
    <t>['way agree', 'testing functions', 'solved using', 'sinusoidal basis', 'ridged waveguide', 'quite general', 'previously documented', 'hybrid approach', 'generated numerically', 'galerkin approach', 'finite thickness', 'experimental results', 'broad wall']</t>
  </si>
  <si>
    <t>A hybrid approach, combining the Finite Element Method (FEM) with an integral equation formulation of the tangential electric field, is developed in this work for the solution of longitudinal slots cut in the broad wall of finite thickness of a ridged waveguide. The system of integral equations formulated at both interfaces of the slot, is solved using the Galerkin approach with sinusoidal basis and testing functions. The Green's function for the internal waveguide region, as called for in the integral equation formulation, is generated numerically, utilizing the eigenvalues and eigenfunctions of the waveguide as computed by the FEM with Lagrangian fourth order polynomials. This approach is quite general, allowing for arbitrary waveguide cross sections and compositions. Computations of the slot characteristics performed in this way agree very well with previously documented as well as our own experimental results. ¬© 1994 IEEE</t>
  </si>
  <si>
    <t>833-839</t>
  </si>
  <si>
    <t>60005681;60005681;60005681</t>
  </si>
  <si>
    <t>7004023412;6602914577;7004638528</t>
  </si>
  <si>
    <t>Garb, Khona;Meyerova, Rachel;Kastner, Raphael</t>
  </si>
  <si>
    <t>Garb K.</t>
  </si>
  <si>
    <t>Analysis of Longitudinal Slots in Ridged Waveguides Using a Hybrid Finite Element galerkin Technique</t>
  </si>
  <si>
    <t>10.1109/8.301703</t>
  </si>
  <si>
    <t>2-s2.0-0028444573</t>
  </si>
  <si>
    <t>['surface waves', 'substrate beneath', 'monolithic fabrication', 'high dielectric', 'greatly improve', 'constant substrates', 'communication shows']</t>
  </si>
  <si>
    <t>Microstrip patch antennas typically have radiation patterns containing unwanted sidelobes or local minima caused by surface waves, especially when fabricated on high dielectric-constant substrates. This communication shows that removal of the substrate beneath the patch can greatly improve the pattern. A variation of this technique, compatible with monolithic fabrication, is applied to fabrication of a patch on GaAs and shows similar pattern improvement. ¬© 1994 IEEE</t>
  </si>
  <si>
    <t>882-885</t>
  </si>
  <si>
    <t>7202017448;7005230090;7202478023</t>
  </si>
  <si>
    <t>Vaughan, Mark J.;Hur, Katerina Y.;Compton, Richard C.</t>
  </si>
  <si>
    <t>Vaughan M.</t>
  </si>
  <si>
    <t>Improvement of Microstrip Patch Antenna Radiation Patterns</t>
  </si>
  <si>
    <t>10.1109/8.301717</t>
  </si>
  <si>
    <t>2-s2.0-0028444637</t>
  </si>
  <si>
    <t>90 48 603 029</t>
  </si>
  <si>
    <t>['sources present', 'source powers', 'recent literature', 'observed data', 'low resolution', 'deconvolution approach', 'conventional beamformer', 'array processing']</t>
  </si>
  <si>
    <t>Due to its low resolution the conventional beamformer (CBF) has generally been neglected in the recent literature on array processing and considerable attention devoted to the high-resolution (HR) techniques. Applying a deconvolution approach to the output of the CBF, we obtain a source localization procedure whose performances are comparable to those of the most efficient HR techniques. Our scheme, moreover, also furnishes estimates of the source powers and comprises a test that detects the number of sources present. It can indeed be seen as a mean to obtain maximum likelihood estimates (MLE) when the CBF-output is taken as the observed data. ¬© 1994 IEEE</t>
  </si>
  <si>
    <t>1462-1470</t>
  </si>
  <si>
    <t>60030553;60030553</t>
  </si>
  <si>
    <t>7202688490;7801443157</t>
  </si>
  <si>
    <t>Fuchs, Jean Jacques;Chuberre, Herv√®</t>
  </si>
  <si>
    <t>Universite de Rennes 1</t>
  </si>
  <si>
    <t>Fuchs J.</t>
  </si>
  <si>
    <t>A Deconvolution Approach to Source Localization</t>
  </si>
  <si>
    <t>10.1109/78.286961</t>
  </si>
  <si>
    <t>2-s2.0-0028444768</t>
  </si>
  <si>
    <t>['¬© 1994', 'well approximated', 'two uncorrelated', 'straightforward modification', 'source separations', 'rights reserved', 'recently published', 'narrowband formula', 'extremely simple', 'doa estimation', 'covers many', 'basic formula', 'bandwidths approaching', 'also discussed', '30 db', '1 beamwidths']</t>
  </si>
  <si>
    <t>It is demonstrated that the CRLB on DOA estimation with two uncorrelated but closely-spaced wideband sources is well approximated by a straightforward modification of a recently published, extremely simple, non-matrix, narrowband formula. The approximation is useful, in the context of a uniform line array with constant SNR across the band, for a number of sensors from about 6 to 60, SNR's from ‚Äî30 dB to +30 dB, source separations down to about 0.1 beamwidths and bandwidths approaching an octave. This covers many of the situations in the array processing literature. Variants of the basic formula are also discussed. ¬© 1994, IEEE. All rights reserved. ¬© 1994 IEEE</t>
  </si>
  <si>
    <t>1540-1543</t>
  </si>
  <si>
    <t>Swingler, D. N.</t>
  </si>
  <si>
    <t>An Approximate Expression for the Cramer-Rao Bound on DOA Estimates of Closely Spaced Sources in Broadband Line-Array Beamforming</t>
  </si>
  <si>
    <t>10.1109/78.286970</t>
  </si>
  <si>
    <t>2-s2.0-0028445181</t>
  </si>
  <si>
    <t>['siu describe', 'recent paper', 'n points', 'existing algorithms']</t>
  </si>
  <si>
    <t>In a recent paper, Lun and Siu describe a method of computing prime factor decomposed discrete Hartley transform (DHT) over N points with 2N less additions compared to the existing algorithms of Bracewell and Sorensen. In this correspondence, we show how the method of Lun and Siu can be extended to eliminate the 2N extra additions in the algorithms of Bracewell and Sorenson. ¬© 1994 IEEE</t>
  </si>
  <si>
    <t>1551-1552</t>
  </si>
  <si>
    <t>Chakrabarti, C.</t>
  </si>
  <si>
    <t>Chakrabarti C.</t>
  </si>
  <si>
    <t>A Comment on ‚ÄòOn Prime Factor Mapping for the Discrete Hartley Transform‚Äô</t>
  </si>
  <si>
    <t>10.1109/78.286973</t>
  </si>
  <si>
    <t>2-s2.0-0028445420</t>
  </si>
  <si>
    <t>['simplified form', 'require enclosing', 'outer boundary', 'outer boundaries', 'implement abc', 'domain framework', 'domain calculations', 'compare favourably', 'boundary conditions', 'arbitrary shapes']</t>
  </si>
  <si>
    <t>The solution of open region scattering problems involving inhomogeneous arbitrarily shaped objects may be performed through the use of partial differential equation techniques, which require enclosing the scatterer by an outer boundary on which an absorbing boundary condition (ABC) is applied. In order to minimize the size of the domain to be meshed and, consequently, the number of unknowns, it may be advisable to implement ABC's devised for outer boundaries of arbitrary shapes. Such ABC's are obtained in this paper for the 3-D scalar and vector wave equations; they incorporate most of existing boundary conditions. When used in conjunction with a finite element technique, the numerical results derived by using a simplified form of these ABC's compare favourably to those obtained by using a rigorous hybrid finite element-integral equation formulation. These boundary conditions have been obtained in the frequency-domain framework; they may, however, be used in time-domain calculations. ¬© 1994 IEEE</t>
  </si>
  <si>
    <t>773-780</t>
  </si>
  <si>
    <t>Stupfel, Bruno</t>
  </si>
  <si>
    <t>Bruyeres-les-Chatel</t>
  </si>
  <si>
    <t>CEA Dam Ile-de France</t>
  </si>
  <si>
    <t>Stupfel B.</t>
  </si>
  <si>
    <t>Absorbing Boundary Conditions on Arbitrary Boundaries for the Scalar and Vector Wave Equations</t>
  </si>
  <si>
    <t>10.1109/8.301695</t>
  </si>
  <si>
    <t>2-s2.0-0028445572</t>
  </si>
  <si>
    <t>NSC80-0404-E009-05</t>
  </si>
  <si>
    <t>['wideband direction', 'simplified version', 'reference frequency', 'proposed method', 'one corresponding', 'obtained without', 'numerical simulations', 'novel scheme', 'new scheme', 'music algorithm', 'beamspace root']</t>
  </si>
  <si>
    <t>A novel scheme for wideband direction-of-arrival (DOA) estimation is proposed. The technique performs coherent signal subspace transformation by a set of judiciously constructed beamforming matrices. The beamformers are chosen to transform each of the narrowband array manifold vectors into the one corresponding to the reference frequency, regardless of the actual spatial distribution of the sources. The focused data correlation matrix can thus be obtained without any preliminary DOA estimation or iteration. A simplified version of the beamspace Root-MUSIC algorithm is developed and used in conjunction with the proposed method to efficiently localize multiple wideband sources with a linear, equally spaced array. Numerical simulations are conducted to demonstrate the efficacy of the new scheme. ¬© 1994 IEEE</t>
  </si>
  <si>
    <t>1376-1387</t>
  </si>
  <si>
    <t>Lee, Ta Sung</t>
  </si>
  <si>
    <t>Efficient Wideband Source Localization Using Beamforming Invariance Technique</t>
  </si>
  <si>
    <t>10.1109/78.286954</t>
  </si>
  <si>
    <t>2-s2.0-0028445793</t>
  </si>
  <si>
    <t>['theoretical results', 'space domain', 'propagation characteristics', 'present analysis', 'millimetric frequencies', 'different configurations']</t>
  </si>
  <si>
    <t>The Microstrip Loaded Inset Dielectric Waveguide has been proposed as a transmission medium alternative to microstrip, and as a useful antenna medium at X-band and millimetric frequencies. In the present analysis we consider the case where a multi-layer, multi-conductor microstrip circuit may be housed within Inset Dielectric Waveguide. A generalised Transverse Resonance Diffraction method is developed in the space domain for analyzing such structures. Experimental and theoretical results for the propagation characteristics of the fundamental and first higher order mode of a few different configurations are presented showing good agreement. ¬© 1994 IEEE</t>
  </si>
  <si>
    <t>1074-1078</t>
  </si>
  <si>
    <t>60030480-60031624;60030480</t>
  </si>
  <si>
    <t>56838078200;7004068328</t>
  </si>
  <si>
    <t>Izzat, Narian;Pennock, Steve R.</t>
  </si>
  <si>
    <t>Ancona;Bath</t>
  </si>
  <si>
    <t>Universit√† Politecnica delle Marche;University of Bath</t>
  </si>
  <si>
    <t>60031624;60030480</t>
  </si>
  <si>
    <t>Izzat N.</t>
  </si>
  <si>
    <t>Space Domain Analysis of Micro-IDG Structures</t>
  </si>
  <si>
    <t>10.1109/22.293579</t>
  </si>
  <si>
    <t>2-s2.0-0028445949</t>
  </si>
  <si>
    <t>DAAL03-91 -C-0022</t>
  </si>
  <si>
    <t>['source directions', 'resolution direction', 'rao bound', 'preprocessing matrices', 'preprocessed data', 'numerous authors', 'music estimator', 'improved performance', 'gaussian signals', 'enhanced resolution', 'direction estimates', 'deterministic signals', 'asymptotic variance', 'array beamwidth', 'approximate knowledge', 'also study']</t>
  </si>
  <si>
    <t>Numerous authors have advocated the use of preprocessing in high-resolution direction of arrival (DOA) algorithms. The benefits cited include reduced computation, improved performance in spatially colored noise, and enhanced resolution. We identify the preprocessing matrices that provide minimum variance estimates of DOA for a number of models and algorithms. We examine the Cramer-Rao Bound (CRB) for Gaussian signals, the CRB for deterministic signals, and the asymptotic variance of the MUSIC estimator for preprocessed data. We also study the effect of array manifold errors on the direction estimates. As expected, the optimal preprocessor requires knowledge of the source directions. However, we show that performance that is close to optimal can be obtained with only approximate knowledge of the source directions (with an error not exceeding the array beamwidth) if the design rules outlined in this paper are used. ¬© 1994 IEEE</t>
  </si>
  <si>
    <t>1478-1485</t>
  </si>
  <si>
    <t>60005681-60014439</t>
  </si>
  <si>
    <t>Weiss, Anthony J.</t>
  </si>
  <si>
    <t>Davis;Tel Aviv-Yafo</t>
  </si>
  <si>
    <t>University of California, Davis;Tel Aviv University</t>
  </si>
  <si>
    <t>60014439;60005681</t>
  </si>
  <si>
    <t>Weiss A.</t>
  </si>
  <si>
    <t>Preprocessing for Direction Finding with Minimal Variance Degradation</t>
  </si>
  <si>
    <t>10.1109/78.286963</t>
  </si>
  <si>
    <t>2-s2.0-0028446070</t>
  </si>
  <si>
    <t>['wind load', 'random vibration', 'random process', 'present author', 'obtained simultaneously', 'general model', 'earlier study', 'dynamic response']</t>
  </si>
  <si>
    <t>In this paper, based on the present author's earlier study about the random process of wind, the elastic engineering structure response to wind load is analysed by means of the random vibration and finite element method. From the most general model the formulae for calculating the response power spectrum and mean square value of displacement and stress of structure are derived, with which both the static and dynamic response of structures can be obtained simultaneously. Finally, a large antenna structure in engineering is calculated as an illustration. Its response to Davenport's wind load spectrum is given. ¬© 1994 Elsevier Science Ltd.</t>
  </si>
  <si>
    <t>687-693</t>
  </si>
  <si>
    <t>Computers and Structures</t>
  </si>
  <si>
    <t>Chen, Jianjun</t>
  </si>
  <si>
    <t>Chen J.</t>
  </si>
  <si>
    <t>Analysis of engineering structures response to random wind excitation</t>
  </si>
  <si>
    <t>S0045-7949(05)80007-0</t>
  </si>
  <si>
    <t>10.1016/S0045-7949(05)80007-0</t>
  </si>
  <si>
    <t>2-s2.0-0028446189</t>
  </si>
  <si>
    <t>Kl14-92-5-1757</t>
  </si>
  <si>
    <t>['trap may', 'plasma processing', 'oxide trap', 'noise properties', 'necessary consideration', 'f noise', 'energy space', 'electrical stress', 'bias regime']</t>
  </si>
  <si>
    <t>The effects of plasma charging damage on the noise properties of MOSFET's which is a necessary consideration for high-performance analog applications were studied using l/f noise, Random Telegraph Signal (RTS) noise and charge pumping techniques. Plasma ashing significantly increases the drain flicker noise, more with larger antenna sizes, mainly in the low-frequency and low-gate-bias regime. The observed RTS reveals that an oxide trap with a few milliseconds time constant was induced by the plasma processing. This oxide trap is located in the energy space which corresponds to the low gate bias of device. This trap may be reproduced by Fowler Nordheim stress as suggested by noise and charge pumping measurements, supporting the notion that plasma ashing damage is a result of electrical stress, not radiation, for example. ¬© 1994 IEEE</t>
  </si>
  <si>
    <t>224-226</t>
  </si>
  <si>
    <t>60025038;60025038;60025038;60025038</t>
  </si>
  <si>
    <t>7403600924;7404012153;7102478119;35594318600</t>
  </si>
  <si>
    <t>Ma, Z. J.;Shin, H.;Ko, P. K.;Hu, C.</t>
  </si>
  <si>
    <t>Berkeley</t>
  </si>
  <si>
    <t>University of California, Berkeley</t>
  </si>
  <si>
    <t>Ma Z.J.</t>
  </si>
  <si>
    <t>Effects of Plasma Charging Damage on the Noise Performance of Thin-Oxide MOSFET's</t>
  </si>
  <si>
    <t>10.1109/55.286699</t>
  </si>
  <si>
    <t>2-s2.0-0028446265</t>
  </si>
  <si>
    <t>['two modes', 'transverse modes', 'te modes', 'square geometry', 'simultaneous excitations', 'radiation modes', 'radiation frequency', 'normal modes', 'longitudinal modes', 'linear combination', 'frequency domain', 'ferrite materials', 'ferrite material', 'continuously tuned']</t>
  </si>
  <si>
    <t>We have found two types of radiation modes for patch antennas loaded with ferrite materials. Each mode of radiation is a linear combination of normal modes of propagation in parallel plate waveguide separated by a slab of ferrite material. We have introduced new boundary conditions in which only TE modes of oscillation in the patch antenna cavity result. According to different propagation directions relative to the applied dc field these TE modes are distinguished as transverse modes and longitudinal modes, and they possess mutually perpendicular radiation polarizations. While the longitudinal TE modes are found to form discrete modes in the frequency domain, the radiation frequency of a transverse TE mode can be continuously tuned over a wide frequency range by varying the biasing magnetic field. Circularly polarized radiations may result from simultaneous excitations of these two modes. Ferrite patch antennas of square geometry have been fabricated and tested. The measured resonant frequencies compared very well with our theory. ¬© 1994 IEEE</t>
  </si>
  <si>
    <t>988-994</t>
  </si>
  <si>
    <t>115568106-60028628;115568106</t>
  </si>
  <si>
    <t>7004498200;7201675895</t>
  </si>
  <si>
    <t>How, Hoton;Fang, Ta Ming</t>
  </si>
  <si>
    <t>Boston;Boston</t>
  </si>
  <si>
    <t>Northeastern University;Massachusetts Institute of Economics</t>
  </si>
  <si>
    <t>60028628;115568106</t>
  </si>
  <si>
    <t>How H.</t>
  </si>
  <si>
    <t>Intrinsic Modes of Radiation in Ferrite Patch Antennas</t>
  </si>
  <si>
    <t>10.1109/22.293567</t>
  </si>
  <si>
    <t>2-s2.0-0028446288</t>
  </si>
  <si>
    <t>['wave scattering', 'transmitted field', 'transmission coefficient', 'transform technique', 'spectral domain', 'simultaneous equations', 'scattering angle', 'scattered field', 'kirchoff solution', 'conducting surface', 'boundary conditions', 'array size', 'array apertures']</t>
  </si>
  <si>
    <t>TE-wave scattering and reception by a parallel plate waveguide array is investigated. A Fourier-transform technique is used to express the scattered field in the spectral domain. The boundary conditions are enforced on the conducting surface and the array apertures to obtain simultaneous equations for the transmitted field inside the waveguide. The simultaneous equations are solved to obtain the transmitted field in a series representation whose first term is the Kirchoff solution. The behavior of the far-zone scattered field and the transmission coefficient are studied in terms of the scattering angle, array size, and frequency. ¬© 1994 IEEE</t>
  </si>
  <si>
    <t>862-865</t>
  </si>
  <si>
    <t>60032144;60032144</t>
  </si>
  <si>
    <t>36347623100;55112893800</t>
  </si>
  <si>
    <t>Park, Tah J.;Eom, Hyo J.</t>
  </si>
  <si>
    <t>TE-Scattering and Reception by a Parallel-Plate Waveguide Array</t>
  </si>
  <si>
    <t>10.1109/8.301711</t>
  </si>
  <si>
    <t>2-s2.0-0028446318</t>
  </si>
  <si>
    <t>14-89-J-1489</t>
  </si>
  <si>
    <t>['significant degradation', 'propagation characteristics', 'particular concern', 'good resolution', 'environmental mismatch', 'efficient implementation', 'e .,', 'array processor', 'alternative interpretation', 'adaptive processors']</t>
  </si>
  <si>
    <t>Adaptive array processing algorithms have achieved widespread use because they are very effective at rejecting unwanted signals (i.e., controlling sidelobe levels) and in general have very good resolution (i.e., have narrow mainlobes). How-ever, many adaptive high-resolution array processing algorithms suffer a significant degradation in performance in the presence of environmental mismatch. This sensitivity to environmental mismatch is of particular concern in problems such as long-range acoustic array processing in the ocean where the array processor's knowledge of the propagation characteristics of the ocean is imperfect. An adaptive minmax matched field processor is formulated which combines adaptive matched field processing and minmax approximation techniques to achieve the effective interference rejection characteristic of adaptive processors, while limiting the sensitivity of the processor to environmental mismatch. An efficient implementation and alternative interpretation of the processor are developed. The performance of the processor is analyzed using numerical simulations. ¬© 1994 IEEE</t>
  </si>
  <si>
    <t>1305-1316</t>
  </si>
  <si>
    <t>Preisig, James C.</t>
  </si>
  <si>
    <t>Woods Hole</t>
  </si>
  <si>
    <t>Woods Hole Oceanographic Institution</t>
  </si>
  <si>
    <t>Preisig J.C.</t>
  </si>
  <si>
    <t>A Minmax Approach to Adaptive Matched Field Processing in an Uncertain Propagation Environment</t>
  </si>
  <si>
    <t>10.1109/78.286948</t>
  </si>
  <si>
    <t>2-s2.0-0028446376</t>
  </si>
  <si>
    <t>['utd solutions', 'scattered fields', 'magnetic currents', 'good agreement', 'first computed', 'equivalent set', 'complex structures']</t>
  </si>
  <si>
    <t>A new hybrid method that removes typical discontinuities and singularities of UTD solutions is described and applied to scattering by complex structures. The scattered fields from the structure are first computed on a surface S enclosing it Then these fields are used to compute an equivalent set of electric and magnetic currents, which are then used to find the scattered fields from the structure. This method can extend the ability of available UTD computer codes to solve for the scattered fields from structures that need special treatment and are not solvable through direct UTD means. Good agreement is shown between this new hybrid method and moment method results as well as measurements. ¬© 1994 IEEE</t>
  </si>
  <si>
    <t>847-852</t>
  </si>
  <si>
    <t>60013183;60003500</t>
  </si>
  <si>
    <t>6506812068;56838709700</t>
  </si>
  <si>
    <t>Al-Hekail, Z. O.;Bumside, W. D.</t>
  </si>
  <si>
    <t>Saudi Arabia;United States</t>
  </si>
  <si>
    <t>Riyadh;Columbus</t>
  </si>
  <si>
    <t>King Saud University;The Ohio State University</t>
  </si>
  <si>
    <t>Al-Hekail Z.</t>
  </si>
  <si>
    <t>A Hybrid Method for Computing the Scattered Fields from Complex Structures</t>
  </si>
  <si>
    <t>10.1109/8.301705</t>
  </si>
  <si>
    <t>2-s2.0-0028446724</t>
  </si>
  <si>
    <t>['various angles', 'unknowns may', 'unknown function', 'truncation criterion', 'total number', 'subsequently used', 'subsequently derived', 'stacked structures', 'spectral domain', 'significantly reduced', 'scatterer rather', 'scatterer may', 'scatterer increases', 'priori knowledge', 'planar structures', 'patch formulation', 'numerical study', 'integral equation', 'independent unknowns', 'fixed width', 'finite aperture', 'employed rather', 'determined via', 'decay rate', 'aperture formulation', 'also taken']</t>
  </si>
  <si>
    <t>For scattering problems comprising a combination of planar structures, the total number of unknowns may be significantly reduced if an aperture formulation is employed rather than a patch formulation. The rationale behind using the aperture formulation is based on the recognition that the decay rate of the scattered aperture field is independent of the size of the scatterer. Therefore, any scatterer may be surrounded by an aperture of fixed width over which an integral equation is formulated. The area of this aperture is proportional to the perimeter of the scatterer rather than its area, and it becomes much smaller compared with the entire scatterer area as the size of the scatterer increases, hence the reduction in the number of independent unknowns. Truncation criterion for the finite aperture is determined via a numerical study of the aperture field behavior for various angles of incidence. In addition, the a priori knowledge of the physical optics component is also taken into account, reducing the unknown function to an aperture field component that is the outcome of the remaining fringe current only. The total current distribution can be subsequently derived from this field by adding the known physical optics field and invoking the inverse of the Green's function in the spectral domain. This analysis of isolated planar scatterers results in a spectral scattering matrix representation that is subsequently used for cascading of stacked structures. ¬© 1994 IEEE</t>
  </si>
  <si>
    <t>806-814</t>
  </si>
  <si>
    <t>7004638528;6603439256</t>
  </si>
  <si>
    <t>Kastner, Raphael;Drori, Rami A.</t>
  </si>
  <si>
    <t>Reduction of the Number of Unknowns in Large Stacked Planar Structures by a Fringe Aperture Formulation</t>
  </si>
  <si>
    <t>10.1109/8.301699</t>
  </si>
  <si>
    <t>2-s2.0-0028446759</t>
  </si>
  <si>
    <t>['small hand', 'scattered field', 'radio used', 'radio operator', 'radio coupling', 'radiation patterns', 'radiating system', 'near field', 'known free', 'henceforth neglected', 'found using', 'excitation field', 'equivalent volumetriccurrents', 'computer modeling', 'close proximity', 'body results', 'body reradiating']</t>
  </si>
  <si>
    <t>The effects of a nearby biological body on the efficiency and radiation patterns of a small hand-held radio operating in the H.F. band are determined by computer modeling. The close proximity of the radio operator's body results in the scattered field from the body reradiating and perturbing the known free-space current distribution on the antenna to Some extent. However, due to the extremely small electrical size of the radiating system, this body-to-radio coupling is assumed to be minimal and henceforth neglected. Thus, a direct moment method is used to solve a volumetric electric field integral equation with the near field of the radio used as the excitation field. Once the equivalent Volumetriccurrents are determined, the efficiency and radiation patterns are found using these currents and the unperturbed free space current of the radio antenna,. ¬© 1994 IEEE</t>
  </si>
  <si>
    <t>91-97</t>
  </si>
  <si>
    <t>60011132;60011132</t>
  </si>
  <si>
    <t>55452930000;7003656248</t>
  </si>
  <si>
    <t>Cooper, Richard M.;Radcliff, Roger</t>
  </si>
  <si>
    <t>Ohio University</t>
  </si>
  <si>
    <t>Cooper R.</t>
  </si>
  <si>
    <t>The Effects of a Nearby Biological Body on the Parameters of a Small Hand-Held Transmitter Operating in the H.F. Band (3 MHz-30 MHz)</t>
  </si>
  <si>
    <t>10.1109/11.286289</t>
  </si>
  <si>
    <t>2-s2.0-0028446818</t>
  </si>
  <si>
    <t>Canadian Institute for Telecommunications Research</t>
  </si>
  <si>
    <t>CITR</t>
  </si>
  <si>
    <t>['system bandwidth', 'power control', 'path loss', 'orthogonal signaling', 'noncoherent combining', 'narrowband cdma', 'multipath diversity', 'microcellular environments', 'major impact', 'fast fading', 'fast closed', 'downlink increases', 'cdma system', 'capacity significantly', 'bpsk modulation', 'bandwidth efficiency', 'antenna diversity', '4 may', '25 mhz']</t>
  </si>
  <si>
    <t>We evaluate the capacity and bandwidth efficiency of microcellular CDMA systems. Power control, multipath diversity, system bandwidth, and path loss exponent are seen to have major impact on the capacity. The CDMA system considered uses convolutional codes, orthogonal signaling, multipath/antenna diversity with noncoherent combining, and fast closed-loop power control on the uplink (portable-to-base) direction. On the downlink (base-to-portable), convolutional codes, BPSK modulation with pilot-signal-assisted coherent reception, and multipath diversity are employed. Both fast and slow power control are considered for the downlink. The capacity of the CDMA system is evaluated in a multicell environment taking into account shadow fading, path loss, fast fading, and closed-loop power control. Fast power control on the downlink increases the capacity significantly. Capacity is also significantly impacted by the path loss exponent. Narrowband CDMA (system bandwidth of 1.25 MHz) requires artificial multipath generation on the downlink to achieve adequate capacity. For smaller path loss exponents, which are more likely in microcellular environments, artificial multipath diversity of an order of as high as 4 may be needed. Wideband CDMA systems (10 MHz bandwidth) achieve greater efficiencies in terms of capacity per MHz. ¬© 1994 IEEE</t>
  </si>
  <si>
    <t>952-961</t>
  </si>
  <si>
    <t>112469665;60005415</t>
  </si>
  <si>
    <t>7005425815;35894775400</t>
  </si>
  <si>
    <t>Jalali, Ahmad;Mermelstein, Paul</t>
  </si>
  <si>
    <t>Canada;Canada</t>
  </si>
  <si>
    <t>Varennes;Montreal</t>
  </si>
  <si>
    <t>Centre √ânergie Mat√©riaux T√©l√©communications;Bell-Northern Research</t>
  </si>
  <si>
    <t>60005415;112469665</t>
  </si>
  <si>
    <t>Jalali A.</t>
  </si>
  <si>
    <t>Effects of Diversity, Power Control, and Bandwidth on the Capacity of Microcellular CDMA Systems</t>
  </si>
  <si>
    <t>10.1109/49.298069</t>
  </si>
  <si>
    <t>2-s2.0-0028446861</t>
  </si>
  <si>
    <t>NAGW-419-SI 1</t>
  </si>
  <si>
    <t>['typical scenarios', 'special problems', 'signal processing', 'shall focus', 'quite straightforward', 'many cases', 'implementation details', 'fsd approach', 'e .,', 'data matrix', 'data matrices', 'computational reduction', 'communication problems', 'additional structure', '1 ],']</t>
  </si>
  <si>
    <t>In [1], we described a class of fast subspace decomposition (FSD) algorithms. Though these algorithms can be applied to solve a variety of signal processing and communication problems with significant computational reduction, we shall focus our discussion on two typical applications, i.e., sensor array processing and time series analysis. In many cases, replacing usual eigenvalue decomposition (EVD) or singular value decomposition (SVD) by FSD is quite straightforward. However, the FSD approach can exploit more structure of some special problems to further simplify the implementation. In this paper, we shall first discuss the implementation details of FSD such as how to choose an optimal starting vector, how to handle correlated noise, and how to exploit additional matrix structure for further computational reduction. Then, we describe an FSD approach targeted at data matrices (rectangular N√óM, N &gt; M), which requires only O(NMd) flops where d denotes the signal subspace dimension versus a regular O(NM&lt;sup&gt;2&lt;/sup&gt;+ M&lt;sup&gt;3&lt;/sup&gt;) SVD. The computational reduction is substantial in typical scenarios i.e., d &lt; M &lt; N. In the spectrum estimation problems, the data matrix has additional structure such as Toeplitz or Hankel, we shall finally show how FSD can exploit such structure for further computational reduction. ¬© 1994 IEEE</t>
  </si>
  <si>
    <t>1453-1461</t>
  </si>
  <si>
    <t>60013372-60012708;60012708</t>
  </si>
  <si>
    <t>7404265004;57225774544</t>
  </si>
  <si>
    <t>Xu, Guanghan;Kailath, Thomas</t>
  </si>
  <si>
    <t>Austin;Palo Alto</t>
  </si>
  <si>
    <t>The University of Texas at Austin;Stanford University</t>
  </si>
  <si>
    <t>60013372;60012708</t>
  </si>
  <si>
    <t>Application of Fast Subspace Decomposition to Signal Processing and Communication Problems</t>
  </si>
  <si>
    <t>10.1109/78.286960</t>
  </si>
  <si>
    <t>2-s2.0-0028446925</t>
  </si>
  <si>
    <t>['‚ äúphase', 'unbiased estimator', 'squared error', 'results provide', 'relative importance', 'phase encoding', 'phase angle', 'minimum mean', 'concrete example', 'complex plane', 'complex data']</t>
  </si>
  <si>
    <t>A quantizer for complex data is defined by a partition of the complex plane and a representation point associated with each cell of the partition. A polar coordinate quantizer independently quantizes the magnitude and phase angle of complex data. We derive design equations for minimum mean-squared error polar coordinate quantizers and report some interesting theoretical results on their performance, including performance limits for ‚Äúphase-only‚Äù representations. The results provide a concrete example of a biased estimator whose mean-squared error is smaller than that of any unbiased estimator. Quantizer design examples show the relative importance of magnitude and phase encoding. ¬© 1994 IEEE</t>
  </si>
  <si>
    <t>1559-1563</t>
  </si>
  <si>
    <t>60000221;60000221</t>
  </si>
  <si>
    <t>6602693320;7006797863</t>
  </si>
  <si>
    <t>Voran, Stephen D.;Scharf, Louis L.</t>
  </si>
  <si>
    <t>Boulder</t>
  </si>
  <si>
    <t>University of Colorado Boulder</t>
  </si>
  <si>
    <t>Voran S.</t>
  </si>
  <si>
    <t>Polar Coordinate Quantizers That Minimize Mean-Squared Error</t>
  </si>
  <si>
    <t>10.1109/78.286976</t>
  </si>
  <si>
    <t>2-s2.0-0028447060</t>
  </si>
  <si>
    <t>Air Force Systems Command</t>
  </si>
  <si>
    <t>F19628-91-C-0113</t>
  </si>
  <si>
    <t>AFSC</t>
  </si>
  <si>
    <t>['wedge diffraction', 'utd ).', 'uniform theory', 'time domain', 'stt technique', 'stt ).', 'spectral theory', 'spectral integral', 'incident pulse', 'impulsive excitation', 'important feature', 'geometrical theory', 'form expressions', 'final results', 'expressed directly', 'domain counterparts', 'diffraction coefficients', 'companion paper', 'canonical problem', 'analyzed via', 'analytic evaluation']</t>
  </si>
  <si>
    <t>The canonical problem of pulsed field diffraction by a perfectly conducting wedge is analyzed via the spectral theory of transients (STT). In this approach the field is expressed directly in the time domain as a spectral integral of pulsed plane waves. Closed-form expressions are obtained by analytic evaluation of this integral, thereby explaining explicitly in the time domain how spectral contributions add up to construct the field. For impulsive excitation the final results are identical with those obtained previously via time-harmonic spectral integral techniques. Via the STT, we also derive new solutions for a finite (i.e., nonimpulsive) incident pulse. Approximate uniform diffraction functions are derived to explain the field structure near the wavefront and in various transition zones. They are the time-domain counterparts of the diffraction coefficients of the geometrical theory of diffraction (GTD) and the uniform theory of diffraction (UTD). An important feature of the STT technique is that it can be extended to solve the problem of wedge diffraction of pulsed beam fields (i.e., spacetime wavepackets). This subject will be addressed in a companion paper. ¬© 1994 IEEE</t>
  </si>
  <si>
    <t>781-789</t>
  </si>
  <si>
    <t>6602330237;7004468199</t>
  </si>
  <si>
    <t>Ianconescu, Reuven;Heyman, Ehud</t>
  </si>
  <si>
    <t>Ianconescu R.</t>
  </si>
  <si>
    <t>Pulsed Field Diffraction by a Perfectly Conducting Wedge: A Spectral Theory of Transients Analysis</t>
  </si>
  <si>
    <t>10.1109/8.301696</t>
  </si>
  <si>
    <t>2-s2.0-0028447234</t>
  </si>
  <si>
    <t>DAAL03-91-C-0022</t>
  </si>
  <si>
    <t>['various authors', 'scaling factor', 'resolution threshold', 'nominal values', 'noise covariance', 'narrowband direction', 'music algorithm', 'model errors', 'known precisely', 'improve somewhat', 'estimation accuracy', 'degrade significantly', 'computer simulation', 'based algorithms', 'assumed value', 'assumed model', 'array response', 'array manifold', 'array data', 'analytical expressions', 'also demonstrate']</t>
  </si>
  <si>
    <t>Subspace-based algorithms for narrowband direction-of-arrival (DOA) estimation require detailed knowledge of the array response (the array manifold) and assume that the noise covariance matrix is known up to a scaling factor. In practice, these quantities are not known precisely. Estimation accuracy can degrade significantly when the array response or the noise covariance deviate from their nominal values. In this work, we examine the resolution threshold of the MUSIC algorithm when the array response is perturbed from its assumed value and when the noise covariance does not match the assumed model. Analytical expressions for the resolution threshold are derived and verified by computer simulation. We also demonstrate the fact that preprocessing of the array data can improve somewhat the resolution in the presence of model errors. This work makes extensive use of the contributions of various authors. ¬© 1994 IEEE</t>
  </si>
  <si>
    <t>1519-1526</t>
  </si>
  <si>
    <t>Effects of Modeling Errors on the Resolution Threshold of the Music Algorithm</t>
  </si>
  <si>
    <t>10.1109/78.286967</t>
  </si>
  <si>
    <t>2-s2.0-0028447294</t>
  </si>
  <si>
    <t>['staked antenna', 'one case', 'less influenced', 'ground surface', 'ground stakes', 'flat ground', 'circuit voltage', 'another case']</t>
  </si>
  <si>
    <t>An analysis is given for the open-circuit voltage in a linear wire antenna located above a flat ground, with homogeneous electrical properties, for a distant vertically polarized source. The receiving wire antenna is allowed to be tilted at a fixed angle relative to the ground surface. In one case, the ends of the antenna are terminated in ground stakes while, in another case, the antenna is unterminated. It is shown that the staked antenna is less influenced by the asymmetry. ¬© 1994 IEEE</t>
  </si>
  <si>
    <t>481-483</t>
  </si>
  <si>
    <t>IEEE Transactions on Instrumentation and Measurement</t>
  </si>
  <si>
    <t>Wait, James R.</t>
  </si>
  <si>
    <t>The University of Arizona</t>
  </si>
  <si>
    <t>Wait J.</t>
  </si>
  <si>
    <t>On Measuring the Horizontal Electric Field Just Above the Earth‚Äôs Surface</t>
  </si>
  <si>
    <t>10.1109/19.293472</t>
  </si>
  <si>
    <t>2-s2.0-0028447317</t>
  </si>
  <si>
    <t>Semiconductor Research Corporation</t>
  </si>
  <si>
    <t>SRC</t>
  </si>
  <si>
    <t>['plasma exposure', 'oxide quality', 'observed damage', 'interface states', 'initial oxide', 'important since', 'final yield', 'breakdown value', '30 times']</t>
  </si>
  <si>
    <t>The plasma-induced charge damage to small gate area MOS capacitors is investigated by using ‚Äúantenna‚Äù structures. Here, we focus on the oxide defect characterization in a single wafer asher, and the role of oxide quality in a parallel plate etcher. The observed damage includes early breakdowns, excessive leakage current, an increase in interface states, and a decrease in charge-to-breakdown value. Moreover, annealing and polarity results support a hole trapping model for damage. In addition, it was found that the percentage of breakdown failure increases as the oxide quality decrease. In particular, the observed damage can increase up to 30 times when the initial oxide is degraded before plasma exposure by how the oxide is prepared and annealed. This is important since it helps to explain how different process steps interact to affect the final yield. For instance a previous plasma process step may degrade an oxide and make it much more susceptible to damage by a subsequent plasma step. ¬© 1994 IEEE.</t>
  </si>
  <si>
    <t>1034-1039</t>
  </si>
  <si>
    <t>IEEE Transactions on Electron Devices</t>
  </si>
  <si>
    <t>60033010;60012708</t>
  </si>
  <si>
    <t>7402422644;57208456003</t>
  </si>
  <si>
    <t>Fang, Sychyi;McVittie, James P.</t>
  </si>
  <si>
    <t>Santa Clara;Palo Alto</t>
  </si>
  <si>
    <t>Intel Corporation;Stanford University</t>
  </si>
  <si>
    <t>Fang S.</t>
  </si>
  <si>
    <t>Oxide Damage from Plasma Charging: Breakdown Mechanism and Oxide Quality</t>
  </si>
  <si>
    <t>10.1109/16.293318</t>
  </si>
  <si>
    <t>2-s2.0-0028447325</t>
  </si>
  <si>
    <t>['stratified slab', 'implemented numerically', 'general scheme', 'electromagnetic reflection']</t>
  </si>
  <si>
    <t>Electromagnetic reflection and transmission for a time-harmonic electromagnetic plane wave normally incident on a stratified bianisotropic slab are considered. A general scheme for obtaining the reflection and transmission coefficient matrices for a stratified slab of the general bianisotropic material is described and implemented numerically. ¬© 1994 IEEE</t>
  </si>
  <si>
    <t>856-858</t>
  </si>
  <si>
    <t>60002014;60002014;60002014</t>
  </si>
  <si>
    <t>36048024500;36161043800;7102269354</t>
  </si>
  <si>
    <t>He, Sailing;Hu, Yidong;Str√∂M, Staffan</t>
  </si>
  <si>
    <t>Stockholm</t>
  </si>
  <si>
    <t>The Royal Institute of Technology (KTH)</t>
  </si>
  <si>
    <t>He S.</t>
  </si>
  <si>
    <t>Electromagnetic Reflection and Transmission for a Stratified Bianisotropic Slab</t>
  </si>
  <si>
    <t>10.1109/8.301707</t>
  </si>
  <si>
    <t>2-s2.0-0028447453</t>
  </si>
  <si>
    <t>['unknown currents', 'solved separately', 'several objects', 'series solution', 'region method', 'paper presents', 'outer surface', 'nonunique solutions', 'matrix corresponding', 'magnetic current', 'integral equations', 'individual matrices', 'electric current', 'efficient procedure', 'dielectric region', 'computed results']</t>
  </si>
  <si>
    <t>This paper presents an efficient procedure to calculate the electromagnetic field scattered by an inhomogeneous object consisting of N + 1 linear isotropic homogeneous regions. The procedure is based on surface integral equation (SIE) formulations and the method of moments. The method of moments is used to reduce the integral equations for each homogeneous dielectric region into individual matrices. These matrices are each solved for the equivalent electric current in terms of the equivalent magnetic current. A simple algebraic procedure is used to combine these solutions and to solve for the magnetic current on the outer dielectric surfaces of the scatterer. With the magnetic current determined, the electric current on the outer surface of the scatterer is for calculated. Because the matrix corresponding to each dielectric region is solved separately, we call this procedure the region-by-region method. The procedure is simple and efficient It requires less computer storage and less execution time than the conventional MM approach, in which all the unknown currents are solved for simultaneously. To illustrate the use of the procedure, the bistatic and monostatic radar cross sections (RCS) of several objects are computed. The computed results are verified by comparison with results obtained numerically using the conventional numerical procedure as well as via the series solution for circular cylindrical structures. The possibility of nonunique solutions has also been investigated. ¬© 1994 IEEE</t>
  </si>
  <si>
    <t>865-871</t>
  </si>
  <si>
    <t>6602486933;7004922524;7006839683</t>
  </si>
  <si>
    <t>Goggans, P. M.;Kishk, A. A.;Glisson, A. W.</t>
  </si>
  <si>
    <t>Goggans P.</t>
  </si>
  <si>
    <t>Electromagnetic Scattering from Objects Composed of Multiple Homogeneous Regions Using a Region-By-Region Solution</t>
  </si>
  <si>
    <t>10.1109/8.301713</t>
  </si>
  <si>
    <t>2-s2.0-0028447619</t>
  </si>
  <si>
    <t>['surface resistance', 'rcs reductions', 'magnetic field', 'improved efficiency', 'antennas might']</t>
  </si>
  <si>
    <t>The radar cross sections (RCS) of small circular loops made from YBCO high temperature superconductor are calculated as a function of applied magnetic field strength. It is shown that the RCS is reduced as the magnetic field increases, and that the effect is more pronounced as radiation resistance decreases. Two factors contributing to the RCS reductions are identified, firstly all increase in surface resistance with magnetic field, and secondly a detuning effect caused by a change in the loop input reactance. It is suggested that antennas might be made from superconductor as a means of controlling their RCS, rather than for improved efficiency. ¬© 1994 IEEE</t>
  </si>
  <si>
    <t>888-890</t>
  </si>
  <si>
    <t>60001881;60001881</t>
  </si>
  <si>
    <t>55328764600;6701323282</t>
  </si>
  <si>
    <t>Cook, G. G.;Khamas, S. K.</t>
  </si>
  <si>
    <t>Sheffield</t>
  </si>
  <si>
    <t>The University of Sheffield</t>
  </si>
  <si>
    <t>Cook G.</t>
  </si>
  <si>
    <t>Control of Radar Cross Sections of Electrically Small High Temperature Superconducting Antenna Elements Using a Magnetic Field</t>
  </si>
  <si>
    <t>10.1109/8.301710</t>
  </si>
  <si>
    <t>2-s2.0-0028447620</t>
  </si>
  <si>
    <t>['time case', 'suboptimal strategy', 'statistician tries', 'statistician plays', 'point strategies', 'linear combination', 'estimation error', 'different patterns', 'corresponding fixed']</t>
  </si>
  <si>
    <t>The deterministic robust estimation problem is formulated in the discrete-time case as a zero-sum two person difference game, in which a statistician plays against nature. The statistician tries to estimate a linear combination of the states of an uncertain linear system, which is driven by nature. Saddle-point strategies for the statistician in the above game are difficult to find. A suboptimal strategy is, therefore, considered which guarantees an H‚àûperformance bound on the estimation error. Different patterns of the information that is available to the statistician are treated, and the corresponding fixed-point, fixed-lag. and fixed-interval smoothing strategies are derived. ¬© 1994 IEEE</t>
  </si>
  <si>
    <t>1486-1495</t>
  </si>
  <si>
    <t>60005681-60010571;60005681</t>
  </si>
  <si>
    <t>6602472525;7005188944</t>
  </si>
  <si>
    <t>Theodor, Y.;Shaked, Uri</t>
  </si>
  <si>
    <t>Australia;Israel</t>
  </si>
  <si>
    <t>Callaghan;Tel Aviv-Yafo</t>
  </si>
  <si>
    <t>The University of Newcastle, Australia;Tel Aviv University</t>
  </si>
  <si>
    <t>60010571;60005681</t>
  </si>
  <si>
    <t>Theodor Y.</t>
  </si>
  <si>
    <t>A Game Theory Approach to Robust Discrete-Time H&lt;inf&gt;‚àû&lt;/inf&gt;-Estimation</t>
  </si>
  <si>
    <t>10.1109/78.286964</t>
  </si>
  <si>
    <t>2-s2.0-0028447708</t>
  </si>
  <si>
    <t>['reflection coefficient', 'method accounts', 'integral equation', 'infinite array', 'illustrative results', 'cylindrical body', 'blind angles']</t>
  </si>
  <si>
    <t>A moment method analysis of an infinite array of wraparound microstrip antennas fed with idealized current probes on a cylindrical body is presented. The integral equation is formulated through the use of periodic grounded dielectric slab Green's function. The method accounts for the blind angles and allows efficient computation of the reflection coefficient at all other angles. Illustrative results are given. ¬© 1994 IEEE</t>
  </si>
  <si>
    <t>852-855</t>
  </si>
  <si>
    <t>Luk, Kwai Man</t>
  </si>
  <si>
    <t>Luk K.M.</t>
  </si>
  <si>
    <t>Analysis of Wraparound Microstrip Phased Array by Infinite Array Approach</t>
  </si>
  <si>
    <t>10.1109/8.301706</t>
  </si>
  <si>
    <t>2-s2.0-0028447965</t>
  </si>
  <si>
    <t>90- 06921</t>
  </si>
  <si>
    <t>['vo tanh', 'theoretical foundation', 'similar results', 'random noise', 'obtained even', 'directly extracted', 'direct solution', 'charge distribution']</t>
  </si>
  <si>
    <t>Using the method of moments, it is shown that the charge distribution can be directly extracted from a measured potential profile. The technique is described and placed on a theoretical foundation. The predicted charge distribution for a potential profile V = Vo tanh(x/L) using this technique is compared with a direct solution of Poisson's equation. It is shown that similar results are obtained even if random noise is present in the system. ¬© 1994 IEEE</t>
  </si>
  <si>
    <t>60024324;60024324;60024324;60024324;60024324;60024324</t>
  </si>
  <si>
    <t>7006243174;57200347239;7006832187;6701852963;7004595328;22974818000</t>
  </si>
  <si>
    <t>Lonngren, Karl E.;Schwartz, Peter V.;Bai, Er Wei;Theisen, William C.;Merlino, Robert L.;Carpenter, R. T.</t>
  </si>
  <si>
    <t>Iowa City</t>
  </si>
  <si>
    <t>University of Iowa</t>
  </si>
  <si>
    <t>Lonngren K.E.</t>
  </si>
  <si>
    <t>Extracting Double Layer Charge Density Distributions Using the Method of Moments</t>
  </si>
  <si>
    <t>10.1109/27.297880</t>
  </si>
  <si>
    <t>2-s2.0-0028447993</t>
  </si>
  <si>
    <t>['three ways', 'statistical concept', 'smoothing criterion', 'signals contaminated', 'projection onto', 'local monotonicity', 'local level', 'known family', 'generally nonconvex', 'general framework', 'exponential densities', 'deterministic smoothing', 'deterministic concept', 'characterizing projections']</t>
  </si>
  <si>
    <t>Locally monotonic regression is a recently proposed technique for the deterministic smoothing of finite-length discrete signals under the smoothing criterion of local monotonicity. Locally monotonic regression falls within a general framework for the processing of signals that may be characterized in three ways: regressions are given by projections that are determined by semimetrics, the processed signals meet shape constraints that are defined at the local level, and the projections are optimal statistical estimates in the maximum likelihood sense. Here, we explore the relationship between the geometric and deterministic concept of projection onto (generally nonconvex) sets and the statistical concept of likelihood, with the object of characterizing projections under the family of the p-semi-metrics as maximum likelihood estimates of signals contaminated with noise from a well-known family of exponential densities. ¬© 1994 IEEE</t>
  </si>
  <si>
    <t>1548-1550</t>
  </si>
  <si>
    <t>56838667200;56984291600</t>
  </si>
  <si>
    <t>Alfredo, Restrepo;Bovik, Alan C.</t>
  </si>
  <si>
    <t>Alfredo R.</t>
  </si>
  <si>
    <t>On the Statistical Optimality of Locally Monotonic Regression</t>
  </si>
  <si>
    <t>10.1109/78.286972</t>
  </si>
  <si>
    <t>2-s2.0-0028448119</t>
  </si>
  <si>
    <t>['unequal sizes', 'systematic design', 'random sizes', 'phase shifter', 'outperform identical', 'lobe level', 'grating lobes', 'form expressions', 'expressions enable', 'desired level', 'design procedure', 'contiguous subarrays', 'array factor', 'array element']</t>
  </si>
  <si>
    <t>Analysis and systematic design of uniform phased arrays with subarrays of unequal sizes are absent from the literature, in spite of the appeal of such architectures to Widebandwidth beam steering. Unequally sized subarrays are expected to outperform identical, contiguous subarrays in terms of array grating lobes. A uniform linear array that is divided into contiguous subarrays of random sizes is studied here. Each array element is connected to a phase shifter, and each subarray is implemented with a common time delayer. Closed-form expressions for the average array factor and the variance of the array factor are developed. These expressions enable the formulation of a design procedure that includes the estimation of the peak-grating-lobe level in terms of the probability that the grating lobes will exceed a desired level. ¬© 1994 IEEE</t>
  </si>
  <si>
    <t>820-826</t>
  </si>
  <si>
    <t>60102215;60102215;60102215</t>
  </si>
  <si>
    <t>6603065910;7005569608;24463325600</t>
  </si>
  <si>
    <t>Goffer, Amit P.;Kam, Moshe;Herczfeld, Peter R.</t>
  </si>
  <si>
    <t>Elscint Ltd</t>
  </si>
  <si>
    <t>Goffer A.</t>
  </si>
  <si>
    <t>Design of Phased Arrays in Terms of Random Subarrays</t>
  </si>
  <si>
    <t>10.1109/8.301701</t>
  </si>
  <si>
    <t>2-s2.0-0028448295</t>
  </si>
  <si>
    <t>['scattering response', 'planned enhancements', 'experimental validations', 'eliminate clutter', 'antenna coupling', 'antenna characteristics', '20 ghz']</t>
  </si>
  <si>
    <t>A recently upgraded laboratory is described for measurement of ultra-wideband (1-20 GHz) impulse scattering responses from scale model radar targets. A linear systems model is introduced, leading to new measurement concepts and signal processing algorithms for estimating the target's scattering response to a user-defined impulse waveform. The experimental and processing procedures serve to eliminate clutter and antenna coupling, while compensating for antenna characteristics in the system. Experimental validations are examined and planned enhancements are discussed. ¬© 1994 IEEE</t>
  </si>
  <si>
    <t>840-846</t>
  </si>
  <si>
    <t>Morgan, Michael A.</t>
  </si>
  <si>
    <t>Ultra-Wideband Impulse Scattering Measurements</t>
  </si>
  <si>
    <t>10.1109/8.301704</t>
  </si>
  <si>
    <t>2-s2.0-0028448296</t>
  </si>
  <si>
    <t>['verified experimentally', 'two checks', 'square hole', 'shaped holes', 'problem using', 'pass band', 'new method', 'modal analysis', 'link onto', 'link frequency', 'final check', 'dichroic plate', '425 ghz', '165 ghz']</t>
  </si>
  <si>
    <t>In order to add the capability of an X-band up link onto the NASA/JPL Deep Space Network (DSN) 70-m antenna, a new dichroic plate is needed to replace the Pyle-guide shaped dichroic plate currently in use. The replacement dichroic plate must exhibit an additional pass band at the new up-link frequency of 7.165 GHz, while maintaining a pass band at the existing downlink frequency of 8.425 GHz. Because of the wide frequency separation of these two pass bands, conventionally designed air-filled dichroic plates exhibit grating lobe problems. A new method of solving this problem using a dichroic plate with cross-shaped holes is presented and verified experimentally. Two checks of the integral equation solution are described here. One is the comparison to a modal analysis for the limiting cross shape of a square hole. As a final check a prototype dichroic plate with cross-shaped holes was built and measured. ¬© 1994 IEEE</t>
  </si>
  <si>
    <t>878-882</t>
  </si>
  <si>
    <t>60009037;60009037;60007843;60000745</t>
  </si>
  <si>
    <t>6701919037;7102646571;7004295090;55197051100</t>
  </si>
  <si>
    <t>Epp, Larry W.;Stanton, Phil H.;Jorgenson, Roy E.;Mittra, Raj</t>
  </si>
  <si>
    <t>Pasadena;Albuquerque;Urbana</t>
  </si>
  <si>
    <t>Jet Propulsion Laboratory;Sandia National Laboratories, New Mexico;University of Illinois Urbana-Champaign</t>
  </si>
  <si>
    <t>60009037;60007843;60000745</t>
  </si>
  <si>
    <t>Epp L.</t>
  </si>
  <si>
    <t>Experimental Verification of an Integral Equation Solution for a Thin-Walled Dichroic Plate With Cross-Shaped Holes</t>
  </si>
  <si>
    <t>10.1109/8.301716</t>
  </si>
  <si>
    <t>2-s2.0-0028448487</t>
  </si>
  <si>
    <t>Universidad de Granada</t>
  </si>
  <si>
    <t>UGR</t>
  </si>
  <si>
    <t>['used together', 'transmissionline matrix', 'method solutions', 'good agreement', 'calculated using']</t>
  </si>
  <si>
    <t>The radar cross section (RCS) of several bodies proposed by the Electromagnetic Code Consortium (EMCC) is calculated using the transmissiOnline matrix (TLM) method with the symmetrical condensed node. The results are in good agreement with experimental and moments-method solutions when the TLM is used together with an appropriate boundary condition and a near- to far-zone transformation approach. ¬© 1994 IEEE</t>
  </si>
  <si>
    <t>891-893</t>
  </si>
  <si>
    <t>60014655;60014655;60014655</t>
  </si>
  <si>
    <t>6602925869;57207871862;6603852913</t>
  </si>
  <si>
    <t>Khalladi, Mohsine;Morente, Juan A.;Port√≠, Jorge A.</t>
  </si>
  <si>
    <t>Khalladi M.</t>
  </si>
  <si>
    <t>RCs of Arbitrarily-Shaped Targets with the TLM Method</t>
  </si>
  <si>
    <t>10.1109/8.301712</t>
  </si>
  <si>
    <t>2-s2.0-0028448840</t>
  </si>
  <si>
    <t>['skywire connected', 'seriously violated', 'resonant frequencies', 'resonant behavior', 'radio station', 'radiation pattern', 'protection requirements', 'previous papers', 'power line', 'paper studies', 'paper models', 'much higher', 'intended values', 'insulated skywire', 'detuning stubs', '29 towers', '1380 khz', '1000 khz']</t>
  </si>
  <si>
    <t>This paper studies the distortion of a commercial AM radio station's radiation pattern due to scattering from a power line with steel lattice towers which carry a skywire that is insulated from all the towers. Despite the insulated skywire, the towers couple strongly to the skywire. The resonant behavior of the power line spans is similar to that described in previous papers with the skywire connected to all the towers. However, the resonant frequencies are much higher when the skywire is insulated and the strongest resonance falls above 1000 kHz for typical power line dimensions. This paper models a real site consisting of a directional broadcast array at 1380 kHz and a power line with 29 towers. Although the resonances of the power line fall at much lower frequencies than 1380 kHz, the antenna induces substantial RF current flow on the towers and sky-wires of the power line. The power line scatters strongly into the minimum in the station's radiation pattern and the station's protection requirements are seriously violated. Thus, the towers of the power line will need to be treated with detuning stubs to restore the pattern to its intended values. ¬© 1994 IEEE</t>
  </si>
  <si>
    <t>53-62</t>
  </si>
  <si>
    <t>60033154;60033154</t>
  </si>
  <si>
    <t>7006097946;6701413096</t>
  </si>
  <si>
    <t>Trueman, C. W.;Kubina, S. J.</t>
  </si>
  <si>
    <t>Trueman C.</t>
  </si>
  <si>
    <t>scattering from power lines with the skywire insulated from the towers</t>
  </si>
  <si>
    <t>10.1109/11.286284</t>
  </si>
  <si>
    <t>2-s2.0-0028448892</t>
  </si>
  <si>
    <t>['uncorrelated returns', 'studied next', 'simulated studies', 'regularizing parameter', 'recursive implementations', 'malfunctioning sensors', 'integrated design', 'incoming signals', 'general solution', 'estimated field', 'develop time', 'correlated arrivals', 'confidence placed', 'alternative l2beamformers']</t>
  </si>
  <si>
    <t>In this paper, we study array beamformers as optimal waveform estimators. We apply an inverse problem formulation, presenting an integrated design to quadratic (l2) and least absolute value (l1) beamformers. The general solution of the l2beamformers is parameterized by a regularizing parameter that weights the confidence placed by the designer on prior knowledge versus the quality of the measurements. This regularizing parameter is used to establish an equivalence between alternative l2beamformers. We then develop time-recursive implementations of the l2 and l1beamformers. The performance of these beamformers is studied next. We show that 1) in the presence of correlated arrivals, the MMSE beamformer uses constructively the correlation between incoming signals in reconstructing the estimated field, while rejecting the uncorrelated returns, and 2) the l1beamformer has the ability to adjust itself to unexpected noise conditions because it is considerably more robust than the l2beamformers to unmodeled impulsive noise or to the occurrence of malfunctioning sensors. The analysis is confirmed by simulated studies. ¬© 1994 IEEE</t>
  </si>
  <si>
    <t>1323-1334</t>
  </si>
  <si>
    <t>100461798-60027950</t>
  </si>
  <si>
    <t>Barroso, Victor A.N.</t>
  </si>
  <si>
    <t>United States;Portugal</t>
  </si>
  <si>
    <t>Pittsburgh;Lisbon</t>
  </si>
  <si>
    <t>Carnegie Mellon University;CAPS</t>
  </si>
  <si>
    <t>60027950;100461798</t>
  </si>
  <si>
    <t>Barroso V.</t>
  </si>
  <si>
    <t>l&lt;inf&gt;2&lt;/inf&gt; and l&lt;inf&gt;1&lt;/inf&gt;Beamformers: Recursive Implementation and Performance Analysis</t>
  </si>
  <si>
    <t>10.1109/78.286950</t>
  </si>
  <si>
    <t>2-s2.0-0028448902</t>
  </si>
  <si>
    <t>['¬© 1994', 'tracking control', 'predictive estimator', 'predictive controller', 'paper presents', 'estimator presently']</t>
  </si>
  <si>
    <t>This paper presents a modified output prediction procedure, and a new controller design based on the predictive control law. Also, a predictive estimator is developed for implementing the controller. The predictive controller was designed and simulated for tracking control of the NASA Deep Space Network 70-m antenna. Simulation results show significant improvement in tracking performance compared to the linear quadratic controller and estimator presently in use. ¬© 1994 by ASME.</t>
  </si>
  <si>
    <t>241-248</t>
  </si>
  <si>
    <t>Journal of Dynamic Systems, Measurement and Control, Transactions of the ASME</t>
  </si>
  <si>
    <t>Gawronski, W.</t>
  </si>
  <si>
    <t>Gawronski W.</t>
  </si>
  <si>
    <t>Predictive controller and estimator for NASA deep space network antennas</t>
  </si>
  <si>
    <t>10.1115/1.2899216</t>
  </si>
  <si>
    <t>2-s2.0-0028449053</t>
  </si>
  <si>
    <t>['viewpoint based', 'proposed beamformer', 'imperfect arrays', 'eigenstructure properties', 'desired signal', 'adaptive algorithm']</t>
  </si>
  <si>
    <t>In a linearly constrained beamformer with imperfect arrays, we investigate the cause of cancelling the desired signal from a viewpoint based on the eigenstructure properties of the array covariance matrix. Based on this cause, we propose a robust beamforming algorithm. As an adaptive algorithm of the proposed beamformer, we present a data-domain signal subspace updating algorithm. ¬© 1994 IEEE</t>
  </si>
  <si>
    <t>1543-1547</t>
  </si>
  <si>
    <t>6701353629;56796471200</t>
  </si>
  <si>
    <t>Youn, Won Sik;Un, Chong Kwan</t>
  </si>
  <si>
    <t>Youn W.</t>
  </si>
  <si>
    <t>Robust Adaptive Beamforming Based on the Eigenstructure Method</t>
  </si>
  <si>
    <t>10.1109/78.286971</t>
  </si>
  <si>
    <t>2-s2.0-0028449259</t>
  </si>
  <si>
    <t>NAG-1-1082</t>
  </si>
  <si>
    <t>['wide range', 'vector radical', 'vector one', 'vector form', 'vector abc', 'reflection performance', 'possible formulation', 'polynomial approximation', 'order derivatives', 'order accuracy', 'optimal absorption', 'incidence angles', 'going waves', 'general class', 'fem matrix', 'fem formulation', 'fem ).', 'boundary conditions', 'also retains', 'also provided']</t>
  </si>
  <si>
    <t>In this paper a derivation is presented which leads to a new and general class of vector absorbing boundary conditions (ABC's) for use with the finite element method (FEM). The derivation is based on a vector one-way wave equation and a polynomial approximation of the vector radical. It is shown that wide-angle absorbing boundary conditions, as proposed in [13] for optimal absorption of out-going waves, can be obtained in vector form. Vector plane waves are used to evaluate the accuracy and the reflection performance of these boundary conditions in a wide range of incidence angles. The implementation of the vector ABC's in a FEM formulation is also provided to show how up to the fifth-order absorbing accuracy can be achieved with derivatives only up to the second-order. A possible formulation is described which not only yields a third-order accuracy with first-order derivatives, but also retains the symmetry of the FEM matrix. ¬© 1994 IEEE</t>
  </si>
  <si>
    <t>872-878</t>
  </si>
  <si>
    <t>55726595700;35583458100</t>
  </si>
  <si>
    <t>Sun, Weimin;Balanis, Constantine A.</t>
  </si>
  <si>
    <t>Sun W.</t>
  </si>
  <si>
    <t>Vector One-Way Wave Absorbing Boundary Conditions for FEM Applications</t>
  </si>
  <si>
    <t>10.1109/8.301715</t>
  </si>
  <si>
    <t>2-s2.0-0028449515</t>
  </si>
  <si>
    <t>Direction des recherches, √©tudes et techniques d'armement</t>
  </si>
  <si>
    <t>DRET</t>
  </si>
  <si>
    <t>['¬© 1994', 'transverse modes', 'theoretical analysis', 'linear array', 'like method', 'fundamental mode']</t>
  </si>
  <si>
    <t>In this paper, we present a theoretical analysis of a linear array of square waveguide CO2lasers phase-coupled with an intracavity spatial filter. Using a Rigrod-like method, we calculate the efficiency of the device and analyze its capability to discriminate between the fundamental mode and the transverse modes of both the array and the individual square waveguide. ¬© 1994, IEEE.</t>
  </si>
  <si>
    <t>1455-1458</t>
  </si>
  <si>
    <t>IEEE Journal of Quantum Electronics</t>
  </si>
  <si>
    <t>60006158;60006158</t>
  </si>
  <si>
    <t>56917355500;7003608369</t>
  </si>
  <si>
    <t>Gall, Janig Le;Bourdet, Gilbert L.</t>
  </si>
  <si>
    <t>Palaiseau</t>
  </si>
  <si>
    <t>Laboratoire d'Optique Appliqu√©e</t>
  </si>
  <si>
    <t>Gall J.L.</t>
  </si>
  <si>
    <t>Efficiency and Mode Discrimination of a Linear Array of Square CO2Waveguide Lasers Phase-Coupled by an Intracavity Spatial Filter</t>
  </si>
  <si>
    <t>10.1109/3.299469</t>
  </si>
  <si>
    <t>2-s2.0-0028449539</t>
  </si>
  <si>
    <t>['speech analysis', 'single construction', 'many problems', 'important role', 'frequency analysis', 'four concepts', 'antenna design']</t>
  </si>
  <si>
    <t>Quadrature mirror filters are used throughout image and speech analysis; low crest factor arrays play an important role in many problems in antenna design and communication; uncertainty principle bounds limit resolution in time-frequency analysis and other areas; and complete orthonormal sequences are crucial in essentially all applications of mathematics to science and engineering. We present a single construction which unifies these four concepts. ¬© 1993 Academic Press, Inc.</t>
  </si>
  <si>
    <t>261-266</t>
  </si>
  <si>
    <t>Applied and Computational Harmonic Analysis</t>
  </si>
  <si>
    <t>102049254-60024063</t>
  </si>
  <si>
    <t>Byrnes, J. S.</t>
  </si>
  <si>
    <t>Boston;Newport</t>
  </si>
  <si>
    <t>University of Massachusetts Boston;Prometheus Inc.</t>
  </si>
  <si>
    <t>60024063;102049254</t>
  </si>
  <si>
    <t>Byrnes J.</t>
  </si>
  <si>
    <t>Quadrature mirror filters, low crest factor arrays, functions achieving optimal uncertainty principle bounds, and complete orthonormal sequences - A unified approach</t>
  </si>
  <si>
    <t>S106352038471013X</t>
  </si>
  <si>
    <t>10.1006/acha.1994.1013</t>
  </si>
  <si>
    <t>2-s2.0-0028449545</t>
  </si>
  <si>
    <t>TIC92-0596</t>
  </si>
  <si>
    <t>['time domain', 'thin wires', 'paper describes', 'numerical procedure', 'moment method', 'modifications carried', 'frequency domain', 'fourier transformation', 'experimental data', 'excellent agreement', 'dotig3 code', 'coated wires', 'calculate radiation', 'authors working']</t>
  </si>
  <si>
    <t>DOTIG3 is a computer code developed to calculate, in the time domain, the interaction of transient electromagnetic pulses (EMP) with perfect electric conductor structures modeled by thin wires. The numerical procedure is based on the solution of the electric field integral equation (EFIE) by the moment method. This paper describes an extension of the DOTIG3 code that enables it to calculate radiation and scattering of transient electromagnetic pulses by homogeneous, dielectric coated thin wires. The modifications carried out to extend the application of DOTIG3 to coated wires are described and the results obtained compared, by way of Fourier transformation, with those obtained by other authors working in the frequency domain, and with experimental data. There is an excellent agreement between the predictions of the DOTIG3 code and other authors‚Äô results. ¬© 1994 IEEE</t>
  </si>
  <si>
    <t>815-819</t>
  </si>
  <si>
    <t>60014655;60014655;60014655;60014655</t>
  </si>
  <si>
    <t>6701414738;7004533004;7003589064;7004462554</t>
  </si>
  <si>
    <t>Rubio Bretones, A.;Salinas, A.;G√≥Mez Mart√≠n, R.;S√°Nchez Garc√≠a, I.</t>
  </si>
  <si>
    <t>Rubio Bretones A.</t>
  </si>
  <si>
    <t>Time Domain Analysis of Dielectric-Coated Wire Antennas and Scatterers</t>
  </si>
  <si>
    <t>10.1109/8.301700</t>
  </si>
  <si>
    <t>2-s2.0-0028449745</t>
  </si>
  <si>
    <t>['wiley company', 'wide bandwidth', 'two circular', 'ssfip antenna', 'perfect symmetry', 'new way', 'low thickness', 'low cost', 'input ports', 'inc .,', 'excellent decoupling', 'desirable properties']</t>
  </si>
  <si>
    <t>dual polarization | Inverted patch antennas | multiple layers</t>
  </si>
  <si>
    <t>A new way of feeding an SSFIP antenna to obtain two orthogonal linear or two circular (RHCP/LHCP) polarizations is presented. The advantages of the method are its simplicity, a perfect symmetry of the structure and of the pattern, and an excellent decoupling between input ports. The enhanced element retains the desirable properties of conventional SSFIP elements: wide bandwidth, low cost, robustness, and low thickness and weight. ¬© 1994 John Wiley &amp; Sons, Inc. Copyright ¬© 1994 Wiley Periodicals, Inc., A Wiley Company</t>
  </si>
  <si>
    <t>406-410</t>
  </si>
  <si>
    <t>60028186;60028186;60115733;60028186</t>
  </si>
  <si>
    <t>7004724089;6603569740;55448539100;7006083238</t>
  </si>
  <si>
    <t>Z√ºrcher, J. ‚ÄêF;Gay‚ÄêBalmaz, Ph;Hall, R. C.;Kolb, S.</t>
  </si>
  <si>
    <t>Switzerland;Switzerland</t>
  </si>
  <si>
    <t>Herisau;Lausanne</t>
  </si>
  <si>
    <t>HUBER+SUHNER AG;Swiss Federal Institute of Technology Lausanne</t>
  </si>
  <si>
    <t>60115733;60028186</t>
  </si>
  <si>
    <t>Z√ºrcher J.</t>
  </si>
  <si>
    <t>Dual polarized, single‚Äê and double‚Äêlayer strip‚Äêslot‚Äêfoam inverted patch (ssfip) antennas</t>
  </si>
  <si>
    <t>10.1002/mop.4650070908</t>
  </si>
  <si>
    <t>2-s2.0-0028452716</t>
  </si>
  <si>
    <t>['¬© 1994', 'radiometer antenna', 'partially compensates', 'mathematical modeling', 'image receiver', 'focal plane', 'diffraction coherency', 'character influence', 'atmospheric turbulence', ')- distributions']</t>
  </si>
  <si>
    <t>The simultaneous and opposite in character influence of the diffraction coherency (DC) and the atmospheric turbulence (AT) on the contrast of the irradiance distributions Ef(x,y) in the focal plane of a radiometer antenna has been studied. It has been established that AT partially compensates the negative effect caused by DC. The results can be used in the mathematical modeling of optical radiometer systems when two-dimensional radiant fields are sensed and the Ef(x,y)-distributions are registered with a multi-element (matrix) image receiver. ¬© 1994.</t>
  </si>
  <si>
    <t>597-607</t>
  </si>
  <si>
    <t>60008830;60008830;60008830</t>
  </si>
  <si>
    <t>6602538139;6603909870;36346361200</t>
  </si>
  <si>
    <t>Ferdinandov, E.;Tsanev, V.;Todorov, B.</t>
  </si>
  <si>
    <t>Bulgaria</t>
  </si>
  <si>
    <t>Sofia</t>
  </si>
  <si>
    <t>Institute of Electronics Bulgarian Academy of Sciences</t>
  </si>
  <si>
    <t>Ferdinandov E.</t>
  </si>
  <si>
    <t>The combined influence of diffraction coherency and atmospheric turbulence on the contrast of the registered images in infrared remote sensing</t>
  </si>
  <si>
    <t>1350-4495(94)90025-6</t>
  </si>
  <si>
    <t>10.1016/1350-4495(94)90025-6</t>
  </si>
  <si>
    <t>2-s2.0-0028452733</t>
  </si>
  <si>
    <t>['wiley company', 'measured data', 'inc .,', 'deposition techniques', 'chemical etching', '15 ghz']</t>
  </si>
  <si>
    <t>linear array | longitudinal slot antenna | Waveguide</t>
  </si>
  <si>
    <t>Chemical etching and deposition techniques have been used to fabricate longitudinal slots for a linear slotted waveguide array operating at 15 GHz. A comparison between computed and measured data for the antenna radiation pattern demonstrates the success of this low‚Äêcost and accurate fabrication method. ¬© 1994 John Wiley &amp; Sons, Inc. Copyright ¬© 1994 Wiley Periodicals, Inc., A Wiley Company</t>
  </si>
  <si>
    <t>410-412</t>
  </si>
  <si>
    <t>60021902;60021902</t>
  </si>
  <si>
    <t>57199237322;35561582300</t>
  </si>
  <si>
    <t>Roberts, A. R.;Joubert, J.</t>
  </si>
  <si>
    <t>South Africa</t>
  </si>
  <si>
    <t>Pretoria</t>
  </si>
  <si>
    <t>University of Pretoria</t>
  </si>
  <si>
    <t>Roberts A.</t>
  </si>
  <si>
    <t>A low‚Äêcost etched linear slotted waveguide array</t>
  </si>
  <si>
    <t>10.1002/mop.4650070909</t>
  </si>
  <si>
    <t>2-s2.0-0028452757</t>
  </si>
  <si>
    <t>['wiley company', 'numerical results', 'mutual coupling', 'inc .,', 'curvature effect']</t>
  </si>
  <si>
    <t>Cylindrical microstrip antenna | mutual coupling</t>
  </si>
  <si>
    <t>The mutual coupling between two probe‚Äêfed cylindrical‚Äêrectangular microstrip antennas is studied by using a full‚Äêwave analysis and a moment‚Äêmethod calculation. Numerical results of the E‚Äêplane and H‚Äêplane mutual coupling coefficients for the cylindrical microstrip antennas with different curvature radii are presented, and the curvature effect on the mutual coupling is studied. ¬© 1994 John Wiley &amp; Sons, Inc. Copyright ¬© 1994 Wiley Periodicals, Inc., A Wiley Company</t>
  </si>
  <si>
    <t>419-421</t>
  </si>
  <si>
    <t>7007049357;35460663000</t>
  </si>
  <si>
    <t>Ke, Shyh‚ÄêYeong ‚ÄêY;Wong, Kin‚ÄêLu ‚ÄêL</t>
  </si>
  <si>
    <t>Ke S.</t>
  </si>
  <si>
    <t>Full‚Äêwave analysis of mutual coupling between cylindrical‚Äêrectangular microstrip antennas</t>
  </si>
  <si>
    <t>10.1002/mop.4650070912</t>
  </si>
  <si>
    <t>2-s2.0-0028452758</t>
  </si>
  <si>
    <t>['wiley company', 'inc .,', 'good agreement']</t>
  </si>
  <si>
    <t>Antennas | microstrip | radiation quality factor | rectangular | resonant resistance</t>
  </si>
  <si>
    <t>A new very simple radiation quality factor expression is presented for a rectangular microstrip antenna. The theoretical resonant resistance results obtained by using this new radiation quality factor expression are in very good agreement with the experimental results available in the literature. ¬© 1994 John Wiley &amp; Sons, Inc. Copyright ¬© 1994 Wiley Periodicals, Inc., A Wiley Company</t>
  </si>
  <si>
    <t>427-430</t>
  </si>
  <si>
    <t>G√ºney, K.</t>
  </si>
  <si>
    <t>Radiation quality factor and resonant resistance of rectangular microstrip antennas</t>
  </si>
  <si>
    <t>10.1002/mop.4650070915</t>
  </si>
  <si>
    <t>2-s2.0-0028454675</t>
  </si>
  <si>
    <t>['work discusses', 'wiley company', 'well known', 'vertical tec', 'tomographic reconstruction', 'tec ).', 'strong influence', 'straight line', 'reconstruction process', 'quantity alone', 'projection onto', 'problems inherent', 'primary data', 'model calculations', 'measured data', 'many investigations', 'line integral', 'latitude dependence', 'ionospheric tomography', 'ionospheric physics', 'inc .,', 'height determination', 'electron content', 'different distributions', 'among others']</t>
  </si>
  <si>
    <t>So far, orbiting navigation satellites are the only source for primary data in ionospheric tomography. Phase difference measurements give the input for tomographic reconstruction. Except for a constant, the initial phase difference value, the data can be considered to be the line integral of electron density along the straight line from the satellite to a ground based receiver (‚Äúslant electron content‚Äù). In ionospheric physics a projection onto the vertical is used: (vertical) electron content (TEC). Many investigations have been based on this quantity alone. This work discusses some of the propeties of the measured data (instrumental and ‚Äúionospheric‚Äù limitations in section II), and the role of TEC evaluation assumptions (‚Äúmean ionospheric height‚Äù and initial phase constant, in section III). Some of the problems inherent in ionospheric tomography using orbiting navigation satellites are discussed by means of model calculations (section IV). The models are mathematically defined two‚Äêdimensional electron density distributions that are used to calculate the latitude dependence of both slant and vertical TEC. Among others, the model calculations are useful in showing that strongly different electron density distributions can lead to similar electron contents. Tomographic reconstruction would probably not be able to distinguish between the different distributions, which leads to the recommendation to incorporate additional data in the reconstruction process. It is well known, and reflected in the model electron contents, that without additional data tomographic reconstruction is not accurate in height determination. Layer height variations with latitude, however, can have a strong influence on slant and vertical electron content.¬©1994 John Wiley &amp; Sons Inc Copyright ¬© 1994 Wiley Periodicals, Inc., A Wiley Company</t>
  </si>
  <si>
    <t>86-96</t>
  </si>
  <si>
    <t>Summer 1994</t>
  </si>
  <si>
    <t>Leitinger, R.</t>
  </si>
  <si>
    <t>Graz</t>
  </si>
  <si>
    <t>Universitat Graz</t>
  </si>
  <si>
    <t>Leitinger R.</t>
  </si>
  <si>
    <t>Data from orbiting navigation satellites for tomographic reconstruction</t>
  </si>
  <si>
    <t>10.1002/ima.1850050205</t>
  </si>
  <si>
    <t>2-s2.0-0028459802</t>
  </si>
  <si>
    <t>['¬© 1994', 'well documented', 'subsequent processing', 'si etch', 'sematech process', 'rights reserved', 'nordheim stress', 'module set', 'latency may', 'japan society', 'hydrogen passivation', 'electrical stress', 'damage model', 'damage appears', 'channel metal', 'assess process', 'applied physics', 'antenna transistor']</t>
  </si>
  <si>
    <t>The use of capacitive antenna structures to assess process-induced charging damage is well documented. A description of a subset of the SEMATECH process-induced damage effect revealer (SPIDER) module set is given in this report. SPIDER utilizes various sizes and shapes of antenna structures tied to transistors. In this investigation, the evaluation of plasma etch damage, primarily from the gate polysilicon etch, is reported using 0.5 ¬µ m n-channel metal-oxide-semiconductor (NMOS) antenna transistor. Damage appears to occur at the gate oxide bulk and interface. A portion of this damage is not measured after post-metallization annealing unless activated by electrical stress or some subsequent processing. The damage does not correlate with transistor antenna area present during the poly-Si etch. However, a correlation is observed for transistor parameters measured after activation by Fowler-Nordheim stress. This latency may be attributed to hydrogen passivation. A damage model is presented here. ¬© 1994 The Japan Society of Applied Physics. All rights reserved.</t>
  </si>
  <si>
    <t>7S</t>
  </si>
  <si>
    <t>Chan, Y. David</t>
  </si>
  <si>
    <t>SEMATECH Austin</t>
  </si>
  <si>
    <t>Chan Y.</t>
  </si>
  <si>
    <t>Using SEMATECH Electrical Test Structures in Assessing Plasma Induced Damage in Poly Etching</t>
  </si>
  <si>
    <t>10.1143/JJAP.33.4458</t>
  </si>
  <si>
    <t>2-s2.0-0028460611</t>
  </si>
  <si>
    <t>['uses reed', 'system capacity', 'symbol erasures', 'slow frequency', 'simultaneous users', 'rate bose', 'performance trade', 'normalized throughput', 'maximum number', 'hocquenhem codes']</t>
  </si>
  <si>
    <t>Error correction coding for a slow frequency-hopped spread spectrum system using concatenated Reed-Solomon and Bose-Chowdary-Hocquenhem codes is analyzed. The system capacity in terms of the maximum number of simultaneous users is found to be similar to that of a system which uses Reed-Solomon error correction code with symbol erasures. However, the normalized throughput is found to be poorer in the concatenated coding case because of the nonavailability of the high-rate Bose-Chowdary-Hocquenhem codes with sufficient error correction capability. A complexity-performance trade-off is possible using concatenated codes.</t>
  </si>
  <si>
    <t>131-138</t>
  </si>
  <si>
    <t>July</t>
  </si>
  <si>
    <t>60015186;60015186;60015186</t>
  </si>
  <si>
    <t>7004090787;55500486400;55697273700</t>
  </si>
  <si>
    <t>Panicker, John;Kumar, Surinder;Salt, J. E.</t>
  </si>
  <si>
    <t>University of Saskatchewan</t>
  </si>
  <si>
    <t>Panicker J.</t>
  </si>
  <si>
    <t>Performance of frequency-hopped spread spectrum multiple-access packet radio with concatenated codes</t>
  </si>
  <si>
    <t>10.1109/CJECE.1994.6593844</t>
  </si>
  <si>
    <t>2-s2.0-0028460625</t>
  </si>
  <si>
    <t>['used successfully', 'used also', 'symmetric multi', 'reviewed first', 'phase modes', 'mode spirals', 'mode purity', 'microstrip antennas', 'high gain', 'full length', 'francis group', 'equivalent array', 'dominant requirement', 'direction finding', 'circular arrays', 'beam rotation', 'azimuthal modes', 'arrays unique', 'array performance', 'array elements', 'array design', 'array configuration', 'arm spirals', 'antenna gain', 'antenna arrays', 'also symmetric']</t>
  </si>
  <si>
    <t>Multi-arm spiral antennas can be considered as antenna arrays where the spiral arms constitute the array elements. The proximity of the arms over the full length of the spiral and their direct coupling make such arrays unique in the sense that they operate with very strong mutual coupling. As a consequence, the array performance is dominated by the array configuration, rather than the array elements. In particular, the phase mode concept that is used successfully for the analysis of circular arrays can be used also for investigation of these arrays. For symmetric multi-arm spirals the phase mode excitation is also symmetric and used with Butler matrix type feeds in applications such as the direction finding, where the beam rotation and scanning is achieved with an aid of inter-mode phase shifts. In such applications, however, mostly the first two phase modes are utilized and mode purity has been the dominant requirement, rather than the antenna gain. In this paper the concept of phase modes is reviewed first and the relationship of these modes with azimuthal modes in microstrip antennas is demonstrated. It is then used to develop an equivalent array concept to relate to radiation by multi-arm spirals to that of other symmetric arrays supporting similar phase modes. Stacked microstrip arrays resonating in corresponding TMn1 azimuthal modes are then selected as the equivalent array to represent the mulit-mode spirals, and used to determine appropriate antenna parameters to design for highly scanned beams and high gain. Representative measured results are presented to indicate the feasibility of the array design. ¬© 1994 Taylor &amp; Francis Group, LLC.</t>
  </si>
  <si>
    <t>285-304</t>
  </si>
  <si>
    <t>July-December 1994</t>
  </si>
  <si>
    <t>Shafai, L.</t>
  </si>
  <si>
    <t>Shafai L.</t>
  </si>
  <si>
    <t>Design of multi-arm multi-mode spiral antennas for directional beams using equivalent array concept</t>
  </si>
  <si>
    <t>10.1080/02726349408908387</t>
  </si>
  <si>
    <t>2-s2.0-0028460630</t>
  </si>
  <si>
    <t>['wiley company', 'test fixtures', 'slots coupling', 'slot cut', 'slot couplers', 'scattering characteristics', 'rectangular waveguide', 'inc .,']</t>
  </si>
  <si>
    <t>butt‚Äêended waveguides | Coupling slots | radiating slots | slot arrays</t>
  </si>
  <si>
    <t>We present an analysis of a slot cut in a broadwall of a rectangular waveguide, coupling into a semiinfinite rectangular waveguide capped by a conducting transverse plate containing the slot. Slots coupling into butt‚Äêended waveguides are employed in test fixtures in slot array applications. Pertinent integral equations for the slot‚Äêaperture electric field are solved by the method of moments, and scattering characteristics of slot couplers for butt‚Äêended guides are deduced. Numerical results indicate limitations of these couplers for applications involving reduced‚Äêheight guides. ¬© 1994 John Wiley &amp; Sons, Inc. Copyright ¬© 1994 Wiley Periodicals, Inc., A Wiley Company</t>
  </si>
  <si>
    <t>460-464</t>
  </si>
  <si>
    <t>60020975;60027550</t>
  </si>
  <si>
    <t>56219429900;57220065537</t>
  </si>
  <si>
    <t>Rengarajan, Sembiam R.;Elliott, Robert S.</t>
  </si>
  <si>
    <t>Los Angeles;Northridge</t>
  </si>
  <si>
    <t>University of California, Los Angeles;California State University, Northridge</t>
  </si>
  <si>
    <t>60027550;60020975</t>
  </si>
  <si>
    <t>Rengarajan S.R.</t>
  </si>
  <si>
    <t>Broadwall slot coupling into butt‚Äêended waveguide</t>
  </si>
  <si>
    <t>10.1002/mop.4650071011</t>
  </si>
  <si>
    <t>2-s2.0-0028460667</t>
  </si>
  <si>
    <t>['thus reducing', 'takes advantage', 'spiral arms', 'outer portions', 'numerical results', 'moments formulation', 'layered media', 'francis group', 'certain structures', 'algorithm permits']</t>
  </si>
  <si>
    <t>A method of moments formulation for the current on arbitrarily shaped planar conductors in layered media is utilized to study the characteristics of printed spiral antennas. This algorithm permits the use of distributed and lumped impedance loads on the conductor. Also, it takes advantage of the discrete rotational symmetry exhibited by certain structures, thus reducing the matrix storage requirements. Numerical results are presented for two-arm and four-arm spiral antennas. Resistive loading along the outer portions of the spiral is used to eliminate reflected current contributions. For conductor-backed printed spirals, the presence of the ground plane reduces the amount of mode 1 radiation, allowing for the radiation of higher order spiral modes. Increasing the number of the spiral arms is shown to alleviate this problem by increasing the order of the first contributing higher order mode. ¬© 1994 Taylor &amp; Francis Group, LLC.</t>
  </si>
  <si>
    <t>363-395</t>
  </si>
  <si>
    <t>60005837;60005837;60005837</t>
  </si>
  <si>
    <t>6603829914;57218985569;7102880539</t>
  </si>
  <si>
    <t>Champagne, Nathan J.;Williams, Jeffery T.;Wilton, Donald R.</t>
  </si>
  <si>
    <t>University of Houston</t>
  </si>
  <si>
    <t>Champagne N.J.</t>
  </si>
  <si>
    <t>Analysis of resistively loaded, printed spiral antennas</t>
  </si>
  <si>
    <t>10.1080/02726349408908391</t>
  </si>
  <si>
    <t>2-s2.0-0028460685</t>
  </si>
  <si>
    <t>329-362</t>
  </si>
  <si>
    <t>Mayes, P. E.</t>
  </si>
  <si>
    <t>Urbana</t>
  </si>
  <si>
    <t>University of Illinois Urbana-Champaign</t>
  </si>
  <si>
    <t>Mayes P.</t>
  </si>
  <si>
    <t>Planar and other wide-angle logarithmic spirals over ground</t>
  </si>
  <si>
    <t>10.1080/02726349408908390</t>
  </si>
  <si>
    <t>2-s2.0-0028461074</t>
  </si>
  <si>
    <t>['simple model', 'quench started', 'measured voltages', 'magnet coil', 'current redistribution', 'allows interpretation']</t>
  </si>
  <si>
    <t>We report on the design, fabrication, and test of an assembly of stationary pickup coils which can be used to localize quench origins. After describing the pickup coils configuration, we develop a simple model of current redistribution which allows interpretation of the measured voltages and determination of the turn of the magnet coil in which the quench started. The technique is illustrated by analyzing the data from a quench of a 5-cm-aperture, 15-m-long SSC dipole magnet prototype. ¬© 1994 IEEE</t>
  </si>
  <si>
    <t>2273-2276</t>
  </si>
  <si>
    <t>IEEE Transactions on Magnetics</t>
  </si>
  <si>
    <t>60004675-60003218-60006221;60004675;60004675;60004675;60004675;60004675;60004675;60004675</t>
  </si>
  <si>
    <t>7005272198;6603910235;55710513500;57225714783;6506899206;7004119873;56479879800;22986677300</t>
  </si>
  <si>
    <t>Ogitsu, T.;Devred, A.;Kim, K.;Krzywinski, J.;Radusewicz, P.;Schermer, R. I.;Tsuchiya, K.;Wanderer, P.</t>
  </si>
  <si>
    <t>United States;United States;Japan</t>
  </si>
  <si>
    <t>Upton;Dallas;Tsukuba</t>
  </si>
  <si>
    <t>Brookhaven National Laboratory;Superconducting Super Collider Laboratory;High Energy Accelerator Research Organization, Tsukuba</t>
  </si>
  <si>
    <t>60006221;60004675;60003218</t>
  </si>
  <si>
    <t>Ogitsu T.</t>
  </si>
  <si>
    <t>Quench Antenna for Superconducting Particle Accelerator Magnets</t>
  </si>
  <si>
    <t>10.1109/20.305728</t>
  </si>
  <si>
    <t>2-s2.0-0028461184</t>
  </si>
  <si>
    <t>['transmission line', 'spiral slot', 'radiation mechanism', 'properly chosen', 'numerical analysis', 'francis group', 'feed line', 'experimentally designed', 'electromagnetically coupled', 'distributed along', 'axial ratio', 'also demonstrated', '6 db']</t>
  </si>
  <si>
    <t>A monofilar Archimedean spiral is adopted as a circularly polarized slot radiator which is electromagnetically coupled to a feed line. Numerical analysis of the coupling between the slot and the feed line reveals that, when the slot arm length is properly chosen, a traveling-wave magnetic current is distributed along the slot, leading to the radiation of a circularly polarized wave. On the basis of this radiation mechanism, a spiral slot printed antenna fed by a triplate transmission line is experimentally designed to obtain a unidirectional radiation beam. It is found that an axial ratio of 0.6 dB is achieved, and that the spiral slot is matched to the transmission line with a VSWR of less than 1.5. An array antenna composed of 32 printed spiral slots is constructed, attaining a 5% bandwidth for a 3-dB axial ratio criterion. The formation of several tilted beams is also demonstrated. ¬© 1994 Taylor &amp; Francis Group, LLC.</t>
  </si>
  <si>
    <t>415-426</t>
  </si>
  <si>
    <t>60009551;60030526;60030526</t>
  </si>
  <si>
    <t>7403255155;36878981000;55633340100</t>
  </si>
  <si>
    <t>Hirose, Kazuhide;Nakayama, Kazuo;Nakano, Hisamatsu</t>
  </si>
  <si>
    <t>Hirose K.</t>
  </si>
  <si>
    <t>Monofilar archimedean spiral slot antennas</t>
  </si>
  <si>
    <t>10.1080/02726349408908393</t>
  </si>
  <si>
    <t>2-s2.0-0028461242</t>
  </si>
  <si>
    <t>['¬© 1994', 'uniform sf6', 'sulfur hexafluoride', 'similar uniformity', 'rights reserved', 'rf self', 'permanent magnets', 'japan society', 'etching rate', 'etching process', 'bias technique', 'argon plasma', 'applied physics', '20 cm']</t>
  </si>
  <si>
    <t>A large-diameter and uniform SF6 (sulfur hexafluoride) plasma is produced by a plane slotted antenna with permanent magnets for electron cyclotron resonance. The plasma is fairly homogeneous similarly to the case of an argon plasma, and the uniformity is within ¬±3% for a diameter of ‚àº20 cm at a distance of 20 cm from the antenna. Similar uniformity is obtained in the etching process of polysilicon. The etching rate is enhanced by the assistance of ion acceleration using the RF self-bias technique. ¬© 1994 The Japan Society of Applied Physics. All rights reserved.</t>
  </si>
  <si>
    <t>100316315;100316315;100316315;100316315;100316315</t>
  </si>
  <si>
    <t>7403958730;7403388429;57214012644;7006228562;7404180063</t>
  </si>
  <si>
    <t>Ishida, Takeshige;Nakagawa, Yukito;Ono, Takashi;Iizuka, Satoru;Sato, Noriyoshi</t>
  </si>
  <si>
    <t>ANELVA Corp</t>
  </si>
  <si>
    <t>Ishida T.</t>
  </si>
  <si>
    <t>Large-Diameter Reactive Plasma Produced by a Plane Electron Cyclotron Resonance Antenna</t>
  </si>
  <si>
    <t>10.1143/JJAP.33.4236</t>
  </si>
  <si>
    <t>2-s2.0-0028461722</t>
  </si>
  <si>
    <t>['wiley company', 'third column', 'spectral green', 'second column', 'reaction theorem', 'pseudochiral one', 'parseval theorem', 'inc .,', 'gyy term', 'electromagnetic problem', 'electromagnetic field', 'directly derived']</t>
  </si>
  <si>
    <t>Green's dyad | point‚Äêsource antenna | Pseudochiral material</t>
  </si>
  <si>
    <t>The subject of this article is the analysis of planar stratified structures with a general bianisotropic grounded slab fed by a threedimensional electric point source. The electromagnetic problem is solved in terms of the spectral electric Green's dyad. The elements of the first and third column of the spectral Green's dyad are directly derived from the transmission line equations satisfied by the electromagnetic field in the two‚Äêdimensional Fourier domain. The reaction theorem and the Parseval theorem are then applied to the spectral electromagnetic field, and the elements of the second column of the spectral Green's dyad are provided. Finally, as an application of the theory, we present the expression of the Gyy term when the bianisotropic grounded slab is a pseudochiral one. ¬© 1994 John Wiley &amp; Sons, Inc. Copyright ¬© 1994 Wiley Periodicals, Inc., A Wiley Company</t>
  </si>
  <si>
    <t>448-450</t>
  </si>
  <si>
    <t>60012630;60012630</t>
  </si>
  <si>
    <t>7005054440;7006242275</t>
  </si>
  <si>
    <t>Toscano, Alessandro;Vegni, Lucio</t>
  </si>
  <si>
    <t>Rome</t>
  </si>
  <si>
    <t>Universit√† degli Studi Roma Tre</t>
  </si>
  <si>
    <t>Toscano A.</t>
  </si>
  <si>
    <t>Spectral electric green's dyad for a grounded bianisotropic slab fed by a three‚Äêdimensional point source</t>
  </si>
  <si>
    <t>10.1002/mop.4650071007</t>
  </si>
  <si>
    <t>2-s2.0-0028461794</t>
  </si>
  <si>
    <t>['radar signal', 'low energy', 'four milliseconds', 'cable makes']</t>
  </si>
  <si>
    <t>Fault locating | high resolution radar | splice locating | URD cable faults</t>
  </si>
  <si>
    <t>A non-destructive, high resolution radar (HRR) system that precisely locates faults and splices has been developed. High resistance faults are identified without thumping via a low energy, battery-powered snapshot unit. Only enough dc voltage to initiate and maintain one flashover at the fault is applied; the duration is limited to four milliseconds. Pinpointing the fault or splice is accompllshed by detecting the radar signal above ground. when the antenna is directly over the fault or splice, the location is confirmed. The ability to receive the signal from the cable makes the pinpointing step independent of cable propagation velocity. ¬© 1994 IEEE</t>
  </si>
  <si>
    <t>1187-1194</t>
  </si>
  <si>
    <t>112781233;112781233;112781233;115597252;115597252</t>
  </si>
  <si>
    <t>7801677269;6602231309;6601921884;36747539700;57224292362</t>
  </si>
  <si>
    <t>Banker, W. A.;Nannery, P. R.;Tarpey, J. W.;Meyer, D. F.;Piesinger, G. H.</t>
  </si>
  <si>
    <t>;Pearl River</t>
  </si>
  <si>
    <t>Cable Repair Systems Corp.;Orange and Rockland Utilities, Inc.</t>
  </si>
  <si>
    <t>115597252;112781233</t>
  </si>
  <si>
    <t>Banker W.A.</t>
  </si>
  <si>
    <t>Application of high resolution radar to provide non-destructive test techniques for locating urd cablb faults and splices</t>
  </si>
  <si>
    <t>10.1109/61.311144</t>
  </si>
  <si>
    <t>2-s2.0-0028462370</t>
  </si>
  <si>
    <t>['zone boundaries', 'theoretical prediction', 'theorectical equations', 'plate width', 'plate becomes', 'offset configuration', 'offset angles', 'offset angle', 'numerical results', 'limited range', 'increased sidelobes', 'explicit formulae']</t>
  </si>
  <si>
    <t>Antenna | Fresnel zone plate | Offset</t>
  </si>
  <si>
    <t>The theory of offset Fresnel zone plate antennas is presented. Explicit formulae for the design of the zone boundaries for the offset Fresnel zone plate are given. Theorectical equations and numerical results for the far‚Äêfield analysis are presented. It is found that when the offset angle increases, the zone boundaries become more elliptic and the plate becomes more asymmetric in the E‚Äêplane. With the number of full wave zones and the plate width in the W‚Äêplane fixed, the plate width in the E‚Äêplane increases with the offset angle, which keeps the projected aperture area constant. Within a limited range of offset angles, the offset configuration can be employed without degrading the radiation performance much. For large offset angles, however, the asymmetry of the configuration may lead to increased sidelobes and decreased antenna directivity. An experiment with one particular phase reversal zone plate antenna with 30¬∞ offset angle shows good agreement between the measured antenna pattern and the theoretical prediction. Copyright ¬© 1994 John Wiley &amp; Sons, Ltd.</t>
  </si>
  <si>
    <t>381-385</t>
  </si>
  <si>
    <t>July/August 1994</t>
  </si>
  <si>
    <t>60008524;60008524</t>
  </si>
  <si>
    <t>55911871600;7201743596</t>
  </si>
  <si>
    <t>Guo, Y. J.;Barton, S. K.</t>
  </si>
  <si>
    <t>Offset Fresnel zone plate antennas</t>
  </si>
  <si>
    <t>10.1002/sat.4600120405</t>
  </si>
  <si>
    <t>2-s2.0-0028462416</t>
  </si>
  <si>
    <t>['wiley company', 'symmetry properties', 'inc .,', 'computation time']</t>
  </si>
  <si>
    <t>Antennas (microstrip) | mathematical techniques</t>
  </si>
  <si>
    <t>An application of the patch shape symmetry for the basis‚Äêfunction selection for the Green's function/Galerkin's solution is reported. As a result many impedance matrix elements are equal to zero and the computation time is reduced. The symmetry properties of four commonly used microstrip patch antennas are described as examples. ¬© 1994 John Wiley &amp; Sons, Inc. Copyright ¬© 1994 Wiley Periodicals, Inc., A Wiley Company</t>
  </si>
  <si>
    <t>464-466</t>
  </si>
  <si>
    <t>60159855;60159855;60008408</t>
  </si>
  <si>
    <t>57191105000;35618374900;57202887151</t>
  </si>
  <si>
    <t>S«íipus«í, Zvonimir;Bartoliƒá, Juraj;Milin, Z«íeljka</t>
  </si>
  <si>
    <t>Croatia;Croatia</t>
  </si>
  <si>
    <t>Zagreb;Zagreb</t>
  </si>
  <si>
    <t>University of Zagreb, Faculty of Electrical Engineering and Computing;University of Zagreb</t>
  </si>
  <si>
    <t>60159855;60008408</t>
  </si>
  <si>
    <t>S«íipus«í Z.</t>
  </si>
  <si>
    <t>On symmetry in microstrip antenna analysis</t>
  </si>
  <si>
    <t>10.1002/mop.4650071012</t>
  </si>
  <si>
    <t>2-s2.0-0028462438</t>
  </si>
  <si>
    <t>['wiley company', 'two omnidirectional', 'one uses', 'low profile', 'inc .,', 'fabrication cost', 'broader bandwidth', 'also developed']</t>
  </si>
  <si>
    <t>circular polarization | Direct broadcast satellite radio | low‚Äêcost antennas | mobile terminal</t>
  </si>
  <si>
    <t>Two omnidirectional and circularly polarized low‚Äêgain antennas (the crossed drooping dipole and the TM21‚Äêmode circular patch antenna) are developed for direct broadcast satellite radio (DBSR) outdoor mobile terminal applications. Two medium‚Äêgain circularly polarized microstrip patch arrays [one uses the conventional circular polarization (CP) feed and the other uses the sequentially arranged CP feed techniques] are also developed to provide at least 12‚ÄìdBic peak gain for DBSR indoor fixed terminal applications. The sequentially arranged CP fed array has a better CP performance over a broader bandwidth than the conventionally fed array. All the antennas are small in size/mass and inexpensive in fabrication cost. The patch antennas also have a low profile. ¬© 1994 John Wiley &amp; Sons, Inc. Copyright ¬© 1994 Wiley Periodicals, Inc., A Wiley Company</t>
  </si>
  <si>
    <t>440-444</t>
  </si>
  <si>
    <t>7404814915;7408102852</t>
  </si>
  <si>
    <t>Wu, T. K.;Huang, J.</t>
  </si>
  <si>
    <t>Wu T.K.</t>
  </si>
  <si>
    <t>Low‚Äêcost antennas for direct broadcast satellite radio</t>
  </si>
  <si>
    <t>10.1002/mop.4650071005</t>
  </si>
  <si>
    <t>2-s2.0-0028462920</t>
  </si>
  <si>
    <t>['‚ äúover', 'two signals', 'resolution algorithm', 'novel high', 'nonlinear one', 'new high', 'multipath environment', 'linear predictor', 'indirect signal', 'fbnlp method', 'antenna system', 'also received']</t>
  </si>
  <si>
    <t>A low-angle tracking technique based on a novel high-resolution algorithm is presented. The new high-resolution algorithm, which is called the forward‚Äìbackward nonlinear prediction (FBNLP) method, replaces the linear predictor in the conventional forward‚Äìbackward linear prediction (FBLP) method with a nonlinear one to try to improve the tracking in a realistic naval environment. Real radar tracking data over the sea, which were recorded with a 32-element sampled aperture antenna on an ‚Äúover-water‚Äù path, were used in this study. They were recorded in a multipath environment, i.e., one where, in addition to the customary direct signal, an indirect signal was also received by the antenna system, and separation of these two signals was less than one standard beamwidth. The performance of the FBNLP method is shown to be better than that of the modified FBLP algorithm for the data sets used in this paper. ¬© 1994 IEEE</t>
  </si>
  <si>
    <t>468-475</t>
  </si>
  <si>
    <t>60031828;60017597;60031828</t>
  </si>
  <si>
    <t>7203076017;56229225700;7006562937</t>
  </si>
  <si>
    <t>Lo, Titus;Leung, Henry;Litva, John</t>
  </si>
  <si>
    <t>Hamilton;Ottawa</t>
  </si>
  <si>
    <t>McMaster University;Defence Research and Development Canada</t>
  </si>
  <si>
    <t>60031828;60017597</t>
  </si>
  <si>
    <t>Lo T.</t>
  </si>
  <si>
    <t>Low-Angle Radar Tracking in a Naval Environment Using a Forward‚ÄìBackward Nonlinear Prediction Method</t>
  </si>
  <si>
    <t>10.1109/48.312924</t>
  </si>
  <si>
    <t>2-s2.0-0028463188</t>
  </si>
  <si>
    <t>['œ †#,', 'two wires', 'system composed', 'slot spiral', 'radiation pattern', 'integral equations', 'francis group', 'feed wire', 'derivation process', 'curved wires', 'closed form', 'axial ratio', '18 %.']</t>
  </si>
  <si>
    <t>The derivation process of a pair of H-type integral equations is reviewed for a system composed of curved wires and slots. The integral equations are characterized by two kernels Œ† and Œ†#, each being expressed in closed form. The integral equations are applied to a two-arm slot spiral antenna fed by two wires. Each feed wire is not in contact with the edge of the slot. The magnetic current distribution on the slot spiral, the radiation pattern, and the axial ratio are presented. The 3-dB axial ratio bandwidth is calculated to be 18%. ¬© 1994 Taylor &amp; Francis Group, LLC.</t>
  </si>
  <si>
    <t>397-413</t>
  </si>
  <si>
    <t>60030526;60030526;60030526</t>
  </si>
  <si>
    <t>55633340100;7801637865;7003298527</t>
  </si>
  <si>
    <t>Nakano, Hisamatsu;Okuzawa, Shigeru;Mimaki, Hiroaki</t>
  </si>
  <si>
    <t>Hosei University</t>
  </si>
  <si>
    <t>Two-arm slot spiral antenna</t>
  </si>
  <si>
    <t>10.1080/02726349408908392</t>
  </si>
  <si>
    <t>2-s2.0-0028463235</t>
  </si>
  <si>
    <t>['usually considered', 'new one', 'ideal phase', 'francis group', 'dielectric zones', 'dielectric material', 'correcting fresnel']</t>
  </si>
  <si>
    <t>The dielectric zones of phase-correcting Fresnel-zone plate antennas are usually considered to be ideal phase-shifters. In this paper, we model the interaction between an incident electromagnetic wave and the dielectric material of such an antenna more accurately and present a new calculation method to obtain its far-field radiation pattern. A comparison between the patterns calculated following the new and the old approach demonstrates the necessity of using the new one. ¬© 1994 Taylor &amp; Francis Group, LLC.</t>
  </si>
  <si>
    <t>847-858</t>
  </si>
  <si>
    <t>60032882;60032882</t>
  </si>
  <si>
    <t>7006927177;7003821814</t>
  </si>
  <si>
    <t>Van Houten, J. M.;Herben, M. H.A.J.</t>
  </si>
  <si>
    <t>Eindhoven</t>
  </si>
  <si>
    <t>Technische Universiteit Eindhoven</t>
  </si>
  <si>
    <t>Van Houten J.</t>
  </si>
  <si>
    <t>Analysis of a phase-correcting fresnel-zone plate antenna with dielectric/transparent zones</t>
  </si>
  <si>
    <t>10.1163/156939394X00614</t>
  </si>
  <si>
    <t>2-s2.0-0028463359</t>
  </si>
  <si>
    <t>['square spiral', 'spiral ground', 'results show', 'plane height', 'outer perimeter', 'ground plane', 'general guidelines', 'francis group', 'design charts', 'conducted numerically', 'axial ratio', 'arm spacing', 'arm length', 'also demonstrates', '3 db', '21 bandwidth']</t>
  </si>
  <si>
    <t>An extensive parametric analysis of conductor-backed square Archimedean spiral antennas has been conducted numerically by the method of moments. The results show that, at a near quarter wavelength above the ground plane, the square spiral yields a 1:1.21 bandwidth of the boresight axial ratio less than 3 dB. It also demonstrates that the axial ratio of the square spiral is controlled not only by its outer perimeter but also by its arm length. Design charts on the selection among wire radius, arm spacing, and spiral ground-plane height are presented as general guidelines for the design of circularly polarized conductor-backed square Archimedean spiral antennas. ¬© 1994 Taylor &amp; Francis Group, LLC.</t>
  </si>
  <si>
    <t>305-318</t>
  </si>
  <si>
    <t>Wu, Shih Chang</t>
  </si>
  <si>
    <t>Newark</t>
  </si>
  <si>
    <t>New Jersey Institute of Technology</t>
  </si>
  <si>
    <t>Wu S.</t>
  </si>
  <si>
    <t>Analysis and design of conductor-backed square archimedean spiral antennas</t>
  </si>
  <si>
    <t>10.1080/02726349408908388</t>
  </si>
  <si>
    <t>2-s2.0-0028463383</t>
  </si>
  <si>
    <t>['studied using', 'standing wave', 'spiral antenna', 'second mode', 'realized due', 'radiation characteristics', 'operating bandwidth', 'numerical results', 'mutual coupling', 'investigated numerically', 'image spirals', 'francis group', 'experimental results', 'current distribution', 'appropriately chosen', 'antenna height', 'also presented']</t>
  </si>
  <si>
    <t>A two-arm Archimedean spiral antenna operating in the second mode is investigated numerically and experimentally. The effects of the presence of the Infinite plane conducting reflector on the radiation characteristics are studied using an integral equation technique. A traveling-wave type current is realized due to the mutual coupling between the real and image spirals, provided the antenna height is appropriately chosen, in spite of the fact that in the absence of the reflector a standing wave is appreciable in the current distribution. The operating bandwidth of the spiral antenna is discussed in detail. Experimental results are also presented to verify the numerical results. ¬© 1994 Taylor &amp; Francis Group, LLC.</t>
  </si>
  <si>
    <t>319-327</t>
  </si>
  <si>
    <t>56405174700;55433642400;55633340100</t>
  </si>
  <si>
    <t>Yamauchi, Junji;Hayakawa, Kazuhiro;Nakano, Hisamatsu</t>
  </si>
  <si>
    <t>Yamauchi J.</t>
  </si>
  <si>
    <t>Second-mode operation of an archimedean spiral antenna backed by a conducting plane reflector</t>
  </si>
  <si>
    <t>10.1080/02726349408908389</t>
  </si>
  <si>
    <t>2-s2.0-0028463507</t>
  </si>
  <si>
    <t>['symmetrical multi', 'suitable control', 'spiral antennas', 'specific properties', 'polarisation properties', 'polarisation performance', 'planar spirals', 'one member', 'general class', 'francis group', 'design guidelines', 'cpsw spectra', 'cpsw ).', 'arm structures', 'antenna polarisation']</t>
  </si>
  <si>
    <t>The basic polarisation properties of spiral antennas are considered by means of circularly polarised spherical waves (CPSW). At first, specific properties of the CPSW and their impact on the antenna polarisation are discussed and conditions for the radiation of pure circular polarisation are identified. Then, symmetrical multi-arm structures are introduced as a general class of antennas which permits an optimisation of the polarisation performance by a suitable control of the CPSW spectra. Finally, the specific CPSW spectra of planar spirals - one member of this class - are discussed. An explanation of the polarisation properties of planar spirals and some design guidelines are derived from this discussion. ¬© 1994 Taylor &amp; Francis Group, LLC.</t>
  </si>
  <si>
    <t>259-284</t>
  </si>
  <si>
    <t>Kraft, Ulrich R.</t>
  </si>
  <si>
    <t>Airbus Group SE</t>
  </si>
  <si>
    <t>Kraft U.</t>
  </si>
  <si>
    <t>Polarization properties of sprial antennas: A tutorial</t>
  </si>
  <si>
    <t>10.1080/02726349408908386</t>
  </si>
  <si>
    <t>2-s2.0-0028463508</t>
  </si>
  <si>
    <t>DAAL-03-91-G-0116</t>
  </si>
  <si>
    <t>['wave frequencies', 'rf efficiency', 'planar design', 'element power', 'eirp ).', 'easily scaled', 'combining array', 'array delivers', '68 mw', '4 w', '20 ghz', '12 %.']</t>
  </si>
  <si>
    <t>A four-element power-combining array of quasi-optical slot oscillators has been constructed at 20 GHz. The array is placed on a dielectric substrate lens to increase the directivity and the effective isotropic radiated power (EIRP). The array delivers a total power output of 68 mW with an effective isotropic radiated power of 4.4 W. The DC to RF efficiency of the array is 12%. The substrate lens approach provides a planar design that eliminates substrate mode problems and, therefore, is easily scaled to millimeter-wave frequencies. ¬© 1994 IEEE</t>
  </si>
  <si>
    <t>226-228</t>
  </si>
  <si>
    <t>6602130931;7006384021</t>
  </si>
  <si>
    <t>Kormanyos, Brian K.;Rebeiz, Gabriel M.</t>
  </si>
  <si>
    <t>Kormanyos B.</t>
  </si>
  <si>
    <t>20-GHz Power Combining Slot-Oscillator Array</t>
  </si>
  <si>
    <t>10.1109/75.298248</t>
  </si>
  <si>
    <t>2-s2.0-0028463642</t>
  </si>
  <si>
    <t>['transforming properties', 'random locations', 'host material', 'fourier transformations', 'field due', 'explicit expression', 'dyadic analysis', 'derived recently', 'axial dipole']</t>
  </si>
  <si>
    <t>An explicit expression for the Green dyadic corresponding to the axially chiral reciprocal uniaxial bianisotropic medium is derived through dyadic analysis with no recourse to Fourier transformations. The result is a generalization of the Green dyadic corresponding to the uniaxial anisotropic medium, which has been known for decades. As a verification, expressions for the field due to an axial dipole are derived and compared to those derived recently through other methods. The medium under study can be realized by laying axially parallel metal helixes in random locations in a host material. Such a medium has recently been shown to possess important polarization-transforming properties. ¬© 1994 IEEE</t>
  </si>
  <si>
    <t>1013-1016</t>
  </si>
  <si>
    <t>60103653;60001490</t>
  </si>
  <si>
    <t>7102492958;7004335526</t>
  </si>
  <si>
    <t>Lindell, Ismo V.;Weiglhofer, Werner S.</t>
  </si>
  <si>
    <t>Finland;United Kingdom</t>
  </si>
  <si>
    <t>Espoo;Glasgow</t>
  </si>
  <si>
    <t>Aalto University;University of Glasgow</t>
  </si>
  <si>
    <t>Green Dyadic for a Uniaxial Bianisotropic Medium</t>
  </si>
  <si>
    <t>10.1109/8.299606</t>
  </si>
  <si>
    <t>2-s2.0-0028463883</t>
  </si>
  <si>
    <t>['wide relative', 'vertical monopoles', 'terrain profile', 'simple high', 'relative permittivity', 'properly match', 'pec plates', 'mom model', 'model predictions', 'measured results', 'lowest frequency', 'longest possible', 'largest wavelength', 'largest effects', 'irregular terrain', 'input impedance', 'included since', 'horizontal dipoles', 'hf systems', 'hf skywave', 'gtd model', 'geometric theory', 'frequency helicopter', 'far field', 'experimental elevation', 'essentially identical', 'elevation pattern', 'distance pertinent', 'dimensional terrain', 'computed results', 'appreciably contribute', 'antennas situated', 'antenna types', 'antenna currents', '20 db', '1 wavelength']</t>
  </si>
  <si>
    <t>The Method of Moments (MoM) was used in conjunction with the Geometric Theory of Diffraction (GTD) for predicting the elevation-plane radiation patterns of simple high-frequency (HF) vertical monopoles and horizontal dipoles situated in irregular terrain. The three-dimensional terrain was approximated by seven connected flat plates that were very wide relative to the largest wavelength of interest The plate length along the terrain profile was the longest possible that still adequately followed the shape of the path on the azimuth of the elevation pattern of interest and no shorter than 1 wavelength at the lowest frequency of interest The MoM model was used to determine the antenna currents under the assumption that the terrain was planar (i.e., locally flat) over the distance pertinent to establishing the input impedance. The currents thus derived were used as inputs to the GTD model to determine the gain versus elevation angle of the antennas for HF skywave when situated in the irregular terrain. The surface wave solution for groundwave was not included since this does not appreciably contribute any effect to the skywave farfield patterns at HF in this case. The model predictions were made using perfect electric conducting (PEC) plates and using thin plates made of lossy dielectric material with the same conductivity and relative permittivity as measured for the soil. These computed results were compared with experimental elevation-plane pattern data obtained using a single-frequency helicopter-borne beacon transmitter towed on a long dielectric rope in the far field on a linear path directly over the antennas. The monopoles and dipoles were situated in front of, on top of, and behind a hill whose elevation above the flat surrounding terrain was about 45 m. The patterns of all of the antenna types and sitings exhibited diffraction effects caused by the irregular terrain, with the largest effects being observed at the highest measurement frequency (27 MHz). The results for the PEC plates and the lossy dielectric plates were essentially identical for the horizontal dipoles, whereas the lossy dielectric plates were required to properly match the measured results for the vertical monopoles. The gain of the antennas in irregular terrain and the gain of the same antennas situated in flat, open terrain differed by up to 20 dB at the lower elevation angles (e.g., 3¬∞-5¬∞). This difference in gain is significant for most HF systems. ¬© 1994 IEEE</t>
  </si>
  <si>
    <t>936-945</t>
  </si>
  <si>
    <t>60001439;60001439;60000461;60033012;;60001439</t>
  </si>
  <si>
    <t>6701384134;7408527360;6701446855;7202640319;7005138019;55925714300</t>
  </si>
  <si>
    <t>Breakall, J. K.;Young, J. S.;Hagn, G. H.;Adler, R. W.;Faust, D. L.;Werner, D. H.</t>
  </si>
  <si>
    <t>Monterey;University Park;Menlo Park</t>
  </si>
  <si>
    <t>Naval Postgraduate School;Pennsylvania State University;SRI International</t>
  </si>
  <si>
    <t>60033012;60001439;60000461</t>
  </si>
  <si>
    <t>Breakall J.</t>
  </si>
  <si>
    <t>The Modeling and Measurement of HF Antenna Skywave Radiation Patterns in Irregular Terrain</t>
  </si>
  <si>
    <t>10.1109/8.299595</t>
  </si>
  <si>
    <t>2-s2.0-0028463974</t>
  </si>
  <si>
    <t>['narrow strips', 'invoking babinet', 'grating dimensions', 'good approximations', 'frequency dependence', 'current densities', 'computationally faster']</t>
  </si>
  <si>
    <t>Two analytic frequency dependent current density approximations are presented for TE mode incidence on a conducting strip grating. The current densities are assumed to have both a spatial and a frequency dependence. The first is based upon using the classic edge mode approximation. The second is derived from applying conformal mapping methods and invoking Babinet's theorem. The solutions are compared to the moment method solution. The resultant reflection coefficients are found to be good approximations at all frequencies for narrow strips and at moderately low frequencies for arbitrary strip widths. Although the solutions are not as accurate as a moment method solution at all frequencies, they are computationally faster and provide analytic expressions that demonstrate the relationship between grating dimensions and performance. ¬© 1994 IEEE</t>
  </si>
  <si>
    <t>1022-1028</t>
  </si>
  <si>
    <t>60006667;60005837</t>
  </si>
  <si>
    <t>7102186842;56873831100</t>
  </si>
  <si>
    <t>Gross, Frank B.;Brown, William J.</t>
  </si>
  <si>
    <t>Tallahassee;Houston</t>
  </si>
  <si>
    <t>FAMU-FSU College of Engineering;University of Houston</t>
  </si>
  <si>
    <t>Gross F.</t>
  </si>
  <si>
    <t>Two Analytic Frequency Dependent Current Density Approximations for TE Scattering from a Conducting Strip Grating</t>
  </si>
  <si>
    <t>10.1109/8.299608</t>
  </si>
  <si>
    <t>2-s2.0-0028463975</t>
  </si>
  <si>
    <t>['transverse curl', 'surface electric', 'source components', 'solution outside', 'singular sources', 'recent past', 'normal component', 'nonunique arrangements', 'necessarily involve', 'magnetic sources', 'field discontinuities', 'comprehensive description', 'boundary conditions', 'boundary condition']</t>
  </si>
  <si>
    <t>Discontinuities in fields can be offset by nonunique arrangements of singular sources and fields at the interface. In the recent past, it has been shown that discontinuity in the transverse electric field does not necessarily involve a magnetic current distribution. The boundary condition can be formulated in a number of alternative ways without affecting the solution outside the interface. Surface electric and magnetic current distributions used to compensate for the discontinuity in electric tangential field are interchangeable, leading to a variety of boundary conditions. This concept is further developed here to present a comprehensive description for all field and source components. In the absence of magnetic sources, a singular magnetic field component and a highly singular current source are needed. No singular electric field or highly singular charges are present Boundary conditions are derived for all field discontinuities. In particular, a boundary condition is worked out for a discontinuous normal magnetic field without using magnetic charges. It is shown that this discontinuity is offset by the normal component of the transverse curl of the highly singular electric current source. All results are shown to be consistent with a generalized continuity equation. ¬© 1994 IEEE</t>
  </si>
  <si>
    <t>1011-1013</t>
  </si>
  <si>
    <t>Kastner, Raphael</t>
  </si>
  <si>
    <t>Nonunique Singular Sources and Fields in the Presence of Discontinuous Electromagnetic Fields</t>
  </si>
  <si>
    <t>10.1109/8.299605</t>
  </si>
  <si>
    <t>2-s2.0-0028464131</t>
  </si>
  <si>
    <t>['wiley company', 'wide range', 'techniques used', 'small size', 'resonant frequencies', 'radiation characteristics', 'mechanical simplicity', 'inside fields', 'inc .,', 'dr parameters', 'different shapes', 'design expressions', 'cylindrical ring', 'cylindrical dr', 'comprehensive review', 'antenna elements']</t>
  </si>
  <si>
    <t>Open dielectric resonators (DRs) offer attractive features as antenna elements. These include their small size, mechanical simplicity, high radiation efficiency due to no inherent conductor loss, relatively large bandwidth, simple coupling schemes to nearly all commonly used transmission lines, and the advantage of obtaining different radiation characteristics using different modes of the resonator. In this article, we give a comprehensive review of the modes and the radiation characteristics of DRs of different shapes, such as cylindrical, cylindrical ring, spherical, and rectangular. Further, accurate closed form expressions are derived for the resonant frequencies, radiation Q‚Äêfactors, and the inside fields of a cylindrical DR. These design expressions are valid over a wide range of DR parameters. Finally, the techniques used to feed DR antennas are discussed. ¬© 1994 John Wiley &amp; Sons, Inc. Copyright ¬© 1994 Wiley Periodicals, Inc., A Wiley Company</t>
  </si>
  <si>
    <t>230-247</t>
  </si>
  <si>
    <t>60028897-60018714;60028897</t>
  </si>
  <si>
    <t>57208023373;35563813100</t>
  </si>
  <si>
    <t>Mongia, Rajesh K.;Bhartia, Prakash</t>
  </si>
  <si>
    <t>Ottawa;Ottawa</t>
  </si>
  <si>
    <t>University of Ottawa;Communications Research Centre</t>
  </si>
  <si>
    <t>60028897;60018714</t>
  </si>
  <si>
    <t>Dielectric resonator antennas‚Äîa review and general design relations for resonant frequency and bandwidth</t>
  </si>
  <si>
    <t>10.1002/mmce.4570040304</t>
  </si>
  <si>
    <t>2-s2.0-0028464173</t>
  </si>
  <si>
    <t>['transverse magnetic', 'transverse electric', 'perfectly conducting', 'numerical results', 'moments solution', 'major differences', 'copyright 1994', 'arbitrary configuration']</t>
  </si>
  <si>
    <t>The scattering of an electromagnetic plane wave from an arbitrary configuration of parallel circular cylinders is investigated using four different techniques. The cylinders are made of perfectly conducting or homogeneous dielectric material. These techniques are a boundary value type of solution, an iterative scattering procedure, a hybrid approach based on a combination of exact and method of moments solution, and a high‚Äêfrequency asymptotic approximation. The analysis is given in detail for the transverse magnetic (TM) polarization, and that for the transverse electric (TE) polarization is outlined. Numerical results are provided to show the major differences between these techniques and the validity of using circular cylinders in modeling composite two‚Äêdimensional scatterers. Copyright 1994 by the American Geophysical Union.</t>
  </si>
  <si>
    <t>1023-1033</t>
  </si>
  <si>
    <t>July-August 1994</t>
  </si>
  <si>
    <t>Elsherbeni, Atef Z.</t>
  </si>
  <si>
    <t>Elsherbeni A.</t>
  </si>
  <si>
    <t>A comparative study of two‚Äêdimensional multiple scattering techniques</t>
  </si>
  <si>
    <t>10.1029/94RS00327</t>
  </si>
  <si>
    <t>2-s2.0-0028464262</t>
  </si>
  <si>
    <t>F19628-91-K-0010</t>
  </si>
  <si>
    <t>['parametric studies', 'method consists', 'input impedance', 'dielectric resonator', 'antennas modeled']</t>
  </si>
  <si>
    <t>A formulation based upon the method of moments (MoM) is presented for the computation of input impedance of dielectric resonator antennas. The class of antennas modeled by this method consists of axially symmetric dielectric resonators fed by thin wire elements. The formulation is general in that the feed structure may be interior or exterior to the dielectric resonator. To demonstrate the utility of this technique, parametric studies are performed on a cylindrical dielectric resonator antenna (CDRA) operating at frequencies that excite the important HEM11 resonator antenna mode. The integrity of this technique is established both experimentally and numerically. ¬© 1994 IEEE</t>
  </si>
  <si>
    <t>960-966</t>
  </si>
  <si>
    <t>7006498545;7004922524;7006839683</t>
  </si>
  <si>
    <t>Junker, Gregory P.;Kishk, Ahmed A.;Glisson, Allen W.</t>
  </si>
  <si>
    <t>Input Impedance of Dielectric Resonator Antennas Excited by a Coaxial Probe</t>
  </si>
  <si>
    <t>10.1109/8.299598</t>
  </si>
  <si>
    <t>2-s2.0-0028464308</t>
  </si>
  <si>
    <t>['unwrapping technique', 'unique phase', 'trajectory computation', 'solved using', 'receiver radar', 'proposed algorithms', 'novel algorithms', 'different returns', 'bin alignment', 'angular positions']</t>
  </si>
  <si>
    <t>Novel algorithms for moving target imaging and trajectory computation using a two-receiver radar are presented. The range-bin alignment is implemented with an adaptive method using the envelope correlation feature of different returns and the angular trajectory equation is solved using a linear least squares method combined with a unique phase-unwrapping technique. The angular positions of the synthetic array elements are determined from the trajectory computation. Three target models moving along a perturbed straight line are used to verify the proposed algorithms. ¬© 1994 IEEE</t>
  </si>
  <si>
    <t>887-899</t>
  </si>
  <si>
    <t>60032619;60032619</t>
  </si>
  <si>
    <t>7006002142;56129977600</t>
  </si>
  <si>
    <t>Delisle, Gilles Y.;Wu, Haiqing</t>
  </si>
  <si>
    <t>Quebec</t>
  </si>
  <si>
    <t>Universit√© Laval</t>
  </si>
  <si>
    <t>Delisle G.</t>
  </si>
  <si>
    <t>Moving Target Imaging and Trajectory Computation Using ISAR</t>
  </si>
  <si>
    <t>10.1109/7.303757</t>
  </si>
  <si>
    <t>2-s2.0-0028464678</t>
  </si>
  <si>
    <t>['type modes', 'theoretical results', 'system formed', 'study three', 'simulation program', 'polarization plane', 'numerical model', 'implemented allowing', 'good agreement', 'general criteria', 'cascade connection']</t>
  </si>
  <si>
    <t>A numerical model to analyze a system formed by the cascade connection of slanted strip grating plates to rotate the polarization plane of a linearly polarized wave is presented. A variant of the Generalized Scattering Matrix Theory is formulated in terms of E-type and H-type modes. These modes enable us to study three-dimensional oblique incidence upon the polarizer rotator system. A simulation program was implemented allowing the design and optimization of these systems. General criteria of design are presented, and a four-plates 60¬∞ polarizer rotator is designed in the 7-18 GHz band; a prototype was manufactured and tested. Comparison between the theoretical results and measurements are given, and a good agreement is found. ¬© 1994 IEEE</t>
  </si>
  <si>
    <t>912-919</t>
  </si>
  <si>
    <t>60002644;60002644;60002644;60002644</t>
  </si>
  <si>
    <t>7004534603;7402505705;7102070588;6701818517</t>
  </si>
  <si>
    <t>Gimeno, B.;Cruz, J. L.;Navarro, E. A.;Such, V.</t>
  </si>
  <si>
    <t>Valencia</t>
  </si>
  <si>
    <t>Universitat de Val√®ncia</t>
  </si>
  <si>
    <t>Gimeno B.</t>
  </si>
  <si>
    <t>A Polarizer Rotator System for Three-Dimensional Oblique Incidence</t>
  </si>
  <si>
    <t>10.1109/8.299592</t>
  </si>
  <si>
    <t>2-s2.0-0028464929</t>
  </si>
  <si>
    <t>['radiator makes', 'radiation properties', 'polarization diversity', 'method applied', 'experimental results', 'air interface']</t>
  </si>
  <si>
    <t>The radiation properties of both singly and multiply fed annular slot antennas on a dielectric/air interface have been analyzed using Galerkin's method applied in the Hankel transform domain. The validity of our method has been confirmed through comparison with both theoretical and experimental results. The magic slot configuration has also been studied. The polarization diversity of this radiator makes it suitable for implementing a quasioptical balanced mixer. ¬© 1994 IEEE</t>
  </si>
  <si>
    <t>967-974</t>
  </si>
  <si>
    <t>Tong, Cheuk yu Edward;Blundell, Raymond</t>
  </si>
  <si>
    <t>An Annular Slot Antenna on a Dielectric Half-space</t>
  </si>
  <si>
    <t>10.1109/8.299599</t>
  </si>
  <si>
    <t>2-s2.0-0028465126</t>
  </si>
  <si>
    <t>['therefore performed', 'scattering matrices', 'real world', 'radar targets', 'radar polarimetry', 'present paper', 'polarimetric calibration', 'perform accurate', 'passive reflectors', 'one reflector', 'measurement campaign', 'experimental results', 'enables one', 'calibration result', 'calibration procedure']</t>
  </si>
  <si>
    <t>Based on the existing mathematical formalisms of radar polarimetry, it is necessary to perform accurate and diversified polarimetric measurements in the real world to thoroughly investigate signature definition, identification, and classification of radar targets. For this study the Delft Atmospheric Research Radar (DARR) is used. This ground-based polarimetric FM-CW radar operates in the S-band. The purpose of the present paper is the polarimetric calibration of the DARR. Among the passive reflectors, a rotatable dihedral corner reflector is a suitable calibration object. It enables one to measure different scattering matrices with only one reflector. One alignment must be performed and the scattering matrices are measured at the same range. By measuring several scattering matrices, the accuracy of the calibration result can be estimated. A measurement campaign with a rotatable dihedral corner reftector was therefore performed. The experimental results and the calibration procedure are presented in this paper. ¬© 1994 IEEE</t>
  </si>
  <si>
    <t>837-845</t>
  </si>
  <si>
    <t>60006288;60006288;60006288;60006288</t>
  </si>
  <si>
    <t>7004115624;6506045325;6508225939;35563466100</t>
  </si>
  <si>
    <t>Unal, C. M.H.;Niemeijer, R. J.;van Sinttruyen, J. S.;Ligthart, L. P.</t>
  </si>
  <si>
    <t>Delft</t>
  </si>
  <si>
    <t>Delft University of Technology</t>
  </si>
  <si>
    <t>Unal C.</t>
  </si>
  <si>
    <t>Calibration of a Polarimetric Radar Using a Rotatable Dihedral Corner Reflector</t>
  </si>
  <si>
    <t>10.1109/36.298011</t>
  </si>
  <si>
    <t>2-s2.0-0028465168</t>
  </si>
  <si>
    <t>['wide variety', 'scene content', 'large fraction', 'excellent results', 'examined carefully', 'computational demands']</t>
  </si>
  <si>
    <t>The phase gradient autofocus (PGA) technique for phase error correction of spotlight mode synthetic aperture radar (SAR) imagery is examined carefully in the context of four fundamental signal processing steps that constitute the algorithm. We demonstrate that excellent results over a wide variety of scene content, and phase error function structure are obtained if and only if all of these steps are included in the processing. Finally, we show that the computational demands of the full PGA algorithm do not represent a large fraction of the total image formation problem, when mid to large size images are involved. ¬© 1994 IEEE</t>
  </si>
  <si>
    <t>827-835</t>
  </si>
  <si>
    <t>60007843;60007843;60007843;60007843</t>
  </si>
  <si>
    <t>7102119143;6701840626;6602476800;6603957218</t>
  </si>
  <si>
    <t>Wahl, D. E.;Eichel, P. H.;Ghiglia, D. C.;Jakowatz, C. V.</t>
  </si>
  <si>
    <t>Albuquerque</t>
  </si>
  <si>
    <t>Sandia National Laboratories, New Mexico</t>
  </si>
  <si>
    <t>Wahl D.</t>
  </si>
  <si>
    <t>Phase Gradient Autofocus‚ÄîA Robust Tool for High Resolution SAR Phase Correction</t>
  </si>
  <si>
    <t>10.1109/7.303752</t>
  </si>
  <si>
    <t>2-s2.0-0028465649</t>
  </si>
  <si>
    <t>['propagation perpendicular', 'potential application', 'nearly parallel', 'grating periods', 'exact computations', 'comparisons made', 'circuit elements']</t>
  </si>
  <si>
    <t>The propagation of guided waves along a metal grating lying on a grounded dielectric substrate is studied. Hitherto, investigation of the properties of such waves has been restricted to directions of propagation perpendicular to or nearly parallel to the strips of grating. Averaged boundary conditions for the fields at the grating are used here to simplify the analysis, and are expected to yield accurate results for grating periods that are sufficiently small compared to a wavelength. Comparisons made with more exact computations in the literature are shown to be good. The results have potential application for microwave and millimeter wave waveguides, slotted microstrip antennas, and circuit elements. ¬© 1994 IEEE</t>
  </si>
  <si>
    <t>1190-1197</t>
  </si>
  <si>
    <t>57204373759;35588296300</t>
  </si>
  <si>
    <t>Bellamine, Fethi H.;Kuester, Edward F.</t>
  </si>
  <si>
    <t>Bellamine F.</t>
  </si>
  <si>
    <t>Guided Waves Along a Metal Grating on the Surface of a Grounded Dielectric Slab</t>
  </si>
  <si>
    <t>10.1109/22.299756</t>
  </si>
  <si>
    <t>2-s2.0-0028465688</t>
  </si>
  <si>
    <t>['‚ àí2', 'transionospheric signals', 'technique based', 'southern boundary', 'scintillation spectrum', 'scintillation region', 'results obtained', 'paper presents', 'orbiting satellite', 'new results', 'midlatitude scintillations', 'ionospheric irregularities', 'inclination index', 'geostationary satellite', 'f region', 'eastern siberia', 'e region', 'drift velocities', 'diffraction pattern', 'copyright 1994', 'agree well']</t>
  </si>
  <si>
    <t>This paper presents some new results on the small‚Äêscale inhomogeneous ionospheric structure obtained at a facility for spaced‚Äêantenna reception of transionospheric signals from ETS‚Äê2 and Polar Bear 4 near Irkutsk (Eastern Siberia, 52¬∞N, 104¬∞E). A technique based on transferring time spectra of scintillations to spatial spectra using measured horizontal irregularity drift velocities is used to obtain an estimate of the mean spatial spectrum of midlatitude scintillations. Two different methods were used to determine the inclination index of the scintillation spectrum, which was found to be equal to ‚àí2, in agreement with the value recently predicted for small‚Äêscale F region irregularities generated through mapping of small‚Äêscale, turbulent electric fields from the E region to the F region. Drift velocities of the diffraction pattern, and also the altitudes at which ionospheric irregularities are located, agree well with results obtained by other authors for midlatitudes. Using simultaneous measurements for a geostationary satellite and an orbiting satellite, the supposition about the existence of the southern boundary of the scintillation region has been confirmed. Finally, analysis of quasi‚Äêperiodic (QP) scintillations and simultaneously determined diffraction pattern velocities is used to show that the height of isolated irregularities giving rise to QP scintillations corresponds to the maximum of the ionospheric F2 region. Copyright 1994 by the American Geophysical Union.</t>
  </si>
  <si>
    <t>839-855</t>
  </si>
  <si>
    <t>7005976446;6601972959;6602452452;56132857500</t>
  </si>
  <si>
    <t>Afraimovich, E. L.;Zherebtsov, G. A.;Zvezdin, V. N.;Franke, S. J.</t>
  </si>
  <si>
    <t>Afraimovich E.</t>
  </si>
  <si>
    <t>Characteristics of small‚Äêscale ionospheric irregularities as deduced from scintillation observations of radio signals from satellites ETS‚Äê2 and Polar Bear 4 at Irkutsk</t>
  </si>
  <si>
    <t>10.1029/94RS00446</t>
  </si>
  <si>
    <t>2-s2.0-0028465735</t>
  </si>
  <si>
    <t>['present method', 'new method', 'new cumulant', 'matrix made', 'general relation', 'doa estimation', 'developed using', 'cumulant functions', 'common framework', 'based methods', 'based approach']</t>
  </si>
  <si>
    <t>A new cumulant-based approach to DOA estimation for independent nonGaussian sources and a uniform linear array is presented. The DOA‚Äôs are obtained by finding the eigenvalues of a matrix made up from cumulants of the data. As with other cumulant-based methods, the present method does not need the characteristics of the noise when the noise is Gaussian. This algorithm is developed using an approach that leads to a general relation between the cumulant functions and the parameters to be estimated. This general relation gives a common framework for developing other algorithms for DOA estimation. Computer simulation results show the effectiveness of this new method. ¬© 1994 IEEE</t>
  </si>
  <si>
    <t>1855-1859</t>
  </si>
  <si>
    <t>60016005;60016005</t>
  </si>
  <si>
    <t>7403734569;7004001845</t>
  </si>
  <si>
    <t>Shi, Zhenghao;Fairman, Frederick W.</t>
  </si>
  <si>
    <t>Kingston</t>
  </si>
  <si>
    <t>Queen‚Äôs University</t>
  </si>
  <si>
    <t>Shi Z.</t>
  </si>
  <si>
    <t>A Cumulant-Based Hankel Approach to Direction-of-Arrival Estimation</t>
  </si>
  <si>
    <t>10.1109/78.298298</t>
  </si>
  <si>
    <t>2-s2.0-0028465854</t>
  </si>
  <si>
    <t>['predicted amplitude', 'phase patterns', 'phase characteristics', 'particularly well', 'multipath rejection', 'high level', 'farfield amplitude', 'experimental data', 'corrugated groundplane', 'computational scheme', 'antennas flush', 'analytical model', 'algorithm developed', 'accurately predicting']</t>
  </si>
  <si>
    <t>In this paper a computational scheme is presented for accurately predicting the farfield amplitude and phase characteristics of Global Positioning System (GPS) antennas flush-mounted to a corrugated groundplane. The algorithm developed is particularly well-suited in beamshaping of (GPS) antennas in order to provide a high level of multipath rejection. The usefulness of the analytical model has been verified by the excellent agreement achieved between experimental data and predicted amplitude and phase patterns. ¬© 1994 IEEE</t>
  </si>
  <si>
    <t>905-911</t>
  </si>
  <si>
    <t>60016983;60016983;60016983</t>
  </si>
  <si>
    <t>7004680083;7402020079;6602071759</t>
  </si>
  <si>
    <t>Tranquilla, James M.;Carr, J. P.;Al-Rizzo, Hussain M.</t>
  </si>
  <si>
    <t>Fredericton</t>
  </si>
  <si>
    <t>University of New Brunswick</t>
  </si>
  <si>
    <t>Tranquilla J.</t>
  </si>
  <si>
    <t>Analysis of a Choke Ring Groundplane for Multipath Control in Global Positioning System (GPS) Applications</t>
  </si>
  <si>
    <t>10.1109/8.299591</t>
  </si>
  <si>
    <t>2-s2.0-0028465856</t>
  </si>
  <si>
    <t>['technical feasibility', 'standards issues', 'spectre project', 'must note', 'main issues', 'implementation trials', 'frequency availability', 'dtb system', 'commercial issues', 'cable systems', 'broad range']</t>
  </si>
  <si>
    <t>The implementation of digital terrestrial broadcasting (DTB) requires the resolution of a broad range of commercial, technical, and standards issues. The practical experience gained from the SPECTRE project in the UK may serve as a guide. The implementation trials in the UK have confirmed the technical feasibility of DTB in the UK. It appears that the issues of frequency availability, digital service power levels, and coverage are critical to the success of DTB. The current UK project needs further work in the areas of high-order modulation systems and single-frequency relay characteristics. Meanwhile, implementation must also consider the requirements for interworking with sattelite and cable systems. Compatibility of the DTB system with the satellite and cable systems is therefore a must. Finally, even when the main issues have been resolved, it will be the commercial issues that decide the success of the service. In particular, we must note that the costs of terrestrial infrastructure could well be higher than those of corresponding satellite infrastructure.</t>
  </si>
  <si>
    <t>455-460</t>
  </si>
  <si>
    <t>SMPTE Journal</t>
  </si>
  <si>
    <t>Jul</t>
  </si>
  <si>
    <t>100449005;100449005</t>
  </si>
  <si>
    <t>6701695691;57200738322</t>
  </si>
  <si>
    <t>Windram, M. D.;Mason, A. G.</t>
  </si>
  <si>
    <t>Winchester</t>
  </si>
  <si>
    <t>NTL</t>
  </si>
  <si>
    <t>Windram M.</t>
  </si>
  <si>
    <t>Digital terrestrial broadcasting - issues for successful implementation</t>
  </si>
  <si>
    <t>10.5594/J15312</t>
  </si>
  <si>
    <t>2-s2.0-0028465993</t>
  </si>
  <si>
    <t>MIP-905707 1</t>
  </si>
  <si>
    <t>['wide ranges', 'derives variance', 'bias expressions']</t>
  </si>
  <si>
    <t>In this correspondence, we derives variance and bias expressions of direction-of-arrival (DOA) estimates for MIN-NORM and FINE. These expressions, for arbitrarily configured arrays, are valid and accurate over wide ranges of SNR and number of snapshots. Using these expressions we illustrate that both MIN-NORM and FINE have smaller estimate bias and further FINE has comparable estimate variance compared to Music. ¬© 1994 IEEE</t>
  </si>
  <si>
    <t>1812-1816</t>
  </si>
  <si>
    <t>60029445;60029445</t>
  </si>
  <si>
    <t>57190937657;7005829685</t>
  </si>
  <si>
    <t>Xu, Xiao Liang;Buckley, Kevin M.</t>
  </si>
  <si>
    <t>Minneapolis</t>
  </si>
  <si>
    <t>University of Minnesota Twin Cities</t>
  </si>
  <si>
    <t>Xu X.L.</t>
  </si>
  <si>
    <t>Bias and Variance of Direction-of-Arrival Estimates from MUSIC, MIN-NORM, and FINE</t>
  </si>
  <si>
    <t>10.1109/78.298288</t>
  </si>
  <si>
    <t>2-s2.0-0028466142</t>
  </si>
  <si>
    <t>['sem ),', 'rectangular boxes', 'poles due', 'natural frequencies', 'important parameter', 'geometrical symmetry', 'distribution property', 'dimensional scatterers', 'determined originally', 'degeneracy phenomenon']</t>
  </si>
  <si>
    <t>When the problem of the transient electromagnetic scattering from an object is researched by using the singularity expansion method (SEM), the natural frequencies (poles in complex s-plane) of the object are a very important parameter. It is very difficult to calculate the natural frequencies of three-dimensional scatterers. In this communication, the natural frequencies of conducting rectangular boxes are determined originally and verified by other works. The degeneracy phenomenon of the poles due to the geometrical symmetry of the rectangular boxes and the distribution property of the pole in the complex s-plane are discussed. ¬© 1994 IEEE</t>
  </si>
  <si>
    <t>1016-1021</t>
  </si>
  <si>
    <t>Determination of the Natural Frequencies for Conducting Rectangular Boxes</t>
  </si>
  <si>
    <t>10.1109/8.299607</t>
  </si>
  <si>
    <t>2-s2.0-0028466326</t>
  </si>
  <si>
    <t>['¬© 1994', 'universal approximator', 'uniform array', 'signal processing', 'relatively simple', 'real world', 'rational function', 'practical application', 'potential uses', 'paper presents', 'often encountered', 'obtained using', 'nonlinear system', 'linear counterpart', 'large number', 'implementational point', 'first problem', 'estimated using', 'demonstrate capabilities']</t>
  </si>
  <si>
    <t>Adaptive filter | Classification | Clutter | Direction-of-arrival estimation | Neural network | Prediction | Radial basis function | Rational function | Volterra filter</t>
  </si>
  <si>
    <t>While linear adaptive filters are useful in a large number of applications and relatively simple from the conceptual and implementational point of view, there are many practical situations that require nonlinear processing. This paper presents a novel adaptive nonlinear filter which derives its nonlinearity by using rational functions. The output of this nonlinear system is related to its inputs through a finite order rational function. The rational function structure is attractive in adaptive filtering since it is a universal approximator and the coefficients of the filter can be estimated using a linear adaptive algorithm. Two representative examples from signal processing, classification and prediction, are used to demonstrate capabilities of this nonlinear adaptive filter that are lacking in its linear counterpart. The potential uses for this nonlinear adaptive filter will be further demonstrated by discussing the problem that is often encountered in the real world, namely, the estimation of directions-of-arrival (DOA) of two closely spaced signals using a uniform array and time series modeling. For the first problem, a new high resolution method using a rational function is derived and standard simulation examples are given. For the latter, real-life radar data are used as a test for the rational function filter in the practical application. In both cases, the results that are obtained using this nonlinear adaptive filter are encouraging. ¬© 1994.</t>
  </si>
  <si>
    <t>153-168</t>
  </si>
  <si>
    <t>Signal Processing</t>
  </si>
  <si>
    <t>60017597;60031828;60031828</t>
  </si>
  <si>
    <t>7202811506;7203076017;7006562937</t>
  </si>
  <si>
    <t>Leung, H.;Lo, T.;Litva, J.</t>
  </si>
  <si>
    <t>Leung H.</t>
  </si>
  <si>
    <t>Nonlinear adaptive signal processing based on rational function</t>
  </si>
  <si>
    <t>10.1016/0165-1684(94)90136-8</t>
  </si>
  <si>
    <t>2-s2.0-0028466453</t>
  </si>
  <si>
    <t>['waveguide simulator', 'rigorous green', 'numerical results', 'numerical model', 'measured results', 'galerkin solution', 'also presented']</t>
  </si>
  <si>
    <t>This paper presents calculated and measured results for infinite phased arrays of probe-fed stacked rectangular and circular microstrip patches. A numerical model is described that is based on a rigorous Green's function/Galerkin solution. In this solution, the connection of one or more vertical probe feeds to each patch is accurately modeled using a special attachment mode basis function, which is derived from the corresponding cavity model solution. Numerical results for both linearly and circularly polarized arrays are obtained. Measured results from a waveguide simulator are also presented and used to validate the numerical model. ¬© 1994 IEEE</t>
  </si>
  <si>
    <t>920-927</t>
  </si>
  <si>
    <t>60003892;60014313;</t>
  </si>
  <si>
    <t>7005725769;7006061921;6602315151</t>
  </si>
  <si>
    <t>Aberle, James T.;Pozar, David M.;Manges, John</t>
  </si>
  <si>
    <t>Amherst MA;Tempe</t>
  </si>
  <si>
    <t>University of Massachusetts Amherst;Arizona State University</t>
  </si>
  <si>
    <t>60014313;60003892</t>
  </si>
  <si>
    <t>Phased Arrays of Probe-Fed Stacked Microstrip Patches</t>
  </si>
  <si>
    <t>10.1109/8.299593</t>
  </si>
  <si>
    <t>2-s2.0-0028466656</t>
  </si>
  <si>
    <t>['wide variety', 'statistical characteristics', 'sinr ).', 'simulations demonstrate', 'severely degrade', 'sensor response', 'sample statistics', 'priori knowledge', 'optimum beamformers', 'optimum beamformer', 'noise ratio', 'necessary discrimination', 'multipath propagation', 'location uncertainty', 'excellent performance', 'efficient manner', 'desired signal', 'cumulant information', 'array manifold', 'adaptive version']</t>
  </si>
  <si>
    <t>Sensor response, location uncertainty, and use of sample statistics can severely degrade the performance of optimum beamformers. We propose blind estimation of the source steering vector in the presence of multiple, directional, correlated or coherent Gaussian interferers via higher order statistics. In this way, we employ the statistical characteristics of the desired signal to make the necessary discrimination, without any a-priori knowledge of array manifold and direction-of-arrival (DOA) information about the desired signal, We then improve our method to utilize the data in a more efficient manner. In any application, only sample statistics are available, so we propose a robust beamforming approach that employs the steering vector estimate obtained by cumulant-based signal processing. We further propose a method that employs both covariance and cumulant information to combat finite sample effects. We analyze the effects of multipath propagation on the reception of the desired signal. We show that even in the presence of coherence, cumulant-based beamformer still behaves as the optimum beamformer that maximizes the signal-to-interference-plus-noise ratio (SINR). Finally, we propose an adaptive version of our algorithm. Simulations demonstrate the excellent performance of our approach in a wide variety of situations. ¬© 1994 IEEE</t>
  </si>
  <si>
    <t>722-741</t>
  </si>
  <si>
    <t>7102837974;7102747808</t>
  </si>
  <si>
    <t>Dogan, Mithat C.;Mendel, Jerry M.</t>
  </si>
  <si>
    <t>Dogan M.</t>
  </si>
  <si>
    <t>Cumulant-Based Blind Optimum Beamforming</t>
  </si>
  <si>
    <t>10.1109/7.303742</t>
  </si>
  <si>
    <t>2-s2.0-0028466795</t>
  </si>
  <si>
    <t>Aeronautical Science Foundation of China</t>
  </si>
  <si>
    <t>Q90E5101</t>
  </si>
  <si>
    <t>['two channels', 'tracking accuracy', 'sum channels', 'receiver noise', 'previous paper', 'noise levels', 'noise jamming', 'noise figure', 'necessarily equal', 'monopulse ratio', 'monopulse radars', 'electronic countermeasure', 'detection threshold', 'baseband signals', 'array radar', 'applying separate']</t>
  </si>
  <si>
    <t>Angle-tracking accuracy in noise or noise jamming was quantified by this author in a previous paper for those monopulse radars which compute the monopulse ratio digitally from baseband signals, and which use those measurements only when the sum-channel envelope exceeds a detection threshold. Examined here in more detail is the impact of only receiver noise, in the absence of a hostile, electronic countermeasure (ECM) environment. Here, the target is not assumed to be positioned at, or very near, the null of the monopulse ratio. Furthermore, noise levels in the difference and sum channels are not taken to be necessarily equal, where inequality can occur from differences in noise figure between the two channels, or from applying separate and different aperture weighting for difference and sum antenna patterns in a phased-array radar. ¬© 1994 IEEE</t>
  </si>
  <si>
    <t>950-957</t>
  </si>
  <si>
    <t>Seifer, Arnold D.</t>
  </si>
  <si>
    <t>Nashua</t>
  </si>
  <si>
    <t>Lockheed Sanders, Inc</t>
  </si>
  <si>
    <t>Seifer A.</t>
  </si>
  <si>
    <t>Monopulse-Radar Angle Measurement in Noise</t>
  </si>
  <si>
    <t>10.1109/7.303771</t>
  </si>
  <si>
    <t>2-s2.0-0028466799</t>
  </si>
  <si>
    <t>['whose rcs', 'transmitter directly', 'targets forward', 'target return', 'target echo', 'study compares', 'specifically forward', 'scatter rcs', 'scatter radars', 'scatter radar', 'results indicate', 'research presents', 'receiving antenna', 'received power', 'propagates directly', 'passive means', 'particularly root', 'parametric study', 'large target', 'e .,', 'direct wave', 'detecting echoes', 'dependent upon', 'correlation coefficient', 'bistatic radars', 'bearing measurement', 'backscatter rcs', 'angular separation', 'accurately measure']</t>
  </si>
  <si>
    <t>Bistatic radars, specifically forward-scatter radars, are proposed as an alternative to standard monostatic radars against targets whose radar cross sections (RCS) have been reduced by passive means. Forward-scatter radars operate by detecting echoes from a targets forward-scatter RCS, which is insensitive to effects of passive RCS reduction techniques. However, the performance of the forward-scatter radar is compromised when the angular separation between the interference, which propagates directly from the transmitter to the receiver, and the target return is less than the Rayleigh resolution limit of the receiving antenna. This research presents the results of a parametric study of the ability of a forward-scatter radar to detect and measure the bearing of a large target, whose RCS is reduced via passive means. Super-resolution array processing techniques, particularly root-MUSIC (multiple signal classification), are used to overcome the traditional limitations resulting from the Rayleigh resolution limit of the antenna The study compares the received power and the bearing measurement accuracy of the forward-scatter radar to that of an ‚Äúequivalent‚Äù monostatic radar system. The results indicate that forward-scatter radars enjoy advantages in detection and bearing measurement when the backscatter RCS of the target has been reduced and when the target is close to the baseline. The results also indicate that, through the use of super-resolution array processing, the capability of the forward-scatter radar to accurately measure the bearing of the target is dependent upon the amount of interference from the direct wave (i.e., the wave which propagates from the transmitter directly to the receiver) and the correlation between the direct wave and the target echo. Good bearing estimates can be achieved if the correlation coefficient is less than 0.95. Bearing measurements may be improved by suppressing the direct wave by either sidelobe control or null steering techniques. ¬© 1994 IEEE</t>
  </si>
  <si>
    <t>962-968</t>
  </si>
  <si>
    <t>60003088;60003088</t>
  </si>
  <si>
    <t>57197450182;6602784169</t>
  </si>
  <si>
    <t>Boyle, Robert J.;Wasylkiwskyj, Wasyl</t>
  </si>
  <si>
    <t>Boyle R.</t>
  </si>
  <si>
    <t>Comparison of Monostatic and Bistatic Bearing Estimation Performance For Low RCS Targets</t>
  </si>
  <si>
    <t>10.1109/7.303773</t>
  </si>
  <si>
    <t>2-s2.0-0028466801</t>
  </si>
  <si>
    <t>['two implementations', 'techniques require', 'techniques described', 'second implementation', 'pyramid mounted', 'present formulation', 'patches used', 'midpoint rule', 'matrix interpretation', 'lower number', 'integral arising', 'examples considered', 'cube ),', 'computer time', 'circular discs', 'better understanding', 'arbitrary shapes', 'arbitrary shape']</t>
  </si>
  <si>
    <t>In this paper, two implementations of the Conjugate Gradient Method (CGM) for the solution of problems in electrostatics involving conductors of arbitrary shapes have been discussed. The first method uses a least squares approximation for the computation of the pertinent integral operator and is referred to as LSD. A second implementation, referred to as Point Matching Discretisation (PMD) effects considerable saving in the computer time since it uses the midpoint rule for the integral arising in LSD. Both these techniques require O(N) storage, where N is the number of patches used to model the conductor. Further, a matrix interpretation of the present formulation has been derived. This has facilitated the comparison of the techniques described in this paper with the well known Method of Moments (MoM) formulation and has led to better understanding of the convergence of the results. Using illustrative examples of canonical (square and circular discs) and arbitrary shape (a pyramid mounted on a cube), the convergence of and the computer time for both the implementations have been investigated. It has been shown that both the techniques yielded monotonically convergent results for all the examples considered and that the LSD offers better estimate of the capacitance than PMD with lower number of patches. ¬© 1994 IEEE</t>
  </si>
  <si>
    <t>1028-1033</t>
  </si>
  <si>
    <t>60014097;60014097;60014097</t>
  </si>
  <si>
    <t>6507136857;57198008972;6701516205</t>
  </si>
  <si>
    <t>Sanjaynath, V. V.;Balakrishnan, N.;Nagabhushana, G. R.</t>
  </si>
  <si>
    <t>Sanjaynath V.V.</t>
  </si>
  <si>
    <t>Application of Conjugate Gradient Method for Static Problems Involving Conductors of Arbitrary Shape</t>
  </si>
  <si>
    <t>10.1109/8.299609</t>
  </si>
  <si>
    <t>2-s2.0-0028466902</t>
  </si>
  <si>
    <t>['weight adjustment', 'tracking parts', 'tracking part', 'system performance', 'sized subsystems', 'separately adjusting', 'rights reserved', 'inc .,', 'flexible part', 'effectof weights', 'dish antenna', 'designed separatelyfor', 'design consists', 'analytically described', '13 34']</t>
  </si>
  <si>
    <t>A linear quadratic controller design procedure is proposed for NASA's deep space network antennas.The procedure is developed for an antenna model divided into tracking and flexiblesubsystems. Controllers for the flexible and tracking parts are designed by separately adjusting the performance index weights. First the weights for the flexible part are adjusted, next the weightsfor the tracking part are determined, followed by the flexible controller final tune-up. The controller for the flexible part is designed separatelyfor each component; thus the design consists of weight adjustment for small-sized subsystems. The effectof weights on system performance is analytically described in this paper. The procedure is illustrated withthe control system design for the recently built DSS-13 34-m dish antenna. ¬© 1994 American Institute of Aeronautics and Astronautics, Inc., All rights reserved.</t>
  </si>
  <si>
    <t>655-660</t>
  </si>
  <si>
    <t>Gawronski, Wodek</t>
  </si>
  <si>
    <t>Linear quadratic controller design for the deep space network antennas</t>
  </si>
  <si>
    <t>10.2514/3.21252</t>
  </si>
  <si>
    <t>2-s2.0-0028466952</t>
  </si>
  <si>
    <t>['thereby reduced', 'single element', 'single axis', 'scattered fields', 'periodic structure', 'infinite axis', 'extent along']</t>
  </si>
  <si>
    <t>The effects of truncating a periodic structure of thin wire elements is examined. The structure is assumed to be infinite in extent along a single axis, enabling the analysis to be simplified via Floquet's currents on the infinite axis for plane wave incidence. The analysis of an infinite linear array of elements is thereby reduced to that of a single element. Scattered fields are presented for several truncated planar geometries and are compared to three approximate solutions that use unperturbed two-dimensionally infinite Floquet currents, diffraction from a strip, and a physical optics solution for a strip, respectively. ¬© 1994 IEEE</t>
  </si>
  <si>
    <t>946-953</t>
  </si>
  <si>
    <t>60022195;60003500</t>
  </si>
  <si>
    <t>6506193607;35550481500</t>
  </si>
  <si>
    <t>Usoff, Joseph M.;Munk, Benedikt A.</t>
  </si>
  <si>
    <t>Cambridge;Columbus</t>
  </si>
  <si>
    <t>Massachusetts Institute of Technology;The Ohio State University</t>
  </si>
  <si>
    <t>Usoff J.</t>
  </si>
  <si>
    <t>Edge Effects of Truncated Periodic Surfaces of Thin Wire Elements</t>
  </si>
  <si>
    <t>10.1109/8.299596</t>
  </si>
  <si>
    <t>2-s2.0-0028467283</t>
  </si>
  <si>
    <t>['special way', 'modified version', 'many right', 'linear system', 'harmonic problem', 'hand sides', 'efficient manner', 'conducting material', 'complex matrices']</t>
  </si>
  <si>
    <t>We present an iterative algorithm used for the computation of the scattering from arbitrary shaped bodies made of dielectric and conducting material. The harmonic problem is discretized by a hybrid boundary integral method/finite element method. To solve the discretized linear system, a modified version of a minimal residual algorithm has been developed for complex matrices. It takes into account the Lagrange multiplier constraint in a special way. This modified version also allows the linear system to be solved for many right-hand sides in an efficient manner. ¬© 1994 IEEE</t>
  </si>
  <si>
    <t>954-959</t>
  </si>
  <si>
    <t>Soudais, Paul</t>
  </si>
  <si>
    <t>Chatillon</t>
  </si>
  <si>
    <t>ONERA - The French Aerospace Lab</t>
  </si>
  <si>
    <t>Soudais P.</t>
  </si>
  <si>
    <t>Iterative Solution of a 3-D Scattering Problem from Arbitrary Shaped Multidielectric and Multiconducting Bodies</t>
  </si>
  <si>
    <t>10.1109/8.299597</t>
  </si>
  <si>
    <t>2-s2.0-0028467284</t>
  </si>
  <si>
    <t>014-91-1-1246</t>
  </si>
  <si>
    <t>['usually imperfect', 'significant degradation', 'resulting processor', 'propagation characteristics', 'performance superior', 'particular concern', 'good resolution', 'environmental mismatch', 'e .,', 'array processor']</t>
  </si>
  <si>
    <t>Adaptive array processing algorithms have achieved widespread use because they are very effective at rejecting unwanted signals (i.e., controlling sidelobe levels) and in general have very good resolution (i.e., have narrow mainlobes). However, many adaptive high-resolution array processing algorithms suffer a significant degradation in performance in the presence of environmental mismatch. This sensitivity to environmental mismatch is of particular concern in problems such as acoustic array processing in the ocean where the array processor's knowledge of the propagation characteristics of the ocean is usually imperfect. A maximum energy matched field processor is formulated which ‚Äútunes‚Äù the replica vector used by a minimum variance distortionless response (MVDR) matched field processor to adjust for fluctuations in the environment. The resulting processor has the same structure as the two-stage MVDR processor interpretation of the adaptive minmax matched field processor proposed previously. However, the criteria which the two processors use to ‚Äútune‚Äù replica vector differ. The result is that the MEMV processor achieves a level of performance superior to that of the adaptive minmax processor and close to that of traditional adaptive processors while limiting the sensitivity of the processor to environmental mismatch. An algorithm for implementing the processor is developed, and the performance of the processor is analyzed. ¬© 1994 IEEE</t>
  </si>
  <si>
    <t>1585-1593</t>
  </si>
  <si>
    <t>Robust Maximum Energy Adaptive Matched Field Processing</t>
  </si>
  <si>
    <t>10.1109/78.298267</t>
  </si>
  <si>
    <t>2-s2.0-0028467425</t>
  </si>
  <si>
    <t>DAAL03-9 1-C-0022</t>
  </si>
  <si>
    <t>['scaling factor', 'resolution thresholds', 'resolution threshold', 'proposed algorithm', 'nominal values', 'narrowband direction', 'music algorithm', 'modeling errors', 'known precisely', 'estimation accuracy', 'direction finding', 'degrade significantly', 'based algorithms', 'based algorithm', 'array response', 'array manifold']</t>
  </si>
  <si>
    <t>Subspace-based algorithms for narrowband direction-of-arrival (DOA) estimation require detailed knowledge of the array response (the array manifold) and assume that the noise covariance matrix is known up to a scaling factor. In practice, these quantities are not known precisely. Resolution and estimation accuracy can degrade significantly when the array response or the noise covariance deviate from their nominal values. In this work, we examine the resolution threshold of a recently proposed subspace-based algorithm for direction finding with diversely polarized arrays. We study finite sample effects, and the effects of modeling errors (errors in the array manifold or the noise covariance), on the resolution threshold. A comparison is made between the resolution thresholds of the MUSIC algorithm (for uniformly polarized arrays) and the proposed algorithm (for diversely polarized arrays). ¬© 1994 IEEE</t>
  </si>
  <si>
    <t>1719-1727</t>
  </si>
  <si>
    <t>60014439-60005681</t>
  </si>
  <si>
    <t>Friedlander, Benjamin</t>
  </si>
  <si>
    <t>Friedlander B.</t>
  </si>
  <si>
    <t>The Resolution Threshold of a Direction-Finding Algorithm for Diversely Polarized Arrays</t>
  </si>
  <si>
    <t>10.1109/78.298279</t>
  </si>
  <si>
    <t>2-s2.0-0028467426</t>
  </si>
  <si>
    <t>['test missions', 'test mission', 'term approach', 'system design', 'space vehicle', 'operational assets', 'increasing need', 'greater interest', 'economical alternative', 'cost near', 'continuous communications', 'avoids tying', 'afscn ),']</t>
  </si>
  <si>
    <t>The increasing need for a continuous communications'link with U.S. Department of Defense (DoD) spacecraft during test missions in low Earth orbit (LEO) has resulted in greater interest in geosynchronous data relay services. This may be a more economical alternative to building additional remote tracking stations for the Air Force Satellite Control Network (AFSCN), and avoids tying up operational assets for a test mission. A low-cost near-term approach for such a space-based data relay system would utilize two existing Defense Satellite Communication System III spacecraft, two existing ground terminals, and a small, standardized terminal using autonomous antenna pointing for the space vehicle under test. Such a system design is presented. ¬© 1994 IEEE</t>
  </si>
  <si>
    <t>778-786</t>
  </si>
  <si>
    <t>60013372;60011688;60029575</t>
  </si>
  <si>
    <t>7403507079;56782304200;56617932700</t>
  </si>
  <si>
    <t>Wright, C. H.G.;Hecker, G. P.;Bleier, T. E.</t>
  </si>
  <si>
    <t>El Segundo;Austin;Palo Alto</t>
  </si>
  <si>
    <t>Aerospace Corporation, USA;The University of Texas at Austin;Space Systems Loral</t>
  </si>
  <si>
    <t>60029575;60013372;60011688</t>
  </si>
  <si>
    <t>Wright C.</t>
  </si>
  <si>
    <t>Near Term Approach to Data Relay for Satellites Under Test</t>
  </si>
  <si>
    <t>10.1109/7.303747</t>
  </si>
  <si>
    <t>2-s2.0-0028467478</t>
  </si>
  <si>
    <t>['steering vector', 'steering errors', 'steering angle', 'solution using', 'proposed method', 'output power', 'new approach', 'local maximum', 'interference rejection', 'easy implemention', 'desired signal', 'correspondence presents', 'basic idea', 'array beamforming', 'also established']</t>
  </si>
  <si>
    <t>This correspondence presents a new approach to array beamforming in the presence of steering vector errors, such as steering angle and carrier frequency errors. The basic idea is based on the principle that the output power of an optimized beamformer achieves a local maximum if the steering vector coincides with that of the desired signal. The proposed approach iteratively searches for the correct steering vector by maximizing the array mean output power using a first-order Taylor series approximation of the steering vector in terms of the steering errors. This method has the advantages of easy implemention and suffers no loss in the degrees of freedom for interference rejection. Furthermore, the method is independent of the choice of the phase center coordinate origin contrary to derivative constraint methods. Conditions for the existence of a solution using the proposed method are also established. ¬© 1994 IEEE</t>
  </si>
  <si>
    <t>1826-1829</t>
  </si>
  <si>
    <t>60005510-60003196</t>
  </si>
  <si>
    <t>Er, M. H.</t>
  </si>
  <si>
    <t>Singapore;Singapore</t>
  </si>
  <si>
    <t>Singapore City;Singapore</t>
  </si>
  <si>
    <t>Nanyang Technological University;DSO National Laboratories</t>
  </si>
  <si>
    <t>60005510;60003196</t>
  </si>
  <si>
    <t>Er M.</t>
  </si>
  <si>
    <t>A new Approach to Robust Beamforming in the Presence of Steering Vector Errors</t>
  </si>
  <si>
    <t>10.1109/78.298291</t>
  </si>
  <si>
    <t>2-s2.0-0028467589</t>
  </si>
  <si>
    <t>['techniques rely', 'strategy required', 'statistical quality', 'sea spectra', 'new technique', 'measured simultaneously', 'measured infrequently', 'many azimuths', 'limited number', 'e .,', 'directional factors', 'directional factor', 'digital control', 'copyright 1994', 'bragg resonance', 'beam direction', 'angular spread', '80 mhz']</t>
  </si>
  <si>
    <t>The directional factor of sea spectra is an important oceanographic quantity which has been measured infrequently by a limited number of techniques. Here I report the use of a large‚Äêphased antenna array transmitting at 1.98, 3.84, and 5.80 MHz for measuring the directional factor from the observed first‚Äêorder surface‚Äêwave sea echoes (i.e., those due to Bragg resonance) measured simultaneously at many azimuths through rapid, digital control of beam direction. This measurement process compares with the extraction of directional factors from second‚Äêorder radar cross sections in that both techniques rely on the statistical quality of observations and the stability of integral inversion algorithms employed. Preliminary observations show that, in principle, this new technique can be used to measure the directional factor automatically, including dominant sea direction and angular spread with high resolution (¬±2¬∞) in near‚Äêreal time. The strategy required to achieve high accuracy is outlined. Copyright 1994 by the American Geophysical Union.</t>
  </si>
  <si>
    <t>815-830</t>
  </si>
  <si>
    <t>Parkinson, M. L.</t>
  </si>
  <si>
    <t>Parkinson M.</t>
  </si>
  <si>
    <t>Advanced directional sea spectrum studies with the Bribie Island MF/lower HF surface‚Äêwave radar</t>
  </si>
  <si>
    <t>10.1029/94RS00447</t>
  </si>
  <si>
    <t>2-s2.0-0028467676</t>
  </si>
  <si>
    <t>['thereby avoiding', 'standard procedure', 'observation location', 'numerical integration', 'important role', 'fraunhofer approximation', 'first kind', 'efficient computation', 'dramatically reduce', 'copyright 1994', 'aperture size', 'adequate approximation']</t>
  </si>
  <si>
    <t>Efficient computation of the Fresnel‚Äêzone fields for circular apertures plays an important role in applications where the frequency, aperture size, and observation location are such that the Fraunhofer approximation is not justified. If an adequate approximation for the aperture field distribution is known, then the standard procedure for computing the Fresnel‚Äêzone field distribution involves a time‚Äêconsuming numerical integration over the aperture field distribution. In this paper, we will represent the Fresnel‚Äêzone field for some commonly used aperture field distributions in terms of incomplete Weber integrals, thereby avoiding the need for numerical integration. Since the incomplete Weber integrals are related to the incomplete Lipschitz‚ÄêHankel integral of the first kind, four Bessel series expansions are used to dramatically reduce the computation time required to compute the Fresnel‚Äêzone electric fields. Copyright 1994 by the American Geophysical Union.</t>
  </si>
  <si>
    <t>705-715</t>
  </si>
  <si>
    <t>7403735814;7005543330;6701353045</t>
  </si>
  <si>
    <t>Evans, G. E.;Dvorak, S. L.;Fast, S. A.</t>
  </si>
  <si>
    <t>Evans G.</t>
  </si>
  <si>
    <t>Efficient computation of Fresnel zone fields associated with circular apertures</t>
  </si>
  <si>
    <t>10.1029/93RS03447</t>
  </si>
  <si>
    <t>2-s2.0-0028467874</t>
  </si>
  <si>
    <t>['theoretical predictions', 'td method', 'slot separation', 'slot elements', 'reasonable agreement', 'optimal position', 'optimal design', 'network analyzer', 'input characteristics', 'feeding networks', 'feeding microstrips']</t>
  </si>
  <si>
    <t>The optimal design of an offset-fed, twin-slot antenna suitable for millimeter wave imaging arrays is reported. The dimensions of the antenna and the slot separation for realizing a desirable beam pattern are obtained by using the spectral domain method. The optimal position of the feeding microstrips for perfect impedance matching is determined through a full-wave analysis using the FD-TD method, which takes into consideration both the slot elements and the feeding networks. The input characteristics of an optimally designed antenna is evaluated with a network analyzer, where a reasonable agreement with theoretical predictions is obtained. ¬© 1994 IEEE</t>
  </si>
  <si>
    <t>232-234</t>
  </si>
  <si>
    <t>60032315;60032315;60032315</t>
  </si>
  <si>
    <t>57124947300;7401684394;7005437929</t>
  </si>
  <si>
    <t>Qian, Yongxi;Iwata, Shin Ichirou;Yamashita, Eilcichi</t>
  </si>
  <si>
    <t>The University of Electro-Communications</t>
  </si>
  <si>
    <t>Qian Y.</t>
  </si>
  <si>
    <t>Optimal Design of an Offset-Fed, Twin-Slot Antenna Element for Millimeter-Wave Imaging Arrays</t>
  </si>
  <si>
    <t>10.1109/75.298250</t>
  </si>
  <si>
    <t>2-s2.0-0028467992</t>
  </si>
  <si>
    <t>NSC 82-0404-E-009-333</t>
  </si>
  <si>
    <t>['variable attenuators', 'synthesizing low', 'simultaneous nulling', 'significant reduction', 'sidelobe sum', 'partially adaptive', 'objective function', 'numerical examples', 'new method', 'extended interference', 'difference patterns', 'difference channels']</t>
  </si>
  <si>
    <t>A new simple method is described for synthesizing low-sidelobe sum and difference patterns with partially adaptive weights. By partially adaptive, we mean that only part of the weights are adapted for simultaneous nulling. These adaptive weights arc shared by the sum and difference channels, leading to a significant reduction in the number of variable attenuators/phase shifters used, as compared to the fully adaptive implementation. An objective function is derived that yields different configurations of the shared adaptive weights. Numerical examples are presented to ascertain the efficacy of the new method for both point and extended interference. ¬© 1994 IEEE</t>
  </si>
  <si>
    <t>928-935</t>
  </si>
  <si>
    <t>Lee T.</t>
  </si>
  <si>
    <t>Simultaneous Nulling for Monopulse Array with Partially Adaptive Weights</t>
  </si>
  <si>
    <t>10.1109/8.299594</t>
  </si>
  <si>
    <t>2-s2.0-0028468056</t>
  </si>
  <si>
    <t>['well suited', 'simulation results', 'scan angle', 'periodic array', 'paper presents', 'optimum configurations', 'optimally thin', 'linear arrays', 'large number', 'large arrays', 'discrete parameters', 'also optimized', '20 db']</t>
  </si>
  <si>
    <t>Large arrays are difficult to thin in order to obtain low sidelobes. Traditional statistical methods of aperiodic array synthesis fall far short of optimum configurations. Traditional optimization methods are not well suited for optimizing a large number of parameters or discrete parameters. This paper presents how to optimally thin an array using genetic algorithms. The genetic algorithm determines which elements are turned off in a periodic array to yield the lowest maximum relative sidelobe level. Simulation results for 200 element linear arrays and 200 element planar arrays are shown. The arrays are thinned to obtain sidelobe levels of less than -20 dB. The linear arrays are also optimized over both scan angle and bandwidth. ¬© 1994 IEEE</t>
  </si>
  <si>
    <t>993-999</t>
  </si>
  <si>
    <t>Haupt, Randy L.</t>
  </si>
  <si>
    <t>Colorado Springs</t>
  </si>
  <si>
    <t>United States Air Force Academy</t>
  </si>
  <si>
    <t>Haupt R.</t>
  </si>
  <si>
    <t>Thinned Arrays Using Genetic Algorithms</t>
  </si>
  <si>
    <t>10.1109/8.299602</t>
  </si>
  <si>
    <t>2-s2.0-0028468057</t>
  </si>
  <si>
    <t>TIC93-0055-C03-03</t>
  </si>
  <si>
    <t>['snr ).', 'simple mean', 'process gain', 'noise ratio', 'expression might', 'different approximations', 'cylindrical case', 'assumptions required']</t>
  </si>
  <si>
    <t>A very simple approximate expression for the process gain (PG) for the cylindrical case is derived. The different approximations and assumptions required to obtain this expression are shown. This expression might be useful for most practical cylindrical nearfield measurements, providing a very simple mean to assess the nearfield dynamic range requirements to obtain a desired farfield signal-to-noise ratio (SNR). ¬© 1994 IEEE</t>
  </si>
  <si>
    <t>1007-1010</t>
  </si>
  <si>
    <t>60007592;60007592;60007592</t>
  </si>
  <si>
    <t>56883021900;7003898162;6701335577</t>
  </si>
  <si>
    <t>Romeu, Jordi;Jofre, Llu√≠s;Cardama, Angel</t>
  </si>
  <si>
    <t>Barcelona</t>
  </si>
  <si>
    <t>Universitat Polit√®cnica de Catalunya</t>
  </si>
  <si>
    <t>Romeu J.</t>
  </si>
  <si>
    <t>An Approximate Expression to Estimate Signal-to-Noise Ratio Improvement in Cylindrical Nearfield Measurements</t>
  </si>
  <si>
    <t>10.1109/8.299604</t>
  </si>
  <si>
    <t>2-s2.0-0028468058</t>
  </si>
  <si>
    <t>F30602-91-C-0141</t>
  </si>
  <si>
    <t>['yag lasers', 'use pm', 'typical linewidths', 'rin level', 'pm ),', 'phase noise', 'paper concludes', 'noise ratios', 'including linearization', 'frequency modulation', 'foregoing links', 'fm video', 'fm links', 'fm ).', 'different applications', 'critical value', 'corresponding sfdr', 'coherent links', 'balanced receivers', 'also derived', '53 db', '5 khz', '47 db', '350 mhz', '31 db', '3 khz', '200 mhz', '155 db', '10 mhz', '10 dbm', '0 dbm']</t>
  </si>
  <si>
    <t>We investigate the performance of coherent analog optical links employing amplitude modulation (AM), phase modulation (PM), and frequency modulation (FM). The performance of these coherent links is compared to that of AM direct-detection (DD) links. The signal-to-noise ratios, nonlinearities, and spurious-free dynamic ranges (SFDR‚Äòs) of the foregoing links are evaluated. We calculate the SFDR for links using DFB and Nd:YAG lasers with typical linewidths of 10 MHz and 5 kHz, respectively. The performance of PM and FM links is dominated by phase noise above a critical value of received optical power. For a linewidth of 10 MHz, and SFDR's of PM and FM links are 30 and 31 dB, respectively, for a received optical power above ‚Äì27 dBm in a 1 GHz bandwidth. For a linewidth of 5 kHz, the corresponding SFDR's above a received power level of 0 dBm are 51 and 53 dB. The performance of DD and AM links is dominated by RIN above a critical value of received optical power. For a RIN level of -155 dB/Hz, the SFDR's of DD and AM links are 49 and 47 dB, respectively, for a received optical power of 10 dBm in a 1 GHz bandwidth. The SFDR's of the DD and coherent links used for transmission of subcarrier-multiplexed (SCM) signals are also derived. We evaluate target laser parameters needed by a number of different applications. For AM video and antenna remoting applications, linewidths of &lt; 1 and &lt; 3 kHz are required to use PM and FM links, respectively. For FM video, linewidths of &lt; 150 and &lt; 350 MHz are required to use PM and FM links. For SCM digital applications, linewidths of &lt; 80 and &lt; 200 MHz are required to use PM and FM links. The paper concludes with a discussion of system implementation issues, including linearization, optical frequency modulation, balanced receivers, and IF issues. ¬© 1994 IEEE.</t>
  </si>
  <si>
    <t>1263-1277</t>
  </si>
  <si>
    <t>60012708;60012708;60012708</t>
  </si>
  <si>
    <t>7004657767;7402795038;7102269962</t>
  </si>
  <si>
    <t>Kalman, R. F.;Fan, J. C.;Kazovsky, L. G.</t>
  </si>
  <si>
    <t>Stanford University</t>
  </si>
  <si>
    <t>Kalman R.</t>
  </si>
  <si>
    <t>Dynamic Range of Coherent Analog Fiber-Optic Links</t>
  </si>
  <si>
    <t>10.1109/50.301820</t>
  </si>
  <si>
    <t>2-s2.0-0028468138</t>
  </si>
  <si>
    <t>DAAL-03-89-C-0038</t>
  </si>
  <si>
    <t>['tie antennas', 'tie antenna', 'theoretical results', 'temporally short', 'resistive bow', 'reflected voltage', 'pulse radiation', 'issues involving', 'issues include', 'geometrical details', 'fdtd method', 'experimental measurements', 'dimensional antennas', 'difference time', 'compared throughout', 'comparable size', 'closely resembles', 'bandwidth pulses', 'also discussed']</t>
  </si>
  <si>
    <t>Resistively loaded bow-tie antennas are considered as radiators for temporally short, Broad-bandwidth pulses. Analysis is by the finite-difference time-domain (FDTD) method. The geometrical details of the antenna and the resistive loading along the antenna are chosen to optimize this antenna for pulse radiation. Theoretical results for the reflected voltage in the coaxial feed line and the time-varying radiated electric field are compared throughout with experimental measurements. The optimized, resistive bow-tie antenna is shown to radiate a pulse that more closely resembles that of the excitation than is radiated by a metallic bow tie of comparable size. Issues involving the use of the FDTD method for modeling fully three-dimensional antennas are also discussed. These issues include the use of a simple feed model and the staircasing of the edges of the antenna. ¬© 1994 IEEE</t>
  </si>
  <si>
    <t>975-982</t>
  </si>
  <si>
    <t>60021032;60021032;60015099</t>
  </si>
  <si>
    <t>6701421310;7406739047;7201842082</t>
  </si>
  <si>
    <t>Shlager, Kurt L.;Smith, Glenn S.;Maloney, James G.</t>
  </si>
  <si>
    <t>Georgia Institute of Technology;Georgia Tech Research Institute</t>
  </si>
  <si>
    <t>60021032;60015099</t>
  </si>
  <si>
    <t>Shlager K.</t>
  </si>
  <si>
    <t>Optimization of Bow-Tie Antennas for Pulse Radiation</t>
  </si>
  <si>
    <t>10.1109/8.299600</t>
  </si>
  <si>
    <t>2-s2.0-0028468181</t>
  </si>
  <si>
    <t>['special case', 'quadratic program', 'minimax near', 'linear program', 'field behavior', 'broadband beamformer', 'beamformers designed']</t>
  </si>
  <si>
    <t>A method to solve a general broadband beamformer design problem is formulated as a quadratic program. As a special case, the minimax near-field design problem of a broadband beamformer is solved as a quadratic programming formulation of the weighted Chebyshev approximation problem. The method can also be applied to the design of multidimensional digital FIR filters with an arbitrarily specified amplitude and phase. For linear phase multidimensional digital FIR filters, the quadratic program becomes a linear program. Examples are given that demonstrate the minimax near-field behavior of the beamformers designed. ¬© 1994 IEEE</t>
  </si>
  <si>
    <t>103-105</t>
  </si>
  <si>
    <t>101308373;101308373;101308373</t>
  </si>
  <si>
    <t>6701710645;7004956558;7005690573</t>
  </si>
  <si>
    <t>Nordebo, Sven;Claesson, Ingvar;Nordholm, Sven</t>
  </si>
  <si>
    <t>Ronnebyhamn</t>
  </si>
  <si>
    <t>Univ of Karlsrona/Ronneby</t>
  </si>
  <si>
    <t>Nordebo S.</t>
  </si>
  <si>
    <t>Weighted Chebyshev Approximation for the Design of Broadband Beamformers Using Quadratic Programming</t>
  </si>
  <si>
    <t>10.1109/97.311804</t>
  </si>
  <si>
    <t>2-s2.0-0028468304</t>
  </si>
  <si>
    <t>F49620-92-J-0365</t>
  </si>
  <si>
    <t>['sampling circuit', 'receiver ic', 'received pulse', 'frequency measurements', 'fourier transformation']</t>
  </si>
  <si>
    <t>We report both broadband monolithic transmitter and receiver IC's for mm-wave electromagnetic measurements, The IC's use a nonlinear transmission line (NLTL) and a sampling circuit as a picosecond pulse generator and detector. The pulses are radiated and received by planar monolithic bowtie antennas, collimated with silicon substrate lenses and off-axis parabolic reflectors. Through Fourier transformation of the received pulse, accurate 30‚Äì250 GHz free space gain-frequency and phase-frequency measurements are demonstrated. Systems design considerations are discussed, and a variety of mm-wave broadband transmission measurements are demonstrated. ¬© 1994 IEEE</t>
  </si>
  <si>
    <t>1131-1139</t>
  </si>
  <si>
    <t>60029241;60029241;60029241;60029241;60029241;60029241</t>
  </si>
  <si>
    <t>37020904600;6602754772;7102315646;57202115849;35415319900;7006645981</t>
  </si>
  <si>
    <t>Konishi, Yoshiyuki;Kamegawa, Masayuki;Case, Michael;Yu, Ruai;Allen, Scott T.;Rodwell, Mark J.W.</t>
  </si>
  <si>
    <t>Konishi Y.</t>
  </si>
  <si>
    <t>A Broadband Free-Space Millimeter-Wave Vector Transmission Measurement System</t>
  </si>
  <si>
    <t>10.1109/22.299747</t>
  </si>
  <si>
    <t>2-s2.0-0028468320</t>
  </si>
  <si>
    <t>['test methods', 'predicted performance', 'methods devised', 'measured data', 'impossible due', 'full element', 'element wg', 'element analysis', 'common problem', 'center elements', '16 array']</t>
  </si>
  <si>
    <t>The prediction of edge element behavior is a common problem during the design of large array antennas. The performance of the center elements can be approximated by an infinite array model, but the edge element patterns and active reflection coefficients cannot. The full element-by-element analysis [1] of a large finite array is either excessively time consuming or impossible due to the computer power required. A study has recently been carried out to develop and test methods of fully predicting large array performance using infinite array data. The methods devised are presented below, together with comparisons of predicted performance and measured data from a 163-element WG-16 array. ¬© 1994 IEEE</t>
  </si>
  <si>
    <t>983-992</t>
  </si>
  <si>
    <t>60018829;60018829</t>
  </si>
  <si>
    <t>7003672472;7003319359</t>
  </si>
  <si>
    <t>Roscoe, Andrew J.;Perrott, Roger A.</t>
  </si>
  <si>
    <t>Roscoe A.</t>
  </si>
  <si>
    <t>Large Finite Array Analysis Using Infinite Array Data</t>
  </si>
  <si>
    <t>10.1109/8.299601</t>
  </si>
  <si>
    <t>2-s2.0-0028468424</t>
  </si>
  <si>
    <t>['two formulations', 'study coupling', 'sectoral horns', 'rotated horns', 'one extends', 'mutual admittance', 'matching approach', 'ground plane', 'earlier solution', 'coupling formulations', 'coplanar pyramidal', 'conventional mode', 'apertures satisfy']</t>
  </si>
  <si>
    <t>Two formulations are presented for the mutual admittance of rotated rectangular apertures in a ground plane. One extends an earlier solution, and the other is a third-order asymptotic formula that is shown to be accurate when the apertures satisfy the Rayleigh distance criterion. These formulations are combined with a conventional mode-matching approach to study coupling between rotated horns. Results are presented for both coupling formulations, and these demonstrate excellent agreement with experiment for coplanar pyramidal and sectoral horns. ¬© 1994 IEEE</t>
  </si>
  <si>
    <t>1000-1006</t>
  </si>
  <si>
    <t>60030000;60030000;60030000</t>
  </si>
  <si>
    <t>56838671200;57202277764;57192265344</t>
  </si>
  <si>
    <t>Plane, Ground;Bird, Trevor S.;Bateman, David G.</t>
  </si>
  <si>
    <t>CSIRO Industrial Physics</t>
  </si>
  <si>
    <t>Plane G.</t>
  </si>
  <si>
    <t>Mutual Coupling Between Rotated Horns in a</t>
  </si>
  <si>
    <t>10.1109/8.299603</t>
  </si>
  <si>
    <t>2-s2.0-0028468425</t>
  </si>
  <si>
    <t>['theoretical results', 'small probes', 'singular terms', 'scattered field', 'nearfield distribution', 'metallic cube', 'integrated numerically', 'integrated analytically', 'identity transformations', 'enables one', 'edge length', 'current distributions', 'current distribution', 'constant phase']</t>
  </si>
  <si>
    <t>A method is presented which enables one to calculate the scattered field very close to the surface of a perfectly conducting body as well as at the surface itself. The method is based on the representation of the scattered field by an integral over the surface current distribution. The integrand is treated by identity transformations that the singular terms can be integrated analytically, while the remaining nonsingular terms are integrated numerically. The surface current distribution is determined by the Magnetic Field Integral Equation. The theory is validated by experiments with the scattered field of a metallic cube with an edge length of a wavelength. The current distribution and the normal as well as the tangential electric field at the surface of the cube are measured by small probes, and the results are compared to those of the theory. The theoretical results of the current distributions are presented as gray value graphics those of the nearfield distribution of a cube and an airplane with the help of lines of constant phase. ¬© 1994 IEEE</t>
  </si>
  <si>
    <t>897-904</t>
  </si>
  <si>
    <t>Kemptner, Erich</t>
  </si>
  <si>
    <t>¬†Cologne</t>
  </si>
  <si>
    <t>Deutsches Zentrum fur Luft- Und Raumfahrt</t>
  </si>
  <si>
    <t>Kemptner E.</t>
  </si>
  <si>
    <t>Determination of Lines of Constant Phase in the Nearfield of a Metallic Cube and an Airplane</t>
  </si>
  <si>
    <t>10.1109/8.299590</t>
  </si>
  <si>
    <t>2-s2.0-0028468477</t>
  </si>
  <si>
    <t>['wiley company', 'two equations', 'steering signal', 'state equation', 'several characteristics', 'related closely', 'priori information', 'physical meaning', 'output equation', 'input signal', 'inc .,', 'e .,', 'desired signal', 'correlation coefficient', 'conventional methods', 'adaptive arrays', 'adaptive array', 'adaptive antennas']</t>
  </si>
  <si>
    <t>Adaptive array | antenna model | characteristic analysis | linear dynamical system | steering signal</t>
  </si>
  <si>
    <t>The versatile and affluent adaptive array antenna (adaptive array) is studied as a linear dynamical system. Also, the concept of the equivalent steering signal is introduced by expanding the concept of the steering signal of a maximum signal‚Äêto‚Äênoise ratio (MSN) array. The adaptive array is considered as a system which is expressed by two equations, i.e., the state equation and the output equation, and its model is proposed. As the input signal to this method, the equivalent steering signal is defined. Based on the correlation coefficient between the equivalent steering signal and the array input signal, the characteristics of adaptive arrays are analyzed. From this viewpoint, a simple, clear and systematic investigation method for adaptive antennas is proposed for several characteristics of adaptive arrays for which the analysis is cumbersome and the physical meaning is not clear in the conventional methods. Further, it is illustrated that the equivalent steering signal is related closely to the a priori information of the desired signal which is important in the adaptive array. The importance of the a priori information in the adaptive array is emphasized. Copyright ¬© 1994 Wiley Periodicals, Inc., A Wiley Company</t>
  </si>
  <si>
    <t>105-116</t>
  </si>
  <si>
    <t>7402452132;7201640352;6602393599</t>
  </si>
  <si>
    <t>Ueno, Motoharu;Kawabata, Kazuaki;Moro‚Äêoka, Tasuku</t>
  </si>
  <si>
    <t>Ueno M.</t>
  </si>
  <si>
    <t>A dynamical system model and equivalent steering signal concept in adaptive arrays</t>
  </si>
  <si>
    <t>10.1002/ecja.4410770710</t>
  </si>
  <si>
    <t>2-s2.0-0028477303</t>
  </si>
  <si>
    <t>['œºp 8085', 'usual mode', 'thereby indicating', 'system worked', 'monopulse mode', 'monopulse method', 'look angle', 'india ).', 'implementation using', 'control regarding', 'control purposes', '3 db']</t>
  </si>
  <si>
    <t>A microprocessor based precision step tracking system for monitoring the look angle of a ground station antenna for receiving maximum signal strength from a geostationary synchronous satellite is presented. The performance of this method is compared with the other usual mode of control used viz, monopulse method for its accuracy. The proposed method closely follows the monopulse mode of control regarding the azimuth, elevation and longitude. This has been tested for the control of the 7.5 m antenna at the Satellite Control Station, Hassan (India). Further, the system worked for C/N as low as 3 dB, thereby indicating that this simple method may be adopted for control purposes. Details of the precision step tracking algorithm and the method of implementation using the ŒºP 8085 is presented in this paper.</t>
  </si>
  <si>
    <t>205-214</t>
  </si>
  <si>
    <t>Jul-Aug</t>
  </si>
  <si>
    <t>60114343;60114343;60114343</t>
  </si>
  <si>
    <t>55403408800;57210662377;57214583936</t>
  </si>
  <si>
    <t>Krishnamurthy, K. A.;Venkatesha, M. K.;Rangarajan, S.</t>
  </si>
  <si>
    <t>Hassan</t>
  </si>
  <si>
    <t>Malnad College of Engineering</t>
  </si>
  <si>
    <t>Krishnamurthy K.</t>
  </si>
  <si>
    <t>Microprocessor based precision step tracking system for a 7.5 meter antenna</t>
  </si>
  <si>
    <t>10.1080/02564602.1994.11437460</t>
  </si>
  <si>
    <t>2-s2.0-0028478921</t>
  </si>
  <si>
    <t>['wiley company', 'resonant frequency', 'inc .,', 'good agreement']</t>
  </si>
  <si>
    <t>microstrip | rectangular | resonant frequency | Tunable antennas</t>
  </si>
  <si>
    <t>The resonant frequency of a coaxial‚Äêprobe‚Äêfed rectangular microstrip antenna tuned by a number of passive metallic posts suitably placed within the antenna's boundary is obtained by using the resonant frequency expression in the absence of the post. The resonant frequency in the absence of the post is calculated from the fringing field extension and effective relative permittivity expressions. The theoretical resonant frequency results of tunable rectangular patch antenna obtained by using this method are in good agreement with experimental results available in the literature. ¬© 1994 John Wiley &amp; Sons, Inc. Copyright ¬© 1994 Wiley Periodicals, Inc., A Wiley Company</t>
  </si>
  <si>
    <t>581-585</t>
  </si>
  <si>
    <t>Resonant frequency of a tunable rectangular microstrip patch antenna</t>
  </si>
  <si>
    <t>10.1002/mop.4650071216</t>
  </si>
  <si>
    <t>2-s2.0-0028479623</t>
  </si>
  <si>
    <t>['radiation terms', 'electric field', 'corrected values', 'broadband antennas', 'antenna calibration', 'ansi c63', '30 mhz', '1988 includes', '0 db']</t>
  </si>
  <si>
    <t>The theoretical model used for calculating normalized site attenuation for broadband antennas in ANSI C63.4-1992 and for antenna calibration in ANSI C63.5-1988 includes only the radiation terms in the electric field. The omission of the near field terms leads to errors of as much as 2.0 dB at 30 MHz for horizontally polarized antennas separated by 3 m. Corrected values of normalized site attenuation and are presented for the 30-200 MHz frequency range. ¬© 1994 IEEE</t>
  </si>
  <si>
    <t>213-220</t>
  </si>
  <si>
    <t>Gavenda, J. David</t>
  </si>
  <si>
    <t>Gavenda J.</t>
  </si>
  <si>
    <t>Near-Field Corrections to Site Attenuation</t>
  </si>
  <si>
    <t>10.1109/15.305457</t>
  </si>
  <si>
    <t>2-s2.0-0028479629</t>
  </si>
  <si>
    <t>['tv channels', 'taken also', 'required cross', 'receiving antenna', 'realistic conclusions', 'polar rejection', 'noise contribution', 'certain grade']</t>
  </si>
  <si>
    <t>A measurement campaign using live TV broadcast satellite signals and receiving commercial equipment has been carried out to study the required cross-polar protection ratio at the receiving antenna in satellite transmission planning. This experiment provides useful and realistic conclusions for the optimum spectrum allocation of TV channels in broadcasting satellite systems, as for example, the frequency offset required between cross-polar channels depending on the cross-polar rejection at the receiving antenna, for a certain grade of video signal impairment due to the cross-polar channel interference effects, and taken also into account the noise contribution on the signal. ¬© 1994 IEEE</t>
  </si>
  <si>
    <t>242-244</t>
  </si>
  <si>
    <t>60011476;60011476;60011476</t>
  </si>
  <si>
    <t>55948266500;6603278304;57210183362</t>
  </si>
  <si>
    <t>Marti, J.;Mossi, J. M.;Ferrando, M.</t>
  </si>
  <si>
    <t>Universitat Polit√®cnica de Val√®ncia</t>
  </si>
  <si>
    <t>Marti J.</t>
  </si>
  <si>
    <t>Measurement of the Required Cross-Polar Protection Ratio in G-PAL TV FM Satellite Transmissions Planning</t>
  </si>
  <si>
    <t>10.1109/15.305463</t>
  </si>
  <si>
    <t>2-s2.0-0028479784</t>
  </si>
  <si>
    <t>['optoelectronic switch', 'experiment demonstrated', '29 db']</t>
  </si>
  <si>
    <t>An optoelectronic switch with a 4.5 GHz bandwidth has been fabricated and tested in a simulated antenna network environment. The experiment demonstrated the detection of L-band FM video channels and 5-band microwave BPSK channels. The measured electrical crosstalk isolation was better than 29 dB. ¬© 1994 IEEE</t>
  </si>
  <si>
    <t>975-977</t>
  </si>
  <si>
    <t>7004418575;7005066766;7102496311;7102650472</t>
  </si>
  <si>
    <t>Tangonan, Gregory L.;Schaffner, James H.;Loo, Robert Y.;Jones, Vincent L.</t>
  </si>
  <si>
    <t>Tangonan G.</t>
  </si>
  <si>
    <t>Optoelectronic Switching for Antenna Networks</t>
  </si>
  <si>
    <t>10.1109/68.313068</t>
  </si>
  <si>
    <t>2-s2.0-0028480046</t>
  </si>
  <si>
    <t>G-EG/GU 1448-306</t>
  </si>
  <si>
    <t>['vector potential', 'two models', 'spatial location', 'second model', 'scalar potential', 'rusck model', 'results show', 'results predicted', 'power lines', 'nomenclature adopted', 'induced overvoltages', 'horizontal field', 'forcing term', 'first model', 'electromagnetic field', 'either zero', '2 ].']</t>
  </si>
  <si>
    <t>A comparison is made between two coupling models frequently used to estimate the lightning-induced overvoltages in power lines. The first model was introduced by Rusck [1] and the second model by Agrawal, Price, and Gurbaxani [2]. In the nomenclature adopted in this paper, the first model is referred to as the ‚ÄúRusck model" and the second as the ‚ÄúWave Antenna Model. The transmission line equations of the Rusck model can be written in such a way that the forcing term in the equations is the horizontal electric field. The results show that the Rusck model is incomplete. It takes into account the portion of the horizontal electric field generated by the gradient of the scalar potential but neglects the contribution from the vector potential. This defect in the Rusck model makes it source-dependent. That is, the Rusck model can give accurate results only when the spatial location of the source that generates the electromagnetic field is such that the contribution of the vector potential to the horizontal field is either zero or can be neglected. Under such circumstances the Rusck model and the Wave Antenna Model are described by the same transmission line equations, and the results predicted by the two models are identical. ¬© 1994 IEEE</t>
  </si>
  <si>
    <t>179-182</t>
  </si>
  <si>
    <t>Cooray, Vernon</t>
  </si>
  <si>
    <t>Uppsala</t>
  </si>
  <si>
    <t>Uppsala Universitet</t>
  </si>
  <si>
    <t>Cooray V.</t>
  </si>
  <si>
    <t>Calculating Lightning-Induced Overvoltages in Power Lines: A Comparison of Two Coupling Models</t>
  </si>
  <si>
    <t>10.1109/15.305462</t>
  </si>
  <si>
    <t>2-s2.0-0028480171</t>
  </si>
  <si>
    <t>['paper presents', 'numerical simulation', 'new approach', 'known antenna', 'fields radiated', 'field measurements', 'field data', 'far field', 'emc testing', 'derive far']</t>
  </si>
  <si>
    <t>This paper presents a new approach to derive far-field data needed in antenna and EMI/EMC testing from near-field measurements. An exact integral equation solution to the wave propagation problem is used to transform the near-field data to the far field. The method requires near-field measurements on two closed surfaces enclosing all sources and inhomogeneities. The approach is validated with numerical simulation of measurements of fields radiated from a known antenna. ¬© 1994 IEEE</t>
  </si>
  <si>
    <t>189-195</t>
  </si>
  <si>
    <t>Laroussi, Reclouane</t>
  </si>
  <si>
    <t>Laroussi R.</t>
  </si>
  <si>
    <t>Far-Field Predictions from Near-Field Measurements Using an Exact Integral Equation Solution</t>
  </si>
  <si>
    <t>10.1109/15.305453</t>
  </si>
  <si>
    <t>2-s2.0-0028480245</t>
  </si>
  <si>
    <t>American University of Beirut</t>
  </si>
  <si>
    <t>AUB</t>
  </si>
  <si>
    <t>['transverse magnetic', 'transverse electric', 'plane wave', 'numerical results', 'multiple slots', 'media inside', 'limited number', 'general case', 'conducting cylinder', 'characteristic modes', 'aperture problems']</t>
  </si>
  <si>
    <t>The theory of characteristic modes for aperture problems is used in this paper to solve the equivalent magnetic current and aperture fields due to a conducting cylinder with multiple slots. It is assumed that these slots are illuminated by either a transverse electric (TE) or a transverse magnetic (TM) plane wave and the media inside and outside the cylinder exhibit different electromagnetic properties. The formulation is given for the general case and numerical results for a limited number of slots are presented. ¬© 1994 IEEE</t>
  </si>
  <si>
    <t>196-200</t>
  </si>
  <si>
    <t>60068761;60068761</t>
  </si>
  <si>
    <t>7006586247;7006960314</t>
  </si>
  <si>
    <t>El-Hajj, Ali;Kabalan, Karim Y.</t>
  </si>
  <si>
    <t>Lebanon</t>
  </si>
  <si>
    <t>Beirut</t>
  </si>
  <si>
    <t>El-Hajj A.</t>
  </si>
  <si>
    <t>Scattering from and Penetration into a Dielectric-Filled Conducting Cylinder with Multiple Apertures</t>
  </si>
  <si>
    <t>10.1109/15.305454</t>
  </si>
  <si>
    <t>2-s2.0-0028480311</t>
  </si>
  <si>
    <t>['using free', 'unit demonstrated', 'solid optics', 'slm technology', 'sheet polarizer', 'rub birefringent', 'rights reserved', 'proposed architectures', 'novel two', 'noise ratio', 'film transistor', 'fiber delays', 'duration free', 'demonstrated using', 'demonstrated limited', 'delay positions', 'bit 3', '21 db', '1 1']</t>
  </si>
  <si>
    <t>Novel two-dimensional (2-D) spatial light modulator (SLM)¬∑based optical time delay units (OTDU's) using free-space/solid optics and fiber delays are introduced for phased array antenna and wideband signal processing applications. In particular, the mature nematic liquid crystal (NLC) SLM technology is considered for the proposed architectures. A 1 √ó 2 optical switch is demonstrated using a parallel-rub birefringent-mode NLC cell, a bulk optics cube polarizing beamsplitter, and a sheet polarizer. Switch measurements taken at 633 nm show a &gt; 3400: 1 or &gt; 35 dB output port optical isolation. The 1 √ó 2 NLC switch is used to build a 1 1-bit 3.33-ns-duration free-space OTDU using mirrors and total internal reflection corner prisms. The unit demonstrated a &gt; 30 dB optical (or &gt; 60 dB electrical) signal-to-noise ratio for both delay and no-delay positions. A 1500 pixel NLC SLM is built, and a 128: 1 or 21 dB on/off isolation is demonstrated limited by the digital drive electronics of thin-film transistor (TFT)-based pixel control. ¬© 1994 IEEE. All rights reserved.</t>
  </si>
  <si>
    <t>1440-1447</t>
  </si>
  <si>
    <t>Riza, Nabeel A.</t>
  </si>
  <si>
    <t>Niskayuna</t>
  </si>
  <si>
    <t>GE Global Research</t>
  </si>
  <si>
    <t>Riza N.</t>
  </si>
  <si>
    <t>Liquid Crystal-Based Optical Time Delay Units for Phased Array Antennas</t>
  </si>
  <si>
    <t>10.1109/50.317532</t>
  </si>
  <si>
    <t>2-s2.0-0028480440</t>
  </si>
  <si>
    <t>52-55</t>
  </si>
  <si>
    <t>57189501138;7102654903</t>
  </si>
  <si>
    <t>Schrank, Hal;Mahony, John D.</t>
  </si>
  <si>
    <t>Schrank H.</t>
  </si>
  <si>
    <t>Approximations to the Radiation Resistance and Directivity of Circular-Loop Antennas</t>
  </si>
  <si>
    <t>10.1109/74.317780</t>
  </si>
  <si>
    <t>2-s2.0-0028480517</t>
  </si>
  <si>
    <t>['qbd method', 'qbd measurements', 'plasma processing', 'plasma damage', 'plasma current', 'photon emission', 'monitored quantitatively', 'main etching', 'important role', 'gate oxide', 'degradation occurs', 'breakdown spot']</t>
  </si>
  <si>
    <t>Gate oxide damage by plasma processing was evaluated using structures with various antenna lengths. The gate oxide damage by plasma processing was found to be monitored quantitatively by measuring the charge to breakdown, qbd. From the qbd measurements, we have confirmed that the degradation occurs during overetching, not in main etching. Plasma current was calculated from the decrease of qbd during the etching. The breakdown spot in the gate oxide was detected by photon emission and TEM. The LOCOS structure plays an important role for the degradation by plasma damage. In this paper, it is demonstrated that the qbd method is effective for realizing a highly reliable process against plasma damage. ¬© 1994 IEEE</t>
  </si>
  <si>
    <t>293-297</t>
  </si>
  <si>
    <t>IEEE Transactions on Semiconductor Manufacturing</t>
  </si>
  <si>
    <t>60107350;60107350;60107350;60107350</t>
  </si>
  <si>
    <t>35453835100;7003276205;7202609869;7402728513</t>
  </si>
  <si>
    <t>Uraoka, Yuldharu;Eriguchi, Koji;Tamaki, Tokuhiko;Tsuji, Kazuhiko</t>
  </si>
  <si>
    <t>Uraoka Y.</t>
  </si>
  <si>
    <t>Evaluation Technique of Gate Oxide Damage</t>
  </si>
  <si>
    <t>10.1109/66.311332</t>
  </si>
  <si>
    <t>2-s2.0-0028480878</t>
  </si>
  <si>
    <t>['¬© 1994', 'typical results', 'separation angle', 'rights reserved', 'prediction codes', 'note describes', 'initially high']</t>
  </si>
  <si>
    <t>Many Radar Cross Section (RCS) prediction codes are limited to one monostatic return per run. However, such codes can calculate multiple bistatic returns per incident angle for a relatively small amount of additional computer resources. This note describes a method of using bistatic returns to generate multiple monostatic predictions for each incident angle computed. Typical results are presented, and show that the accuracy is initially high, and then degrades as the separation angle between the incident and viewing angles becomes large. ¬© 1994, IEEE. All rights reserved.</t>
  </si>
  <si>
    <t>76-78</t>
  </si>
  <si>
    <t>60079924;60004179;60004179</t>
  </si>
  <si>
    <t>55460221100;24327471900;7005894432</t>
  </si>
  <si>
    <t>Simon, Michael P.;Schuh, Michael J.;Woo, Alex C.</t>
  </si>
  <si>
    <t>Islandia;Moffett Field</t>
  </si>
  <si>
    <t>CA Technologies;NASA Ames Research Center</t>
  </si>
  <si>
    <t>60079924;60004179</t>
  </si>
  <si>
    <t>Simon M.</t>
  </si>
  <si>
    <t>The Monostatic/Bistatic Approximation</t>
  </si>
  <si>
    <t>10.1109/74.317796</t>
  </si>
  <si>
    <t>2-s2.0-0028481154</t>
  </si>
  <si>
    <t>['two loops', 'shielding performance', 'radiated field', 'numerical results', 'infinitely large', 'high frequencies', 'good agreement', 'focused upon', 'field characterization', 'electromagnetic coupling']</t>
  </si>
  <si>
    <t>The shielding performance of an infinitely large, periodically perforated plane shield is investigated, both theoretically and experimentally. Attention is focused upon the near-field characterization by using two loop antennas at both sides of the shield. The electromagnetic coupling between the two loops is analyzed numerically using a plane-wave spectral representation of the radiated field and the method of moments. Comparison of these numerical results with near-field measurements yields a very good agreement up to high frequencies. The predicted classical far-field shielding effectiveness drastically overestimates the near-field shielding performance of the screen. ¬© 1994 IEEE</t>
  </si>
  <si>
    <t>161-168</t>
  </si>
  <si>
    <t>60033316;60033316</t>
  </si>
  <si>
    <t>6602981095;6506501842</t>
  </si>
  <si>
    <t>Criel, Steven;Zutter, Dani√´l De</t>
  </si>
  <si>
    <t>Ghent</t>
  </si>
  <si>
    <t>Universiteit Gent</t>
  </si>
  <si>
    <t>Criel S.</t>
  </si>
  <si>
    <t>Theoretical and Experimental Near-Field Characterization of Perforated Shields</t>
  </si>
  <si>
    <t>10.1109/15.305460</t>
  </si>
  <si>
    <t>2-s2.0-0028481199</t>
  </si>
  <si>
    <t>['wrongly related', 'transmitting antenna', 'test site', 'spurious signals', 'spurious frequencies', 'power agc', 'large amount', 'high values', 'ground plane', 'frequency characteristics', 'field agc', 'emission tests', 'emission system', 'carefully standardized']</t>
  </si>
  <si>
    <t>Susceptibility tests performed with nonlinear power amplifiers may give nonrepeatable test results or even show susceptibility levels at the spurious frequencies which may be wrongly related to the frequency characteristics of the specified emitted signal. The control of the emission system can be performed in three different ways: local-field AGC, net-power AGC, and incident-power AGC. The first two modes may interact with the test site forcing the amplifier to work in saturation and therefore to generate a large amount of spurious signals which do not represent the wanted test signal. The test site interacts with the instrumentation because of reflections from the environment (mainly the ground plane) and the high values of VSWR of the transmitting antenna. The incident-power AGC which is adopted in most recent EMC specifications may overcome these problems but only if the test site is carefully standardized at least in the same manner as done for emission tests. ¬© 1994 IEEE</t>
  </si>
  <si>
    <t>183-188</t>
  </si>
  <si>
    <t>Audone, Bruno</t>
  </si>
  <si>
    <t>Caselle Torinese</t>
  </si>
  <si>
    <t>Audone B.</t>
  </si>
  <si>
    <t>Interaction Between Test Site and Amplifier Nonlinearities in Susceptibility Tests</t>
  </si>
  <si>
    <t>10.1109/15.305452</t>
  </si>
  <si>
    <t>2-s2.0-0028481412</t>
  </si>
  <si>
    <t>['wiley company', 'studied using', 'scanning characteristics', 'radiation pattern', 'radiation characteristics', 'operating frequency', 'numerical results', 'inc .,', 'geometrical sizes', 'geometrical parameters', 'figures show', 'ferrite materials', 'dipole antenna', 'dipoie antenna']</t>
  </si>
  <si>
    <t>dipole antenna | ferrite | Generalized spectral domain‚Äìexponential matrix | magnetic biasing field | radiation pattern</t>
  </si>
  <si>
    <t>In this article the radiation characteristics of a dipole antenna on grounded composite ferrite structures are studied using the generalized spectral‚Äêdomain‚Äìexponential‚Äêmatrix technique. Numerical results are presented to show the effects of internal dc magnetic bias fields, operating frequency, geometrical sizes, and losses of substrates on the radiation pattern and scanning characteristics of dipoie antenna. The figures show that it is possible to obtain an optimum radiation pattern by choosing suitable constitutive and geometrical parameters of ferrite materials. ¬© 1994 John Wiley &amp; Sons, Inc. Copyright ¬© 1994 Wiley Periodicals, Inc., A Wiley Company</t>
  </si>
  <si>
    <t>563-566</t>
  </si>
  <si>
    <t>60003977;60003977;60018308</t>
  </si>
  <si>
    <t>56772057400;36985069200;6508039283</t>
  </si>
  <si>
    <t>Wenyan, Yin;Wei, Wan;Wenbing, Wang</t>
  </si>
  <si>
    <t>Xi'an Jiaotong University;Northwestern Polytechnical University</t>
  </si>
  <si>
    <t>60018308;60003977</t>
  </si>
  <si>
    <t>The effects of magnetic biasing fields on the far‚Äêfield distributions of source on composite ferrite media</t>
  </si>
  <si>
    <t>10.1002/mop.4650071210</t>
  </si>
  <si>
    <t>2-s2.0-0028481485</t>
  </si>
  <si>
    <t>['¬© 1994', 'rights reserved', 'electromagnetics code', 'commercial computer', 'antenna design']</t>
  </si>
  <si>
    <t>The use of a commercial computer-aided-design (CAD) pack-age, SDRC I-DEAS, as a pre- and post-processor for the numerical-electromagnetics code (NEC) is discussed. The features and benefits of this approach are described. Examples of using this approach for antenna design and analysis are given. ¬© 1994, IEEE. All rights reserved.</t>
  </si>
  <si>
    <t>60016536;60016536;60016536</t>
  </si>
  <si>
    <t>6508020283;57212984104;57189202974</t>
  </si>
  <si>
    <t>Rousselle, S. R.;Sorby, Sheryl S.;Perger, W. F.</t>
  </si>
  <si>
    <t>Houghton</t>
  </si>
  <si>
    <t>Michigan Technological University</t>
  </si>
  <si>
    <t>Rousselle S.R.</t>
  </si>
  <si>
    <t>NEW IDEAS (Numerical Electromagnetics With I-DEAS) for Visual Electromagnetics</t>
  </si>
  <si>
    <t>10.1109/74.317762</t>
  </si>
  <si>
    <t>2-s2.0-0028481629</t>
  </si>
  <si>
    <t>['¬© 1994', 'thus increase', 'system capacity', 'rights reserved', 'results obtained', 'processing structures', 'practical adaptive', 'paper presents', 'net effect', 'improve immunity', 'based around', 'antenna signal']</t>
  </si>
  <si>
    <t>Adaptive-antenna techniques offer the possibility of increasing the performance of mobile radio communication systems by maximising directional gain and enhancing the protection towards multipath conditions. The net effect of these techniques is to improve immunity to interference, extend the range of each cell and thus increase the system capacity. This paper presents the results of a two year research programme aimed at the development of practical adaptive-antenna signal-processing structures. Specifically, results obtained from a series of analysis and field trial activities undertaken with an adaptive antenna test bed and based around the DECT cordless standard are presented. ¬© 1994, IEE. All rights reserved.</t>
  </si>
  <si>
    <t>203-214</t>
  </si>
  <si>
    <t>60011897;60011897</t>
  </si>
  <si>
    <t>57196995851;7006200486</t>
  </si>
  <si>
    <t>Barrett, M.;Arnott, R.</t>
  </si>
  <si>
    <t>Leatherhead</t>
  </si>
  <si>
    <t>ERA Technology Ltd</t>
  </si>
  <si>
    <t>Barrett M.</t>
  </si>
  <si>
    <t>Adaptive antennas for mobile communicatiosn</t>
  </si>
  <si>
    <t>10.1049/ecej:19940404</t>
  </si>
  <si>
    <t>2-s2.0-0028481635</t>
  </si>
  <si>
    <t>['zehnder interferometer', 'transparent ito', 'tin oxide', 'thermal stabilization', 'surrounding material', 'small size', 'sensitivity limit', 'sensitivity improvement', 'segmented electrodes', 'rights reserved', 'higher sensitivity', 'field probes', 'electrode without', 'conventional electrodes', 'combined antenna', 'buffer layer', 'amorphous si', '3 ghz']</t>
  </si>
  <si>
    <t>lntegrated optical E-Field sensors using a Ti:LiNb03-Mach-Zehnder interferometer with a combined antenna and modulator electrode structure yielding a small size( 12 √ó 3 √ó 2 mm‚Äù or 30 √ó 3 √ó 2 mm ‚Äò for higher sensitivity, respectively) are presented. Segmented electrodes are used, yielding a sensitivity improvement of 10‚Äì20 dB compared to conventional electrodes, reduced signal fluctuations due to changing dielectric properties of the surrounding material and less field distortions. The experimentally obtained frequency response of our devices is flat up to f. ‚Ä¢-z-3. 3 GHz. At 1 m W optical input power a sensitivity limit of Emin == 1 mV/m at 1 Hz bandwidth has been measured. Using a transparent ITO (Indium-Tin oxide) electrode without a Si02-buffer layer and with an additionally evaporated 100 nm-Iayer of amorphous Si, we have obtained a thermal stabilization of the field probes. ¬© 1994 IEEE. All rights reserved.</t>
  </si>
  <si>
    <t>1497-1503</t>
  </si>
  <si>
    <t>60011604;60011604;60011604;60011604</t>
  </si>
  <si>
    <t>55619304539;6602526344;57202644444;57207897339</t>
  </si>
  <si>
    <t>Meier, Thomas;Kostrzewa, Carsten;Petermann, Klaus;Sch√ºppert, Bernd</t>
  </si>
  <si>
    <t>Meier T.</t>
  </si>
  <si>
    <t>Integrated Optical E-Field Probes with Segmented Modulator Electrodes</t>
  </si>
  <si>
    <t>10.1109/50.317540</t>
  </si>
  <si>
    <t>2-s2.0-0028481671</t>
  </si>
  <si>
    <t>['tv video', 'paper describes']</t>
  </si>
  <si>
    <t>This paper describes a circuit which performs the functions of IF amplification, AGC, AFT, and demodulation of a TV video and sound IF signal for PAL, NTSC, SECAM, and AM D2MAC. ¬© 1994 IEEE</t>
  </si>
  <si>
    <t>290-298</t>
  </si>
  <si>
    <t>IEEE Transactions on Consumer Electronics</t>
  </si>
  <si>
    <t>60024590;60024590</t>
  </si>
  <si>
    <t>7004111024;6603561257</t>
  </si>
  <si>
    <t>McGinn, Mike;Alberkrack, Jade</t>
  </si>
  <si>
    <t>Schaumburg</t>
  </si>
  <si>
    <t>McGinn M.</t>
  </si>
  <si>
    <t>An advanced multi¬∑standard TV video/sound IF</t>
  </si>
  <si>
    <t>10.1109/30.320808</t>
  </si>
  <si>
    <t>2-s2.0-0028481835</t>
  </si>
  <si>
    <t>['wiley company', 'surface shape', 'reflector surface', 'natural modes', 'natural mode', 'method presented', 'membrane sequentially', 'inc .,', 'full range', 'desired resolution', 'convergence time', 'algorithm underwent']</t>
  </si>
  <si>
    <t>far‚Äêfield measurements | Reflector antenna</t>
  </si>
  <si>
    <t>The far‚Äêfield power received from a transmitting reflector antenna was maximized by varying the shape of the reflector surface. The shape of the reflector surface was controlled by a modal autofocus method which deformed the membrane sequentially into the full range of its natural modes of vibrations. The convergence time was shown to depend on the scan time associated with a natural mode of vibration, the number of cycles the algorithm underwent before convergence, and the desired resolution of the surface shape. A numerical example illustrates the method presented. ¬© 1994 John Wiley &amp; Sons, Inc. Copyright ¬© 1994 Wiley Periodicals, Inc., A Wiley Company</t>
  </si>
  <si>
    <t>588-593</t>
  </si>
  <si>
    <t>60004923;60004923</t>
  </si>
  <si>
    <t>7004653488;35580630500</t>
  </si>
  <si>
    <t>Silverberg, Larry;Washington, Gregory</t>
  </si>
  <si>
    <t>Raleigh</t>
  </si>
  <si>
    <t>NC State University</t>
  </si>
  <si>
    <t>Silverberg L.</t>
  </si>
  <si>
    <t>Modal control of reflector surfaces using far‚Äêfield power measurements</t>
  </si>
  <si>
    <t>10.1002/mop.4650071218</t>
  </si>
  <si>
    <t>2-s2.0-0028481941</t>
  </si>
  <si>
    <t>Federal Aviation Administration</t>
  </si>
  <si>
    <t>FAA</t>
  </si>
  <si>
    <t>['theory based', 'shielding effectiveness', 'rectangular cavity', 'power received', 'power balance', 'lossy cavities', 'incident field', 'good agreement', 'extensive measurements', 'electrically large', 'cavity q', 'aperture leakage', 'aperture excitation', 'antennas within', '18 ghz']</t>
  </si>
  <si>
    <t>We present a theory based on power balance for aperture excitation of electrically large, lossy cavities. The theory yields expressions for shielding effectiveness, cavity Q, and cavity time constant. In shielding effectiveness calculations, the incident field can be either a single plane wave or a uniformly random field to model reverberation chamber or random field illumination. The Q theory includes wall loss, absorption by lossy objects within the cavity, aperture leakage, and power received by antennas within the cavity. Extensive measurements of shielding effectiveness, cavity Q, and cavity time constant were made on a rectangular cavity, and good agreement with theory was obtained for frequencies from 1 to 18 GHz. ¬© 1994 IEEE</t>
  </si>
  <si>
    <t>169-178</t>
  </si>
  <si>
    <t>60023053;60023053;60023053;60023053;60023053;60023053</t>
  </si>
  <si>
    <t>56050028200;7202444834;6602402610;56218545200;7402706491;6603670899</t>
  </si>
  <si>
    <t>Hill, David A.;Ma, Mark T.;Ondrejka, Arthur R.;Riddle, Bill F.;Crawford, Myron L.;Johnk, Rober T.</t>
  </si>
  <si>
    <t>Aperture Excitation of Electrically Large, Lossy Cavities</t>
  </si>
  <si>
    <t>10.1109/15.305461</t>
  </si>
  <si>
    <t>2-s2.0-0028481994</t>
  </si>
  <si>
    <t>['vortex motions', 'vacuum speed', 'superfluid helium', 'light c', 'gaussian wavepackets', 'front velocity', 'condensed matter', 'bandwidth signals']</t>
  </si>
  <si>
    <t>Analytic, limited-bandwidth signals, e.g. Gaussian wavepackets, whose frequencies lie in a transparent spectral window far below the resonance of an amplifying atomic medium, can propagate with phase, group, energy and 'signal' velocities (as defined by Sommerfeld and Brillouin) all exceeding the vacuum speed of light c. This 'superluminal' propagation may occur without significant distortion or gain. The front velocity, however, is not superluminal, and therefore Einstein causality is not violated. Applications will be discussed, including the possibility of using superluminal atomic coherence in condensed matter (e.g. macroscopic mass currents in superfluid helium which arise from vortex motions) for efficient gravitational antennae.</t>
  </si>
  <si>
    <t>359-369</t>
  </si>
  <si>
    <t>Quantum Optics: Journal of the European Optical Society Part B</t>
  </si>
  <si>
    <t>Chiao, R. Y.</t>
  </si>
  <si>
    <t>Chiao R.</t>
  </si>
  <si>
    <t>Atomic coherence effects which produce superluminal (but causal) propagation of wavepackets</t>
  </si>
  <si>
    <t>10.1088/0954-8998/6/4/013</t>
  </si>
  <si>
    <t>2-s2.0-0028482114</t>
  </si>
  <si>
    <t>['wiley company', 'slot length', 'resonant frequency', 'resonant frequencies', 'resonance problem', 'inc .,', 'curvature radius']</t>
  </si>
  <si>
    <t>Cylindrical microstrip structure | resonant frequency | slot coupling</t>
  </si>
  <si>
    <t>The resonance problem of a slot‚Äêcoupled cylindrical‚Äêrectangular microstrip structure is investigated by using the exact derived Green's functions for the structure in a spectral‚Äêdomain moment‚Äêmethod solution. The resonant frequencies of the slot‚Äêcoupled microstrip structure with various curvature radii are calculated and presented. It is observed that the resonant frequency is affected by both the slot length and the curvature radius. ¬© 1994 John Wiley &amp; Sons, Inc. Copyright ¬© 1994 Wiley Periodicals, Inc., A Wiley Company</t>
  </si>
  <si>
    <t>566-570</t>
  </si>
  <si>
    <t>35460663000;7601446041</t>
  </si>
  <si>
    <t>Wong, Kin‚ÄêLu ‚ÄêL;Chen, Yeong‚ÄêChin ‚ÄêC</t>
  </si>
  <si>
    <t>Wong K.</t>
  </si>
  <si>
    <t>Resonant frequency of a slot‚Äêcoupled cylindrical‚Äêrectangular microstrip structure</t>
  </si>
  <si>
    <t>10.1002/mop.4650071211</t>
  </si>
  <si>
    <t>2-s2.0-0028482314</t>
  </si>
  <si>
    <t>['wiley company', 'useful sum', 'radiation patterns', 'method involves', 'inc .,', 'desired patterns', 'computed results', 'article presents']</t>
  </si>
  <si>
    <t>phase distribution | Sum and SLS difference patterns | waveguides</t>
  </si>
  <si>
    <t>The article presents a method of realization of useful sum and sidelobe‚Äêsuppressed difference patterns using only one array antenna. The method involves the synthesis of phase functions required for the generation of desired patterns. Computed results on radiation patterns are presented both for a continuous line source and an array of radiators ¬© 1994 John Wiley &amp; Sons, Inc. Copyright ¬© 1994 Wiley Periodicals, Inc., A Wiley Company</t>
  </si>
  <si>
    <t>559-563</t>
  </si>
  <si>
    <t>60023544;60023544;60004750;60004750</t>
  </si>
  <si>
    <t>6603006518;7101987279;57202662632;35753097600</t>
  </si>
  <si>
    <t>Sridevi, P. V.;Raju, G. S.N.;Chakraborty, Ajoy;Das, B. N.</t>
  </si>
  <si>
    <t>India;India</t>
  </si>
  <si>
    <t>Visakhapatnam;Kharagpur</t>
  </si>
  <si>
    <t>Andhra University;Indian Institute of Technology Kharagpur</t>
  </si>
  <si>
    <t>60023544;60004750</t>
  </si>
  <si>
    <t>Sridevi P.</t>
  </si>
  <si>
    <t>A method of generation of sum and sls‚Äêtype difference patterns</t>
  </si>
  <si>
    <t>10.1002/mop.4650071209</t>
  </si>
  <si>
    <t>2-s2.0-0028482380</t>
  </si>
  <si>
    <t>['without superstrate', 'wiley company', 'wide range', 'tm11 mode', 'superstrate thicknesses', 'results predicted', 'resonant frequency', 'inc .,']</t>
  </si>
  <si>
    <t>CAD formulas | circular patch antenna | superstrate</t>
  </si>
  <si>
    <t>Curve‚Äêfitting formulas based on moment‚Äêmethod results are presented for the resonant frequency of the TM11 mode of a coaxially fed circular patch antenna with or without superstrate. The formulas can be used for a wide range of substrate and superstrate thicknesses and permittivities. Results predicted by these computer‚Äêaided design formulas agree well with moment‚Äêmethod results and with measurement. ¬© 1994 John Wiley &amp; Sons, Inc. Copyright ¬© 1994 Wiley Periodicals, Inc., A Wiley Company</t>
  </si>
  <si>
    <t>570-573</t>
  </si>
  <si>
    <t>60021624;60029306</t>
  </si>
  <si>
    <t>7501501369;7402099663</t>
  </si>
  <si>
    <t>Lee, Kai‚ÄêFong ‚ÄêF;Fan, Zhibo</t>
  </si>
  <si>
    <t>China;United States</t>
  </si>
  <si>
    <t>Wuhan;Toledo</t>
  </si>
  <si>
    <t>Wuhan University;The University of Toledo</t>
  </si>
  <si>
    <t>60029306;60021624</t>
  </si>
  <si>
    <t>Lee K.‚Äê.</t>
  </si>
  <si>
    <t>Cad formulas for resonant frequencies of tm&lt;inf&gt;11&lt;/inf&gt; mode of circular patch antenna with or without superstrate</t>
  </si>
  <si>
    <t>10.1002/mop.4650071212</t>
  </si>
  <si>
    <t>2-s2.0-0028482404</t>
  </si>
  <si>
    <t>['programmed computations', 'produce pencil', 'produce moderate', 'plate arrangement', 'metallic plates', 'experimental verification', 'conical horn', 'briefly outlined', 'beam radiation', '60 dbi', '40 dbi', '22 dbi']</t>
  </si>
  <si>
    <t>A method employing appropriately placed parallel-metallic plates in the aperture of a TM01 mode circular waveguide source so as to have it produce pencil-beam radiation is described and analyzed. Programmed computations, with experimental verification, are given for the case of a C-Band TM01 source flared out to a conical horn so as to produce moderate (22 dBi) gain. Means of extending the method to achieve higher gains (40 dBi to 60 dBi) and to modify the plate arrangement so as to produce the same effect with a TE0 1 mode are briefly outlined. ¬© 1994 IEEE</t>
  </si>
  <si>
    <t>1188-1192</t>
  </si>
  <si>
    <t>60102558;60033252</t>
  </si>
  <si>
    <t>7006637880;6603390006</t>
  </si>
  <si>
    <t>Knop, Charles M.;Libelo, Louis F.</t>
  </si>
  <si>
    <t>Joliet;Adelphi</t>
  </si>
  <si>
    <t>Andrew Corporation;U.S. Army Research Laboratory</t>
  </si>
  <si>
    <t>Knop C.</t>
  </si>
  <si>
    <t>Achievement Of Pencil-Beam Radiation From A Tm01 Mode Circular Waveguide Source</t>
  </si>
  <si>
    <t>10.1109/8.310014</t>
  </si>
  <si>
    <t>2-s2.0-0028482843</t>
  </si>
  <si>
    <t>['radar beam', 'plane containing', 'pancake shape', 'night time', 'mean doppler', 'magnitude greater', 'localized within', 'field line', 'echo patches', 'dimension along', 'copyright 1994']</t>
  </si>
  <si>
    <t>Combining the Spatial and Frequency Domain Interferometry techniques, the three dimensional behavior of the E region Field Aligned Irregularity (FAI) patches are studied via Chung‚ÄêLi VHF radar. The echo patches are found to be localized within the radar beam. They are of pancake shape with dimensions in the plane containing the field line but transverse to the radar beam at least one order of magnitude greater than the dimension along the radar beam. A zonal westward drift velocity of the patches is found to be about 90 m/s at 107 km altitude in the night time. Mean Doppler (radial) velocity is about 50 m/s with a broad spectral width of 25 to 35 m/s. Copyright 1994 by the American Geophysical Union.</t>
  </si>
  <si>
    <t>1763-1766</t>
  </si>
  <si>
    <t>Geophysical Research Letters</t>
  </si>
  <si>
    <t>60024666;60024666;60024745;60024666</t>
  </si>
  <si>
    <t>7403224755;26643441900;7003907481;25946409700</t>
  </si>
  <si>
    <t>Pan, C. J.;Liu, C. H.;R√∂ttger, J.;Su, S. Y.</t>
  </si>
  <si>
    <t>Sweden;Taiwan</t>
  </si>
  <si>
    <t>Kiruna;Taoyuan</t>
  </si>
  <si>
    <t>EISCAT Scientific Association;National Central University</t>
  </si>
  <si>
    <t>60024745;60024666</t>
  </si>
  <si>
    <t>Pan C.</t>
  </si>
  <si>
    <t>A three dimensional study of E region irregularity patches in the equatorial anomaly region using the Chung‚ÄêLi VHF radar</t>
  </si>
  <si>
    <t>10.1029/94GL01195</t>
  </si>
  <si>
    <t>2-s2.0-0028482861</t>
  </si>
  <si>
    <t>['steering vector', 'steering angles', 'steered algorithm', 'performance achievable', 'paper presents', 'output power', 'numerical results', 'microwave communications', 'local maximum', 'desired signal']</t>
  </si>
  <si>
    <t>This paper presents a self-steered algorithm that can be used to correct pointing errors in microwave communications. The algorithm is based on the fact that the output power of an optimized beamformer achieves a local maximum if the steering vector coincides with that of the desired signal, as long as the interferences are outside the mainbeam. By approximating the steering vector by its first-order Taylor series expansion in terms of the steering angles, the maximization process reduces to a two-dimensional optimization problem. Numerical results are presented to illustrate the performance achievable. ¬© 1994 IEEE</t>
  </si>
  <si>
    <t>1192-1195</t>
  </si>
  <si>
    <t>7102842938;7101727343</t>
  </si>
  <si>
    <t>Er, M. H.;Ng, B. C.</t>
  </si>
  <si>
    <t>A Self-Steered Array System for Microwave Communications</t>
  </si>
  <si>
    <t>10.1109/8.310015</t>
  </si>
  <si>
    <t>2-s2.0-0028482919</t>
  </si>
  <si>
    <t>['¬© asce', 'two approaches', 'technical books', 'suggested method', 'spherical approximation', 'space objects', 'precise pointing', 'geodetic azimuth', 'generalization contrasts']</t>
  </si>
  <si>
    <t>Basic geodetic theory is applied to determine the geodetic azimuth and geodetic altitude required to point dish antennas to geostationary communication satellites. The mathematical treatment presented here takes into consideration the ellipticity of the earth. This generalization contrasts with standard formulas published in technical books in satellite communication engineering where a spherical approximation is implemented. Comparisons between the spherical and more rigorous ellipsoidal methods are discussed. Although the differences between the two approaches are not significant, they should be taken into consideration when very precise pointing to geostationary communication satellites or other space objects is dictated. The suggested method is simple to understand and straightforward to implement, and due to its advantages should replace any spherical alternative currently in use. ¬© ASCE.</t>
  </si>
  <si>
    <t>115-127</t>
  </si>
  <si>
    <t>Journal of Surveying Engineering</t>
  </si>
  <si>
    <t>60027716;100425449</t>
  </si>
  <si>
    <t>17347184600;6503892870</t>
  </si>
  <si>
    <t>Soler, Tom√°s;Eisemann, David W.</t>
  </si>
  <si>
    <t>Washington, D.C.;Reston</t>
  </si>
  <si>
    <t>National Oceanic and Atmospheric Administration;Hughes Information Technology Corp.</t>
  </si>
  <si>
    <t>Soler T.</t>
  </si>
  <si>
    <t>Determination of look angles to geostationary communication satellites</t>
  </si>
  <si>
    <t>10.1061/(ASCE)0733-9453(1994)120:3(115)</t>
  </si>
  <si>
    <t>2-s2.0-0028483085</t>
  </si>
  <si>
    <t>['proven technology', 'paper presents', 'pals ).', 'low risk', 'design concept', 'annex 10']</t>
  </si>
  <si>
    <t>This paper presents a design concept for an azimuth and an elevation antenna suitable for the light weight Portable Approach Landing System (PALS). The proposed design complies with the requirements of the International Civil Aviation Organization (ICAO) Annex 10. Based on a proven technology, the proposed design offers a low risk and a cost effective approach. ¬© 1994 IEEE</t>
  </si>
  <si>
    <t>21-25</t>
  </si>
  <si>
    <t>Verma, Sujay K.</t>
  </si>
  <si>
    <t>Verma S.</t>
  </si>
  <si>
    <t>Portable Approach Landing System Design</t>
  </si>
  <si>
    <t>10.1109/62.311240</t>
  </si>
  <si>
    <t>2-s2.0-0028483177</t>
  </si>
  <si>
    <t>['scattering parameters', 'scan performance', 'rigorous discussion', 'review article', 'relying instead', 'qualitative interpretation', 'powerful idea', 'new derivation', 'early references', 'antenna engineers']</t>
  </si>
  <si>
    <t>This review article will discuss the use of the active element pattern for prediction of the scan performance of large phased array antennas. The introduction and application of the concept of the active element pattern goes back at least 30 years [l]-[6], but the subject is generally not covered in modern antenna engineering textbooks or handbooks, and many contemporary workers are unfamiliar with this simple but powerful idea. In addition, early references on this subject do not provide a rigorous discussion or derivation of the active element pattern, relying instead on a more qualitative interpretation. The purpose of this communication is to make the technique of active element patterns more accessible to antenna engineers, and to provide a new derivation of the basic active element pattern relations in terms of scattering parameters. ¬© 1994 IEEE</t>
  </si>
  <si>
    <t>1176-1178</t>
  </si>
  <si>
    <t>Pozar, D. M.</t>
  </si>
  <si>
    <t>Amherst MA</t>
  </si>
  <si>
    <t>University of Massachusetts Amherst</t>
  </si>
  <si>
    <t>Pozar D.</t>
  </si>
  <si>
    <t>The Active Element Pattern</t>
  </si>
  <si>
    <t>10.1109/8.310010</t>
  </si>
  <si>
    <t>2-s2.0-0028483181</t>
  </si>
  <si>
    <t>NOOO 14-89-5-1007</t>
  </si>
  <si>
    <t>['theoretical analysis', 'recently introduced', 'numerical study', 'new set', 'mesh boundary', 'measured equation', 'less sensitive', 'finite methods', 'electrical size', 'boundary truncation', 'accurately handle']</t>
  </si>
  <si>
    <t>The measured equation of invariance (MEI) has been recently introduced to efficiently and accurately handle the boundary truncation for finite methods. In this paper, we present a theoretical analysis that provides several important insights into the capabilities of the MEI. From the numerical study, we can explain why the MEI works better than one would expect. Both the theoretical and the numerical analysis demonstrate that the accuracy of the solution is dependent on the electrical size of the geometry as well as the distance between the mesh boundary and the geometry. From the analysis, we propose a new set of metrons that is less sensitive to the excitation than the previously proposed sinusoidal metrons. ¬© 1994 IEEE</t>
  </si>
  <si>
    <t>1097-1105</t>
  </si>
  <si>
    <t>6603068911;26040905400</t>
  </si>
  <si>
    <t>Jevtiƒá, Jovan O.;Lee, Robert</t>
  </si>
  <si>
    <t>Jevtiƒá J.</t>
  </si>
  <si>
    <t>A Theoretical and Numerical Analysis of the Measured Equation Of Invariance</t>
  </si>
  <si>
    <t>10.1109/8.310001</t>
  </si>
  <si>
    <t>2-s2.0-0028483412</t>
  </si>
  <si>
    <t>['view one', 'useful since', 'terms provide', 'smith overestimates', 'shadowing function', 'shadowing due', 'shadowed points', 'shadowed point', 'sato series', 'result reduces', 'present results', 'physical point', 'normalization term', 'modified ricciardi', 'lower bound', 'incoming rays', 'improved result', 'correlation included', 'assumptions made', 'also show']</t>
  </si>
  <si>
    <t>The effect of correlation between shadowing and shadowed points upon various shadowing functions is studied. The backscatter (monostatic) shadowing function for a two-dimensional perfect electric conducting surface is calculated by modifying an infinite series representation developed by Ricciardi and Sato. It is shown that when correlation between all shadowing and shadowed points is neglected in the series the result reduces to one of the shadowing functions purposed by Wagner. This is useful since it explains from a physical point of view one of the assumptions made by Wagner, which was necessary to obtain the closed form result. We further calculate the shadowing function with correlation included by considering the first three terms in the modified Ricciardi-Sato series. These terms provide an upper and lower bound to the exact shadowing function. We show the effect of neglecting the higher order terms by relating them to the number of intersections of the surface with the incoming rays. Finally, we present results that show that the shadowing function purposed by Smith overestimates the effect of shadowing due to the neglect of correlation between the shadowing and shadowed point and a normalization term. Importantly, we also show that the shadowing function derived by Wagner, which attempts to include the effect of this correlation, does not produce an improved result. ¬© 1994 IEEE</t>
  </si>
  <si>
    <t>1154-1160</t>
  </si>
  <si>
    <t>7007032000;7406465664</t>
  </si>
  <si>
    <t>Kapp, David A.;Brown, Gary S.</t>
  </si>
  <si>
    <t>Kapp D.</t>
  </si>
  <si>
    <t>Effect Of Correlation Between Shadowing And Shadowed Points In Rough Surface Scattering</t>
  </si>
  <si>
    <t>10.1109/8.310007</t>
  </si>
  <si>
    <t>2-s2.0-0028483413</t>
  </si>
  <si>
    <t>['theory may', 'plate waveguide', 'phase center', 'output ports', 'modal solutions', 'microstrip horn', 'infinite parallel', 'horn aperture', 'helmholtz equation', 'field radiated']</t>
  </si>
  <si>
    <t>In this paper the field radiated by a flared microstrip line in an infinite parallel-plate waveguide with separation between plates of less than half a wavelength is studied. The field at any point of the parallel-plate waveguide is expressed as a summation of modal solutions of the Helmholtz equation. The phase center of the microstrip horn is calculated for uniform amplitude distributions along the horn aperture. The theory may be applied to obtain the phase and amplitude distributions along the output ports of microstrip bootlace lenses. ¬© 1994 IEEE</t>
  </si>
  <si>
    <t>1185-1188</t>
  </si>
  <si>
    <t>7402505705;7004534603;7102070588;6701818517</t>
  </si>
  <si>
    <t>Cruz, J. L.;Gimeno, B.;Navarro, E. A.;Such, V.</t>
  </si>
  <si>
    <t>Cruz J.</t>
  </si>
  <si>
    <t>The Phase Center Position Of A Microstrip Horn Radiating In An Infinite Parallel-Plate Waveguide</t>
  </si>
  <si>
    <t>10.1109/8.310013</t>
  </si>
  <si>
    <t>2-s2.0-0028483414</t>
  </si>
  <si>
    <t>F19628-X4K-0025</t>
  </si>
  <si>
    <t>['‚ äúchannel', 'wave structures', 'wave antennas', 'two leaky', 'taller stubs', 'structures based', 'several leaky', 'recent years', 'numerical results', 'nrd guide', 'generally known', 'general context', 'finite height', 'cross section']</t>
  </si>
  <si>
    <t>Several leaky-wave antennas have been described in recent years that possess excellent properties, and they all have in common a parallel-plate stub guide of finite height as part of the cross section. For taller stubs and for larger leakage rates (wider radiated beams), some interesting new exotic interactions occur due to coupling between the desired leaky mode and another leaky mode, which is a modification of the ‚Äúchannel-guide‚Äù mode. Although we have described such coupling behavior briefly previously, this basic new feature (the coupling between two leaky (complex) modes) is not generally known, and is discussed here in more detail and in a more general context. In addition to a broad qualitative discussion, numerical results are presented for structures based on NRD guide and on stub-loaded rectangular guide. We believe that these effects are universal to all leaky-wave structures that possess a finite stub height in the cross section, so that the discussion here serves as a model for what to expect for other structures. ¬© 1994 IEEE</t>
  </si>
  <si>
    <t>1548-1560</t>
  </si>
  <si>
    <t>60010726;60010726;60032350;60032350;60108318;60108318</t>
  </si>
  <si>
    <t>7006521538;55452243700;7004439932;7006012591;56772021500;7005564352</t>
  </si>
  <si>
    <t>Shigesawa, Hiroshi;Tsuji, Mikio;Lampariello, Paolo;Frezza, Fabrizio;Member, M.;Oliner, Arthur A.</t>
  </si>
  <si>
    <t>United States;Italy;Japan</t>
  </si>
  <si>
    <t>New York;Rome;Kyoto</t>
  </si>
  <si>
    <t>NYU Tandon School of Engineering;Sapienza Universit√† di Roma;Doshisha University</t>
  </si>
  <si>
    <t>60108318;60032350;60010726</t>
  </si>
  <si>
    <t>Shigesawa H.</t>
  </si>
  <si>
    <t>Coupling Between Different Leaky-Mode Types in Stub-Loaded Leaky Waveguides</t>
  </si>
  <si>
    <t>10.1109/22.297818</t>
  </si>
  <si>
    <t>2-s2.0-0028483455</t>
  </si>
  <si>
    <t>['transmit port', 'transmission coefficient', 'swr ).', 'sr3d software', 'reflection coefficient', 'reaction concept', 'paper presents', 'numerically solved', 'guided modes', 'excellent agreement', 'electromagnetic characteristics']</t>
  </si>
  <si>
    <t>This paper presents the SR3D software (3-D radiating structures), which calculates the electromagnetic characteristics of arbitrarily shaped structures incorporating dielectric material. The rigorous analysis method is based on the integral equation formulation. We included a variational approach using the reaction concept of Rumsey. The problem is numerically solved with a surface finite elements method. A guided mode excitation has been introduced in order to compute the reflection coefficient at the transmit port and the transmission coefficient between the different parts fed by guided modes. This software is validated by excellent agreement between simulated and measured radioelectric performances (patterns and SWR). ¬© 1994 IEEE</t>
  </si>
  <si>
    <t>1077-1088</t>
  </si>
  <si>
    <t>60104081;60104081;60110693</t>
  </si>
  <si>
    <t>36240850900;6701775173;7005707172</t>
  </si>
  <si>
    <t>Ratajczak, P.;Brachat, P.;Guiraud, J. L.</t>
  </si>
  <si>
    <t>Nice;Issy-les-Moulineaux</t>
  </si>
  <si>
    <t>Universit√© C√¥te d'Azur;Orange Labs</t>
  </si>
  <si>
    <t>60110693;60104081</t>
  </si>
  <si>
    <t>Ratajczak P.</t>
  </si>
  <si>
    <t>Rigorous Analysis Of Three-Dimensional Structures Incorporating Dielectrics</t>
  </si>
  <si>
    <t>10.1109/8.309999</t>
  </si>
  <si>
    <t>2-s2.0-0028483860</t>
  </si>
  <si>
    <t>14-90-J-1049</t>
  </si>
  <si>
    <t>['sensor space', 'resolution enhancement', 'resolution enhanced', 'relative merits', 'matrix beamformer', 'left weighting', 'illustrative simulation', 'esprit algorithm', 'element space', 'beamformer matrices']</t>
  </si>
  <si>
    <t>This paper addresses approaches to enhancement of the resolution of one or more clusters of closely spaced emitters. The TLS-ESPRIT algorithm is considered, as applied in beamspace and in element space, in conjunction with resolution enhancement. Beamspace (BS)-ESPRIT employs a matrix beamformer as a preprocessor to map the sensor space into a lower dimensional beamspace. Resolution enhanced (RE)-ESPRIT employs a matrix beamformer as a left weighting of the signal subspace eigenvector matrix for enhancing the resolution of ESPRIT. This paper specifically discusses several types of these beamformer matrices, which differ in the way that they treat source clusters other than of interest Our objective is to clearly define approaches and identify their relative merits, through discussion and illustrative simulation, so as to provide an understanding of how to proceed in designing an ESPRIT algorithm. ¬© 1994 IEEE</t>
  </si>
  <si>
    <t>1041-1052</t>
  </si>
  <si>
    <t>35613784500;7005829685</t>
  </si>
  <si>
    <t>Hamza, Ridha;Buckley, Kevin</t>
  </si>
  <si>
    <t>Hamza R.</t>
  </si>
  <si>
    <t>Multiple Cluster Beamspace And Resolution-Enhanced Esprit</t>
  </si>
  <si>
    <t>10.1109/8.309995</t>
  </si>
  <si>
    <t>2-s2.0-0028484145</t>
  </si>
  <si>
    <t>14-10-J-1197</t>
  </si>
  <si>
    <t>['waveguide green', 'waveguide flange', 'type integrals', 'triangular subdomains', 'rectangular waveguide', 'published data', 'patch current', 'like manner', 'layered medium', 'investigated theoretically', 'integral equations', 'homogeneous layers', 'good agreement', 'floquet series', 'dielectric superstrate', 'coupled set', 'computational effort']</t>
  </si>
  <si>
    <t>An arbitrarily shaped microstrip patch antenna excited through an arbitrarily shaped aperture in the mouth of a rectangular waveguide is investigated theoretically and experimentally. The metallic patch resides on a dielectric substrate grounded by the waveguide flange and may be covered by a dielectric superstrate. The substrate (and superstrate, if present) consists of one or more planar, homogeneous layers, which may exhibit uniaxial anisotropy. The analysis is based on the space domain integral equation approach. More specifically, the Green's functions for the layered medium and the waveguide are used to formulate a coupled set of integral equations for the patch current and the aperture electric field. The layered medium Green's function is expressed in terms of Sommerfeld-type integrals and the waveguide Green's function in terms of Floquet series, which are both accelerated to reduce the computational effort The coupled integral equations are solved by the method of moments using vector basis functions defined over triangular subdomains. The dominant mode reflection coefficient in the waveguide and the farfield radiation patterns are then found from the computed aperture field and patch current distributions. The radar cross section (RCS) of a Planewave excited structure is obtained in a like manner. Sample numerical results are presented and are found to be in good agreement with measurements and with published data. ¬© 1994 IEEE</t>
  </si>
  <si>
    <t>1114-1125</t>
  </si>
  <si>
    <t>7403080680;7004961387;7404879378</t>
  </si>
  <si>
    <t>Ho, Min Hua;Michalski, Krzysztof A.;Chang, Kai</t>
  </si>
  <si>
    <t>Ho M.</t>
  </si>
  <si>
    <t>Waveguide Excited Microstrip Patch Antenna theory And Experiment</t>
  </si>
  <si>
    <t>10.1109/8.310003</t>
  </si>
  <si>
    <t>2-s2.0-0028484147</t>
  </si>
  <si>
    <t>['time differences', 'substantially less', 'source based', 'signal received', 'series methods', 'series method', 'likelihood estimator', 'iterative taylor', 'explicit solution', 'existing techniques', 'effective technique', 'computational complexity', 'approximate realization']</t>
  </si>
  <si>
    <t>An effective technique in locating a source based on intersections of hyperbolic curves defined by the time differences of arrival of a signal received at a number of sensors is proposed. The approach is noniterative and gives an explicit solution. It is an approximate realization of the maximum-likelihood estimator and is shown to attain the Cramer-Rao lower bound near the small error region. Comparisons of performance with existing techniques of beamformer, spherical-interpolation, divide and conquer, and iterative Taylor-series methods are made. The proposed technique performs significantly better than spherical-interpolation, and has a higher noise threshold than divide and conquer before performance breaks away from the Cramer-Rao lower bound. It provides an explicit solution form that is not available in the beamforming and Taylor-series methods. Computational complexity is comparable to spherical-interpolation but substantially less than the Taylor-series method. ¬© 1994 IEEE</t>
  </si>
  <si>
    <t>1905-1915</t>
  </si>
  <si>
    <t>60026338;60026338</t>
  </si>
  <si>
    <t>55561552800;7403581344</t>
  </si>
  <si>
    <t>Chan, Y. T.;Ho, K. C.</t>
  </si>
  <si>
    <t>Royal Military College of Canada</t>
  </si>
  <si>
    <t>A Simple and Efficient Estimator for Hyperbolic Location</t>
  </si>
  <si>
    <t>10.1109/78.301830</t>
  </si>
  <si>
    <t>2-s2.0-0028484308</t>
  </si>
  <si>
    <t>NSC-81-0404-E-002-153</t>
  </si>
  <si>
    <t>['wire diameter', 'via structures', 'via height', 'static model', 'scattering parameters', 'radiation loss', 'propagation characteristics', 'one tenth', 'numerical results', 'moment method', 'ground plane', 'current distribution', 'become important']</t>
  </si>
  <si>
    <t>A full wave analysis was presented in this paper for the propagation characteristics of a via which connects two semi-infinitely long transmission lines through a hole in a ground plane. The current distribution on the via and a section of transmission line became solved under the thin wire approximation by the moment method and the scattering parameters are extracted by the matrix pencil method. Numerical results were included to investigate the frequency dependent propagation characteristics for via structures with various geometrical parameters, e.g. the via height, wire diameter, and via hole radius. The radiation loss was shown from a comparison with the quasi-static model to become important if the via height is larger than one tenth of a wavelength. The radiation mechanism could be mainly attributed towards the associated wire antenna structure and, at rather high frequencies, towards the associated grounded via structure. ¬© 1994 IEEE</t>
  </si>
  <si>
    <t>1540-1547</t>
  </si>
  <si>
    <t>7403184316;7402943497</t>
  </si>
  <si>
    <t>Hsu, Show Gwo;Wu, Ruey Beei</t>
  </si>
  <si>
    <t>Hsu S.</t>
  </si>
  <si>
    <t>Full Wave Characterization of a Through Hole Via Using the Matrix-Penciled Moment Method</t>
  </si>
  <si>
    <t>10.1109/22.297817</t>
  </si>
  <si>
    <t>2-s2.0-0028484322</t>
  </si>
  <si>
    <t>['utd formulation', 'ray tracing', 'particle dynamics', 'parameters required', 'hybrid surfaces', 'general paraboloid', 'dimensional slots', 'defined heuristically']</t>
  </si>
  <si>
    <t>An angle invariance property based on Hertz's principle of particle dynamics is employed to facilitate the surface-ray tracing on nondevelopable hybrid quadric surfaces of revolution (h-QUASOR's). This property, when used in conjunction with a Geodesic Constant Method, yields analytical expressions for all the ray-parameters required in the UTD formulation. Differential geometrical considerations require that some of the ray-parameters (defined heuristically in the UTD for the canonical convex surfaces) be modified before the UTD can be applied to such hybrid surfaces. Mutual coupling results for finite-dimensional slots have been presented as an example on a satellite launch vehicle modeled by general paraboloid of revolution and right circular cylinder. ¬© 1994 IEEE</t>
  </si>
  <si>
    <t>1167-1175</t>
  </si>
  <si>
    <t>60029428;60014097;60029428</t>
  </si>
  <si>
    <t>7101680121;7005329304;7006593766</t>
  </si>
  <si>
    <t>Jha, Rakesh Mohan;Mahapatra, Pravas R.;Wiesbeck, Werner</t>
  </si>
  <si>
    <t>Germany;India</t>
  </si>
  <si>
    <t>Karlsruhe;Bengaluru</t>
  </si>
  <si>
    <t>Karlsruhe Institute of Technology, Campus South;Indian Institute of Science</t>
  </si>
  <si>
    <t>60029428;60014097</t>
  </si>
  <si>
    <t>Jha R.</t>
  </si>
  <si>
    <t>Surface-Ray Tracing On Hybrid Surfaces Of Revolution For Utd Mutual Coupling Analysis</t>
  </si>
  <si>
    <t>10.1109/8.310009</t>
  </si>
  <si>
    <t>2-s2.0-0028484497</t>
  </si>
  <si>
    <t>['theoretical results', 'good agreement', 'fringing fields', 'experimental data', 'approximate solution']</t>
  </si>
  <si>
    <t>An approximate solution of the capacitance of circular microstrip disk to account for the fringing fields is used for calculation of the resonant frequency formula of the equilateral triangular microstrip patch antenna. The theoretical results are in good agreement with experimental data. ¬© 1994 IEEE</t>
  </si>
  <si>
    <t>1178-1179</t>
  </si>
  <si>
    <t>60008786;60021543</t>
  </si>
  <si>
    <t>6507256355;6603403861</t>
  </si>
  <si>
    <t>Kumprasert, Nirun;Kiranon, Wiwat</t>
  </si>
  <si>
    <t>Thailand;Thailand</t>
  </si>
  <si>
    <t>Ladkrabang Bangkok;Bangkok</t>
  </si>
  <si>
    <t>King Mongkut's Institute of Technology Ladkrabang;King Mongkut's University of Technology Thonburi</t>
  </si>
  <si>
    <t>60021543;60008786</t>
  </si>
  <si>
    <t>Kumprasert N.</t>
  </si>
  <si>
    <t>Simple And Accurate Formula For The Resonant Frequency Of The Equilateral Triangular Microstrip Patch Antenna</t>
  </si>
  <si>
    <t>10.1109/8.310011</t>
  </si>
  <si>
    <t>2-s2.0-0028484498</t>
  </si>
  <si>
    <t>['utilizing spectral', 'theoretical model', 'superstrate thickness', 'substrate structure', 'single element', 'radiation field', 'radiation efficiency', 'radiating edges', 'input impedances', 'experimental data', 'domain analysis', 'dielectric constant', 'design considerations']</t>
  </si>
  <si>
    <t>A theoretical model to analyze a covered rectangular antenna with an arbitrary dielectric constant superstrate is developed. The antenna is simulated by the radiation of two magnetic dipoles located at the radiating edges of the patch. The Green's function of an elementary magnetic dipole in a superstrate-substrate structure, utilizing spectral-domain analysis, is formulated, and the surface-wave and radiation field are computed. An improved transmission line model, which considers the stored energy near the radiating edges and the external mutual coupling, is used to compute the input impedances and radiation efficiency. Design considerations on the superstrate thickness and its dielectric constant are discussed. Experimental data for a single element and a 4 x 4 microstrip array is presented to validate the theory. ¬© 1994 IEEE</t>
  </si>
  <si>
    <t>1180-1184</t>
  </si>
  <si>
    <t>Shavit, Reuven</t>
  </si>
  <si>
    <t>Beer Sheba</t>
  </si>
  <si>
    <t>Ben-Gurion University of the Negev</t>
  </si>
  <si>
    <t>Shavit R.</t>
  </si>
  <si>
    <t>Dielectric Cover Effect On Rectangular Microstrip Antenna Array</t>
  </si>
  <si>
    <t>10.1109/8.310012</t>
  </si>
  <si>
    <t>2-s2.0-0028485317</t>
  </si>
  <si>
    <t>['serial manner', 'radiated energy', 'phase quadratures', 'overall level', 'mutual interactions', 'microstrip patch', 'ground plane', 'four arms', 'first one', 'feed line', 'design procedure', 'coupling points', 'coupling point', 'computed via', 'circular polarization', 'antenna attains', 'actual impedances', '60 %.', '48 %,', '15 %,']</t>
  </si>
  <si>
    <t>A dual circularly polarized, wideband microstrip antenna fed by two perpendicular crossed slots is analyzed in this work. The cross shaped aperture in the ground plane provides coupling between the microstrip patch and a single microstrip line underneath the ground plane, traversing the four arms of the cross in a serial manner, thereby generating four coupling points in phase quadratures for both senses of circular polarization. The analysis of this antenna incorporates two stages: In the first one, the individual load impedances are computed via an integral equation based on reciprocity, assuming no interactions between the ports. The second stage employs a transmission line model where the four coupling points are considered as lumped loads along the feed line. An iterative scheme employs the transmission line model for the determination of the actual impedances of each coupling point, including the mutual interactions with the other coupling points. This procedure provides control over the overall level of radiated energy; hence it can be used in the design procedure of this antenna as a serial or parallel fed array element. The computed results agree very well with measurements. The antenna attains a -3 dB gain bandwidth of 13% to 15%, a 3-dB axial ratio bandwidth of 48%, and -15 dB return loss bandwidth of 60%. ¬© 1994 IEEE</t>
  </si>
  <si>
    <t>1053-1058</t>
  </si>
  <si>
    <t>6603274912;56838688400</t>
  </si>
  <si>
    <t>Aloni, Eli;Kastnei, Raphael</t>
  </si>
  <si>
    <t>Aloni E.</t>
  </si>
  <si>
    <t>Analysis Of A Dual Circularly Polarized Microstrip Antenna Fed By Crossed Slots</t>
  </si>
  <si>
    <t>10.1109/8.309996</t>
  </si>
  <si>
    <t>2-s2.0-0028485515</t>
  </si>
  <si>
    <t>Texas Instruments</t>
  </si>
  <si>
    <t>TI</t>
  </si>
  <si>
    <t>['wave method', 'sufficiently general', 'scan blindness', 'published results', 'monopole arrays', 'moments solution', 'input impedance', 'infinite arrays', 'fed antennas', 'excellent agreement', 'corrugated surfaces', 'computed results', 'catastrophic effects', 'array antennas', 'also presented', 'accurately predicted']</t>
  </si>
  <si>
    <t>A full-wave method of moments solution for infinite arrays of stripline-fed tapered slot antennas is described. The formulation of the problem is sufficiently general to permit performance evaluation of most of the geometries that have been proposed for stripline-fed antennas as well as of several other types of array antennas. Computed results for some well-known antenna arrays are presented to demonstrate the validity and accuracy of the method. Excellent agreement with published results has been obtained for scattering from corrugated surfaces and grounded dielectric slabs and for the input impedance of dipole and monopole arrays. Catastrophic effects such as scan blindness are accurately predicted. A sample result showing the measured and computed input impedance of a stripline-fed tapered slot antenna array is also presented. ¬© 1994 IEEE</t>
  </si>
  <si>
    <t>1161-1166</t>
  </si>
  <si>
    <t>60014313;60014313;60013141;</t>
  </si>
  <si>
    <t>7006791463;7003766305;7004535821;52863191400</t>
  </si>
  <si>
    <t>Schaubert, Daniel H.;Aas, Jon Anders;Cooley, Michael E.;Buns, Nicholas E.</t>
  </si>
  <si>
    <t>United States;Norway</t>
  </si>
  <si>
    <t>Amherst MA;Trondheim</t>
  </si>
  <si>
    <t>University of Massachusetts Amherst;Norges Teknisk-Naturvitenskapelige Universitet</t>
  </si>
  <si>
    <t>60014313;60013141</t>
  </si>
  <si>
    <t>Schaubert D.</t>
  </si>
  <si>
    <t>Moment Method Analysis Of Infinite Stripline-Fed Tapered Slot Antenna Arrays With A Ground Plane</t>
  </si>
  <si>
    <t>10.1109/8.310008</t>
  </si>
  <si>
    <t>2-s2.0-0028485516</t>
  </si>
  <si>
    <t>['optimized design', 'offset cassegrain', 'input variables', 'design procedure', 'circular apertures', 'antenna system']</t>
  </si>
  <si>
    <t>A geometrical optics procedure for designing electrically optimized classical offset dual reflector antennas with circular apertures is presented. Equations are derived that allow the size and spacing of the main and subreflectors of the antenna system, along with the feed horn subintended angle, to be used as input variables of the design procedure. The procedure, together with these equations, yields an optimized design, starting from general system requirements. The procedure is demonstrated by designing both an offset Cassegrain and an offset Gregorian antenna, and is validated by analyzing their radiation patterns using physical optics surface current integration on both the main and subreflectors. ¬© 1994 IEEE</t>
  </si>
  <si>
    <t>1145-1153</t>
  </si>
  <si>
    <t>24583438100;36884351500</t>
  </si>
  <si>
    <t>Brown, Kenneth W.;Prata, Aluizio</t>
  </si>
  <si>
    <t>Brown K.</t>
  </si>
  <si>
    <t>A Design Procedure for Classical Offset Dual Reflector Antennas with Circular Apertures</t>
  </si>
  <si>
    <t>10.1109/8.310006</t>
  </si>
  <si>
    <t>2-s2.0-0028485593</t>
  </si>
  <si>
    <t>['technique yields', 'significant savings', 'perfect baluns', 'paper shows', 'one right', 'mom equations', 'large numbers', 'large number', 'incorporated directly', 'hand sides', 'hand side', 'feed baluns', 'exact results', 'computing resources', 'balanced feeds', 'admittance matrices']</t>
  </si>
  <si>
    <t>When using the method of moments (MoM) to model large arrays with large numbers of balanced feeds, the feed baluns can always be incorporated into the analysis by combining the multiport admittance matrix for the array with the admittance matrices of the baluns. This technique is straightforward but requires that the MoM equations be solved for a large number of right-hand sides. This paper shows how the effects of perfect baluns can be incorporated directly into the MoM equations, requiring only one right-hand side. This technique yields the exact results with a significant savings in computing resources. ¬© 1994 IEEE</t>
  </si>
  <si>
    <t>1195-1198</t>
  </si>
  <si>
    <t>60015457;60015457;60015457</t>
  </si>
  <si>
    <t>7005740358;7102157694;7406222045</t>
  </si>
  <si>
    <t>Demarest, Kenneth;Plumb, Richard;Huang, Zhubo</t>
  </si>
  <si>
    <t>Lawrence</t>
  </si>
  <si>
    <t>University of Kansas</t>
  </si>
  <si>
    <t>Demarest K.</t>
  </si>
  <si>
    <t>Modeling Baluns With The Method Of Moments</t>
  </si>
  <si>
    <t>10.1109/8.310016</t>
  </si>
  <si>
    <t>2-s2.0-0028485594</t>
  </si>
  <si>
    <t>['surface code', 'solving ill', 'resonant geometry', 'resonance fields', 'lossy body', 'general composition', 'external r', 'analytically continuing']</t>
  </si>
  <si>
    <t>A scheme for solving ill-conditioned scattering problems associated with surface integral equations involving bodies of general composition is presented. It consists of analytically continuing a (parasitic) lossy body into the interior of a resonant geometry, where it interacts only with the resonance fields, attenuating them. The technique can be used to endow any surface code with internal resonant suppression capabilities provided it can handle, in addition to the scatterer, another lossy body or external R-sheets. ¬© 1994 IEEE</t>
  </si>
  <si>
    <t>1089-1096</t>
  </si>
  <si>
    <t>7006382417;6603466927</t>
  </si>
  <si>
    <t>Monzon, J. C.;Damaskos, N. J.</t>
  </si>
  <si>
    <t>Monzon J.</t>
  </si>
  <si>
    <t>A Scheme for Eliminating Internal Resonances: The Parasitic Body Technique</t>
  </si>
  <si>
    <t>10.1109/8.310000</t>
  </si>
  <si>
    <t>2-s2.0-0028485713</t>
  </si>
  <si>
    <t>DAAB07-93-C-C501</t>
  </si>
  <si>
    <t>['work presents', 'source region', 'single handset', 'simulation tools', 'key features', 'key assumptions', 'handset effects', 'gain patterns', 'fdtd implementation', 'experimental results', 'diversity performance', 'difference time', 'computational methodology', 'antenna diversity', 'antenna design']</t>
  </si>
  <si>
    <t>The design of antennas for hand-held communications devices depends on the implementation of simulation tools that can accurately model general topologies. This work presents the analysis of small antennas mounted on hand-held transceivers using the finite-difference time-domain (FDTD) method. The key features of the FDTD implementation are discussed, with particular emphasis placed upon modeling of the source region. The technique is used to predict the gain patterns and broadband input impedance behavior of monopole, planar inverted F, and loop antenna elements mounted on the handset Effects of the conducting handset chassis, the plastic casing around the device, and lumped elements integrated into the antenna design are illustrated. Experimental results are provided to verify the accuracy of the computational methodology. The concept of antenna diversity is discussed, and key assumptions and expressions are provided that characterize the multipath fading fields. Several computational examples demonstrate the diversity performance of two receiving antennas on a single handset. ¬© 1994 IEEE</t>
  </si>
  <si>
    <t>1106-1113</t>
  </si>
  <si>
    <t>Performance Analysis Of Antennas For Hand-Held Transceivers Using Fdtd</t>
  </si>
  <si>
    <t>10.1109/8.310002</t>
  </si>
  <si>
    <t>2-s2.0-0028485714</t>
  </si>
  <si>
    <t>['top surface', 'plasma ashing', 'ion implantation', 'gate electrode', 'gate definition', 'effectively eliminated', 'dielectric layer', 'dielectric appears', 'charge entering', '0 nm']</t>
  </si>
  <si>
    <t>Gate oxide damage from charge entering through the top surface of the gate electrode during plasma ashing, ion implantation, and LDD spacer oxide etching was measured using antenna structures. Significant charge damage to the 9.0 nm-thick gate oxide was detected for each of these processes. The damage was reduced by using a protective dielectric layer, in this case a thermally deposited TEOS oxide, over the polycide gate electrode before gate definition. The dielectric appears to block charge penetration into the antenna. Damage can be reduced further by increasing the thickness of the dielectric layer; for a sufficiently thick layer (about 150 nm), charge entering through the top surface of the antenna was effectively eliminated. ¬© 1994 IEEE</t>
  </si>
  <si>
    <t>269-271</t>
  </si>
  <si>
    <t>60021681;60021681</t>
  </si>
  <si>
    <t>7102625365;6602406609</t>
  </si>
  <si>
    <t>Gabriel, Calvin T.;Weling, Milind G.</t>
  </si>
  <si>
    <t>Royal Philips</t>
  </si>
  <si>
    <t>Gabriel C.</t>
  </si>
  <si>
    <t>Gate Oxide Damage Reduction using a Protective Dielectric Layer</t>
  </si>
  <si>
    <t>10.1109/55.296212</t>
  </si>
  <si>
    <t>2-s2.0-0028485883</t>
  </si>
  <si>
    <t>['two types', 'term expansions', 'solved approximately', 'numerical results', 'exponential waves', 'exponential series', 'excitation types', 'employed alternatively', 'electromagnetic radiation', 'either fourier', 'dielectric parallelepiped', 'dielectric layer', 'conductive plate', 'arbitrary size']</t>
  </si>
  <si>
    <t>The scattering of electromagnetic radiation from a conductive rectangular plate of infinitesimal thickness covered by a dielectric parallelepiped of arbitrary size is analyzed. An integral equation formulation is employed in terms of the electric field inside the dielectric layer and the surface current density on the conductive plate, and is solved approximately by using entire domain Galerkin technique. The electric field inside the dielectric layer is described in terms of a superposition of exponential waves while, in describing the surface current density on the conductive plate, two types of entire domain basis functions are utilized: Either Fourier-exponential series or Chebyshev series type finite-term expansions are employed alternatively. Numerical results are computed and presented for several scatterer sizes and excitation types. ¬© 1994 IEEE</t>
  </si>
  <si>
    <t>1065-1076</t>
  </si>
  <si>
    <t>60002947;60002947</t>
  </si>
  <si>
    <t>35571264900;7102355233</t>
  </si>
  <si>
    <t>Kaklamani, D. I.;Uzunoglu, N. K.</t>
  </si>
  <si>
    <t>Scattering From A Conductive Rectangular Plate Covered By A Thick Dielectric Layer And Excited From A Dipole Source Or A Plane Wave</t>
  </si>
  <si>
    <t>10.1109/8.309998</t>
  </si>
  <si>
    <t>2-s2.0-0028486097</t>
  </si>
  <si>
    <t>['wiley company', 'two methods', 'radiation characteristics', 'present antenna', 'inc .,', 'electric field', 'antenna derived', 'analysis method']</t>
  </si>
  <si>
    <t>aperture integration method | current distribution method | equivalent aperture plane | Large deployable antenna | polyhedron‚Äêapproximated antenna</t>
  </si>
  <si>
    <t>In this paper, the radiation characteristics and its analysis method are discussed for a polyhedron‚Äêapproximated reflector antenna in which the reflector is made of several planar facets as in a large deployable antenna. Based on the current distribution method considering the law of reflection and the effect of diffraction, the aperture integration method using the ray tracing containing an approximation in the law of reflection is used for the electric field distribution of a polyhedron‚Äêapproximated antenna. It is found that the electric field of the present antenna becomes maximal at the joint between the facets. It is shown that the far‚Äêfield characteristics of the antenna derived by the aperture integration method based on the approximate ray tracing and by the current distribution method are identical. the relationship was found between the equivalent aperture plane where the field distributions derived by the two methods are identical. Further, by means of the rigorous ray tracing method, the three dimensional ray behavior is shown. It is found that the aperture integration method based on the rigorous ray tracing method is inappropriate for the calculation of the radiation characteristics of the present antenna. Copyright ¬© 1994 Wiley Periodicals, Inc., A Wiley Company</t>
  </si>
  <si>
    <t>91-101</t>
  </si>
  <si>
    <t>6602738930;7402167894</t>
  </si>
  <si>
    <t>Hanayama, Eiji;Takano, Tadashi</t>
  </si>
  <si>
    <t>Analysis of radiation characteristics of a polyhedron‚Äêapproximate reflector antenna using the aperture integration method and the current distribution method</t>
  </si>
  <si>
    <t>10.1002/ecjb.4420770810</t>
  </si>
  <si>
    <t>2-s2.0-0028491270</t>
  </si>
  <si>
    <t>['receive channels', 'quadrature receiver', 'imperfect isolation', 'far field', 'detection scheme', 'calibration method', 'active scatterers']</t>
  </si>
  <si>
    <t>Testing active antennas or polarimetric radar calibrators in the far field (plane wave excitation) is complicated by imperfect isolation between transmit and receive channels. We describe a far-field reflectometry setup which overcomes this problem. A large dynamic range is achieved by modulating the active element bias and using a quadrature receiver and lock-in detection scheme. A calibration method and a novel mixer phase-error correction scheme are described. The system is capable of full polarimetric characterization of active scatterers. ¬© 1994 IEEE</t>
  </si>
  <si>
    <t>526-531</t>
  </si>
  <si>
    <t>60029241;60029241;60029241;60029241</t>
  </si>
  <si>
    <t>7402649236;56230791700;8390819000;7103208478</t>
  </si>
  <si>
    <t>Tsai, Huan Shang;Kent, S. Davis;Lee, Hua;York, Robert A.</t>
  </si>
  <si>
    <t>Far-Field Reflectometry for Characterization of Active Antennas</t>
  </si>
  <si>
    <t>10.1109/19.310162</t>
  </si>
  <si>
    <t>2-s2.0-0028493293</t>
  </si>
  <si>
    <t>['wiley company', 'various methods', 'thermal deformation', 'reflector surface', 'paper describes', 'mesh antenna', 'key technology', 'inc .,', 'functional model', 'experimental results', 'design validity', 'antenna performance', 'actively compensates']</t>
  </si>
  <si>
    <t>Mesh antenna reflector | reflector compensation | shape control system | shape‚Äêmeasurement sensor</t>
  </si>
  <si>
    <t>An increase in the size of on‚Äêboard antenna reflectors is a key technology in providing economical services by miniaturized portable equipment in future mobile satellite communication systems. In practice, a mesh antenna can be used as the on‚Äêboard antenna. However, since the reflector surface of this antenna is supported by the cable and the mesh, and its size is larger, the surface is subject to larger thermal deformation in orbit than is the solid antenna reflector. Conventional compensation methods such as passive thermal control or rotation of the antenna reflector cannot maintain the required antenna performances. Various methods have been reported to compensate for the deterioration of antenna performance by thermal deformation. This paper describes a static shape control system for a 10‚Äêm diameter antenna which actively compensates for the deformation by using a shape‚Äêmeasuring sensor and shape‚Äêcompensation actuator. The configuration of the sensor and the experimental results by a functional model are described to confirm the design validity. The shape‚Äêcompensation method by the actuator was confirmed to be useful in achieving a required surface accuracy. Copyright ¬© 1994 Wiley Periodicals, Inc., A Wiley Company</t>
  </si>
  <si>
    <t>80-89</t>
  </si>
  <si>
    <t>60025555;60025555;60025555;60025555</t>
  </si>
  <si>
    <t>6602269766;55740244800;7402364536;6701523484</t>
  </si>
  <si>
    <t>Ueba, Masazumi;Tanaka, Hiroshi;Kawakami, Yoichi;Ohtomo, Isao</t>
  </si>
  <si>
    <t>Ueba M.</t>
  </si>
  <si>
    <t>On‚Äêboard large mesh antenna reflector with high surface accuracy</t>
  </si>
  <si>
    <t>10.1002/ecja.4410770808</t>
  </si>
  <si>
    <t>2-s2.0-0028493432</t>
  </si>
  <si>
    <t>['sight topographies', 'satistical distributions', 'results presented', 'path loss', 'lolar environments', 'delay spread', 'break point', 'also investigated', '1900 mhz']</t>
  </si>
  <si>
    <t>This paper presents results of wide-band path loss and delay spread measurements for five representative microcel-lolar environments in the San Francisco Bay area at 1900 MHz. Measurements were made with a wide-band channel sounder using a 100-ns probing pulse. Base station antenna heights of 3.7 m, 8.5 m, and 13.3 m were tested with a mobile receiver antenna height of 1,7 m to emulate a typical microcellular scenario. The results presented in this paper provide insight into the satistical distributions of measured path loss by showing the validity of a double regression model with a break point at a distance that has first Fresnel zone clearance for line-or-sight topographies. The variation of delay spread as a function of path loss is also investigated, and a simple exponential overbound model is developed. The path loss and delay spread models are then applied to communication system design allowing outage probabilities, based on path loss or delay spread, to be estimated for a given microcell size. ¬© 1994 IEEE</t>
  </si>
  <si>
    <t>487-498</t>
  </si>
  <si>
    <t>60027090-100451964;60027090-106456827;60027090;60027090-60023456;115551627</t>
  </si>
  <si>
    <t>7005366806;56772024100;57222284295;7005280056;56979443600</t>
  </si>
  <si>
    <t>Feuerstein, Martin J.;Blackard, Kenneth L.;Rappaport, Theodore S.;Seidel, Scott Y.;Xia, Howard H.</t>
  </si>
  <si>
    <t>Blacksburg;Piscataway;Walnut Creek;Quantico;Bellevue</t>
  </si>
  <si>
    <t>Virginia Polytechnic Institute and State University;Telcordia Technologies, Inc.;Telesis Technologies Laboratory;Federal Bureau of Investigations;U S WEST NewVector Group Inc.</t>
  </si>
  <si>
    <t>60027090;60023456;115551627;106456827;100451964</t>
  </si>
  <si>
    <t>Feuerstein M.J.</t>
  </si>
  <si>
    <t>Path Loss, Delay Spread, and Outage Models as Functions of Antenna Height for Microcellular System Design</t>
  </si>
  <si>
    <t>10.1109/25.312809</t>
  </si>
  <si>
    <t>2-s2.0-0028493589</t>
  </si>
  <si>
    <t>DAAH04-93-G-0029</t>
  </si>
  <si>
    <t>['thermal noise', 'simulation results', 'rayleigh fading', 'performance analysis', 'path loss', 'normal shadowing', 'cellular cdma', 'antenna array']</t>
  </si>
  <si>
    <t>In this paper. the use of antenna array at base-station for cellular CDMA is studied. We present a performance analysis for a multicell CDMA network with an antenna array at the base-station for use in both base-station to mobile (down-link) and mobile to base-station (uplink) links. We model the effects of path loss, Rayleigh fading, log-normal shadowing, multiple access interference, and thermal noise, and show that by using an antenna array at the base-station, both in receive and transmit, we can increase system capacity several fold. Simulation results are presented to support our claims. ¬© 1994 IEEE</t>
  </si>
  <si>
    <t>691-698</t>
  </si>
  <si>
    <t>7004611847;7004920065;7102843718</t>
  </si>
  <si>
    <t>Naguib, Ayman F.;Paulraj, Arogyaswami;Kailath, Thomas</t>
  </si>
  <si>
    <t>Naguib A.</t>
  </si>
  <si>
    <t>Capacity Improvement with Base-Station Antenna Arrays in Cellular CDMA</t>
  </si>
  <si>
    <t>10.1109/25.312780</t>
  </si>
  <si>
    <t>2-s2.0-0028493631</t>
  </si>
  <si>
    <t>['portable unit', 'performance en', 'free environments', 'dramatically improve', 'described using', 'cell geometry', 'base station', 'associated hardware', 'analytical results', 'also discuss', 'adaptive antennas', 'adaptive algorithms', '1 ].']</t>
  </si>
  <si>
    <t>In this paper, we examine the performance en-hancements that can be achieved by employing spatial filtering in code division multiple access (CDMA) cellular radio systems. The goal is to estimate what improvements are possible using narrow-beam adaptive antenna techniques, assuming that adaptive algorithms and the associated hardware to implement these systems can be realized. Simulations and analytical results are presented which demonstrate that steerable directional antennas at the base station can dramatically improve the reverse channel performance of multicell mobile radio systems, and new analytical techniques for characterizing mobile radio systems which employ frequency reuse are described using the wedge-cell geometry of [1]. We also discuss the effects of using directional antennas at the portable unit. Throughout this paper we will use phased arrays and steerable, fixed pattern antennas to approximate the performance of adaptive antennas in multipath-free environments. ¬© 1994 IEEE</t>
  </si>
  <si>
    <t>680-690</t>
  </si>
  <si>
    <t>7003901040;57213262314;7006091503</t>
  </si>
  <si>
    <t>Liberti, Joseph C.;Member, J.;Rappaport, Theodore S.</t>
  </si>
  <si>
    <t>Liberti J.C.</t>
  </si>
  <si>
    <t>Analytical Results for Capacity Improvements in CDMA</t>
  </si>
  <si>
    <t>10.1109/25.312781</t>
  </si>
  <si>
    <t>2-s2.0-0028493648</t>
  </si>
  <si>
    <t>['work shows', 'type simulations', 'threshold criteria', 'threefold enhancement', 'system performance', 'system model', 'simple multiple', 'second criterion', 'reverse link', 'results indicate', 'power control', 'performance gain', 'one uses', 'mobile unit', 'may occur', 'interference ratio', 'given distance', 'forward link', 'form signal', 'first criterion', 'cumbersome monte', 'cdma networks', 'base station']</t>
  </si>
  <si>
    <t>The effect of power control on the performance of cellular code division multiple access (CDMA) networks is investigated. The bit error rate (BER) of a mobile unit at any given distance from the base station is obtained for both the forward link and the reverse link, taking into account Rayleigh fading and UHF propagation attenuation. To this end, a simple multiple-cell-system model is developed. Our work shows the dependence of performance gain on the different user spatial distributions under power control. Also, it is sbown that power control in the forward link of CDMA networks may lead to a dismal performance degradation for close-in users. To alleviate this problem, the adjusted power control scheme is revisited. Two different performance criteria are proposed for this purpose, and the optimal threshold values corresponding to these criteria are computed. Results indicate that, although both threshold criteria are acceptable, the second criterion is more recommendable from a BER performance point of view, because it circumvents the socalled service ‚Äúhole‚Äù problem which may occur when one uses the first criterion. the analysis for both the forward and reverse links leads to closed-form signal-to-interference ratio (SIR) results, which not only facilitate physical insight into the impact of key system parameters on the system performance of CDMA networks with power control, but may also eliminate the need for cumbersome Monte-Carlo-type simulations. It is shown that fourth-order power control (n = 4) leads to at least a threefold enhancement in capacity for BER = 10-3. ¬© 1994 IEEE</t>
  </si>
  <si>
    <t>515-527</t>
  </si>
  <si>
    <t>60032083;60032083;115552436</t>
  </si>
  <si>
    <t>7005207252;7406691283;56771614600</t>
  </si>
  <si>
    <t>Tonguz, Ozan K.;Wang, Melanie M.;Wang, Melanie M.</t>
  </si>
  <si>
    <t>Buffalo;Atlanta</t>
  </si>
  <si>
    <t>University at Buffalo, The State University of New York;GTE Personal Communications Services</t>
  </si>
  <si>
    <t>60032083;115552436</t>
  </si>
  <si>
    <t>Tonguz O.</t>
  </si>
  <si>
    <t>Cellular CDMA Networks Impaired by Rayleigh Fading: System Performance with Power Control</t>
  </si>
  <si>
    <t>10.1109/25.312795</t>
  </si>
  <si>
    <t>2-s2.0-0028493650</t>
  </si>
  <si>
    <t>['temporal variations', 'spectrum widths', 'paper reports', 'office environment', 'min recordings', 'low antenna', 'high antenna', 'four transmitter', 'fades statistics', 'extensive mea', 'correlation properties', 'controlled degrees', 'antennas stationary', '192 one', '1100 mhz']</t>
  </si>
  <si>
    <t>This paper reports the results of extensive mea-surements and analysis of the indoor radio propagation channel's temporal variations. The empirical data base consists of 192 one-min recordings of CW envelope fading waveforms with both antennas stationary. Measurements were carried out in an office environment at 1100 MHz with four transmitter-receiver antenna separations of 5, 10,20, and 30 m. Effects of controlled degrees of motion with 0, 1, 2, 3, or 4 individuals walking around the high antenna only, around the low antenna only, and around both antennas were investigated. The reported results include amplitude fading distributions, correlation properties, level crossing rates, duration of fades statistics, and spectrum widths of the frequency domain data. The results can be used in fixed wireless computer communication applications, and in supplementing the available spatial variation models of the indoor radio propagation channel. ¬© 1994 IEEE</t>
  </si>
  <si>
    <t>733-737</t>
  </si>
  <si>
    <t>60027666;60003122;60002306;60030813</t>
  </si>
  <si>
    <t>7005484229;7202376437;6505928921;6701673578</t>
  </si>
  <si>
    <t>Hashemi, Homayoun;McGuire, Michael;Vlasschaert, Thomas;Tholl, David</t>
  </si>
  <si>
    <t>Canada;Iran;Canada;Canada</t>
  </si>
  <si>
    <t>Toronto;Tehran;Victoria;Calgary</t>
  </si>
  <si>
    <t>Nortel Networks;Sharif University of Technology;University of Victoria;University of Calgary</t>
  </si>
  <si>
    <t>60030813;60027666;60003122;60002306</t>
  </si>
  <si>
    <t>Measurements and Modeling of Temporal Variations of the Indoor Radio Propagation Channel</t>
  </si>
  <si>
    <t>10.1109/25.312774</t>
  </si>
  <si>
    <t>2-s2.0-0028493942</t>
  </si>
  <si>
    <t>['using low', 'urban areas', 'two frequencies', 'suburban areas', 'staircase routes', 'results obtained', 'receiving mobile', 'paper reports', 'microcellular environments', 'low power', 'height gain', 'gather information', 'diffraction around', 'different environments']</t>
  </si>
  <si>
    <t>New microcellular systems have been proposed to operate over short radio paths by using low-base station antennas, and transmitting at low power. In order to study radio propagation in the microcellular environments for future personal communications services (PCS), comprehensive radio propagation measurements were conducted by Telesis Technologies Laboratory (TTL) in the San Francisco Bay area using three transmitting antenna heights of 3.2,8.7, and 13.4 m and two frequencies in the 900 and 1900 MHz bands. This paper reports the path loss measurements made in urban and suburban areas where the receiving mobile was driven along preselected line-or-sight (LOS), zig-zag, and staircase routes to gather information about direct propagation along streets, as well as diffraction over the roofs in suburban areas, and diffraction around the corners in urban areas. The results obtained for the three antenna heights are studied, and show the height gain that can be expected for microcells in different environments. ¬© 1994 IEEE</t>
  </si>
  <si>
    <t>743-752</t>
  </si>
  <si>
    <t>115551627;115551627;115551627;60108318;60108318</t>
  </si>
  <si>
    <t>56979443600;55414358000;6507460926;7005129354;35618290100</t>
  </si>
  <si>
    <t>Xia, Howard H.;Rowe, Robert;Lindsay-Stewart, Andrew;Bertoni, Henry L.;Maciel, Leandro R.</t>
  </si>
  <si>
    <t>New York;Walnut Creek</t>
  </si>
  <si>
    <t>NYU Tandon School of Engineering;Telesis Technologies Laboratory</t>
  </si>
  <si>
    <t>60108318;115551627</t>
  </si>
  <si>
    <t>Xia H.</t>
  </si>
  <si>
    <t>Microcellular Propagation Characteristics for Personal Communications in Urban and Suburban Environments</t>
  </si>
  <si>
    <t>10.1109/25.312772</t>
  </si>
  <si>
    <t>2-s2.0-0028493959</t>
  </si>
  <si>
    <t>['wireless services', 'week ).', 'surveys administered', 'customers indicated', 'business user', 'building microcell', 'accomplished using', '4 hr']</t>
  </si>
  <si>
    <t>Two business personal communication services (PCS) wireless trials conducted during 1992 and 1993 have added to understanding the value of wireless services to the business user. Wireless PCS service delivery was accomplished using the existing analog cellular service coupled with an in-building microcell. Surveys administered to wireless service users and their customers indicated both a reduction in ‚Äúphone tag‚Äù and mutual productivity gains of between 5 and 10% (2 to 4 hr/week). In addition, the trial results showed that PCS services impact many people inside and outside of the organization and not just the user of the service. ¬© 1994 IEEE</t>
  </si>
  <si>
    <t>722-726</t>
  </si>
  <si>
    <t>100332998;100332998;115552205</t>
  </si>
  <si>
    <t>56133184900;56133447700;56133538100</t>
  </si>
  <si>
    <t>Clary, Albert;Marchetti, F. Marco;Smith, Shelly</t>
  </si>
  <si>
    <t>Regina;Richardson</t>
  </si>
  <si>
    <t>SaskTel;BNR Inc</t>
  </si>
  <si>
    <t>115552205;100332998</t>
  </si>
  <si>
    <t>Clary A.</t>
  </si>
  <si>
    <t>Business PCS-Trial Results</t>
  </si>
  <si>
    <t>10.1109/25.312776</t>
  </si>
  <si>
    <t>2-s2.0-0028493979</t>
  </si>
  <si>
    <t>['two transceivers', 'transceivers intended', 'system reliability', 'remote transceivers', 'recent increase', 'paper provides', 'operation probability', 'mutual interference', 'mobile radios', 'harmful mu', 'frequency intervals', 'forthcoming paper', 'especially vulnerable', 'developed using', 'computational results', 'computational methods', 'computation results', 'collocation operation', 'collocated operations', 'civilian systems', 'better understand', 'antenna spacing']</t>
  </si>
  <si>
    <t>The recent increase in the use of mobile radios and systems has enhanced the operation probability and harmful mu-tual interference resulting from the collocation of two transceivers in the same vehicle. Military mobile systems are especially vulnerable to the collocation operation. Civilian systems, however, are now also being affected. This paper provides a better understand-ing of the effects of mutual interference and the means by which they can be reduced. This is shown by analyzing the conditions which cause mutual interference, developing computational methods to quantize their effects, and applying these computational results to a typical vehicular VHF radio system so as to minimize their effect. Computational methods are developed using both deterministic and novel empirical relationships to quantize the mutual interference effects as a function of antenna spacing and frequency intervals. The shielding and grounding techniques fall outside the scope of this paper, and the mutual interference effects on remote transceivers are treated in a forthcoming paper. The computation results and mitigation techniques presented in this paper can be applied from the initial development phase of transceivers intended for use in collocated operations, thereby significantly improving their system reliability and operational frequency management policy. ¬© 1994 IEEE</t>
  </si>
  <si>
    <t>447-456</t>
  </si>
  <si>
    <t>Gavan, Jacques</t>
  </si>
  <si>
    <t>Analysis, Computation, and Mitigation of Radio Systems‚Äô Mutual Interference Effects in Collocated Vehicular Transceivers</t>
  </si>
  <si>
    <t>10.1109/25.312801</t>
  </si>
  <si>
    <t>2-s2.0-0028493981</t>
  </si>
  <si>
    <t>['using building', 'theoretical model', 'suburban environments', 'street databases', 'spatial average', 'simulation rather', 'signal strength', 'signal coverage', 'shape models', 'reuse factors', 'rectilinear streets', 'ray theory', 'large cities', 'interference levels', 'good agreement', 'existing diamond', 'empirical results', 'different locations', 'different bands', 'data measured', 'accurate prediction', '900 mhz', '6 ghz', '2 ghz']</t>
  </si>
  <si>
    <t>For rectilinear streets in urban and suburban environments, a theoretical model has been developed to characterize signal propagation around corners. Ray theory and the uniform geometrical theory of diffraction (UTD) were combined to predict the spatial average of signal strength. The model was compared with data measured at 900 MHz, 2 GHz, and 6 GHz. The results show excellent agreement between theory and measurements for different bands and different locations. This indicates that accurate prediction of signal and interference levels is possible through simulation rather than costly field measurements. Using building and street databases, model can be used to predict the signal coverage and interference in large cities, thus allowing system designers to determine cell layouts, reuse factors, capacity, etc. Furthermore, theoretical microcell coverage areas were determined and compared to existing diamond-shape models at 900 MHz and 2 GHz with the base-station antenna located in the intersection. The theoretical and empirical results were in very good agreement. ¬© 1994 IEEE</t>
  </si>
  <si>
    <t>762-766</t>
  </si>
  <si>
    <t>7003706051;6701625421;7202297509</t>
  </si>
  <si>
    <t>Erceg, Vinko;Rustako, A. J.;Roman, R. S.</t>
  </si>
  <si>
    <t>Erceg V.</t>
  </si>
  <si>
    <t>Diffraction Around Corners and Its Effects on the Microcell Coverage Area in Urban and Suburban Environments at 900 MHz, 2 GHz, and 6 GHz</t>
  </si>
  <si>
    <t>10.1109/25.312770</t>
  </si>
  <si>
    <t>2-s2.0-0028493999</t>
  </si>
  <si>
    <t>['transmissions involving', 'transmission algorithm', 'terrestrial networks', 'small fraction', 'simulcast signals', 'rad ),', 'possible effects', 'division duplex', 'discrete antennas', 'baud rate', 'band network', 'around obstructions', 'active channel', '72 kb']</t>
  </si>
  <si>
    <t>Exlstiag cable television (CATV) networks are pro-posed as a means to interconnect wireless terminals to terrestrial networks and services. Discrete antennas, each controlled by a remote antenna driver (RAD), are separated by 250 m along a cable to provide wireless access. RAD's transceive as a group on any active channel, and are controlled by a remote antenna signal processor (RASP) which interconnects to the public switched telephone network, or other broad-band network. Simulcast interference caused by transmissions involving the RAD's is analyzed. It is determined that communication is feasible, even in the simulcast interference zone, provided the time delay difference caused by differences in path length traveled by simulcast signals with comparable power levels is a small fraction of the signal pulse duration. Emphasis here is on the CT2 air interface with its 72 kb/s baud rate. The possible effects of cable transmission delay on the time-division duplex (TDD) transmission algorithm are considered. Some discussion involving communications through walls or around obstructions is included. ¬© 1994 IEEE</t>
  </si>
  <si>
    <t>666-671</t>
  </si>
  <si>
    <t>60010365;115551786</t>
  </si>
  <si>
    <t>7103131342;7005579522</t>
  </si>
  <si>
    <t>Donaldson, Robert W.;Beasley, Andrew S.</t>
  </si>
  <si>
    <t>Vancouver;Vancouver</t>
  </si>
  <si>
    <t>The University of British Columbia;PCS Wireless Inc.</t>
  </si>
  <si>
    <t>Donaldson R.</t>
  </si>
  <si>
    <t>Wireless CATV Network Access for Personal Communications Using Simulcasting</t>
  </si>
  <si>
    <t>10.1109/25.312783</t>
  </si>
  <si>
    <t>2-s2.0-0028494008</t>
  </si>
  <si>
    <t>['wiley company', 'surface accuracy', 'supporting structure', 'paper describes', 'modular concept', 'modular concent', 'mesh surface', 'key technologies', 'inc .,', 'estimated quantitatively', 'design method', 'deployment analysis', 'cable network', 'back cables', 'alignment errors']</t>
  </si>
  <si>
    <t>cable structure | deployable truss | large‚Äêspace structure | Mesh antenna | modular antenna</t>
  </si>
  <si>
    <t>This paper describes a concept and key technologies for a modular mesh deployable antenna. A modular concent is suggested. The advantage of the modular concept and the influence of alignment errors on the surface accuracy are estimated quantitatively. The antenna reflector consists of a mesh surface, a cable network, and deployable truss modules. The cable network comprises three kinds of cables‚Äìsurface, tie, and back cables. Adjustment of tie cable lengths improves the surface accuracy. Synchronous deployment truss structures are considered as a supporting structure. Their design method, bread board models, and deployment analysis are explained. Copyright ¬© 1994 Wiley Periodicals, Inc., A Wiley Company</t>
  </si>
  <si>
    <t>90-100</t>
  </si>
  <si>
    <t>60025555;60025555;60025555</t>
  </si>
  <si>
    <t>7003764625;6701546237;7402305496</t>
  </si>
  <si>
    <t>Meguro, Akira;Mitsugi, Jin;Ando, Kazuhide</t>
  </si>
  <si>
    <t>Meguro A.</t>
  </si>
  <si>
    <t>A modular cable‚Äêmesh deployable structure for large‚Äêscale satellite communication antennas</t>
  </si>
  <si>
    <t>10.1002/ecja.4410770809</t>
  </si>
  <si>
    <t>2-s2.0-0028494028</t>
  </si>
  <si>
    <t>['vertical orientation', 'single receiver', 'relative gain', 'reference antenna', 'inclination angle', 'identical environments', 'human carrier', 'experiments showing', 'every sequence', 'calibrate receivers', 'antenna switching', '4 db']</t>
  </si>
  <si>
    <t>For antenna diversity measurements, it is necessary to calibrate receivers for every sequence of measurement. A calibration-free measurement system using a single receiver and antenna switching is proposed. Experiments showing the antenna sampling interval needed for characterizing diversity antennas are presented. Antenna switching can also be used to compare the relative gain of a test and a reference antenna in identical environments by the random field measurements (RFM) method. We measured the gain reduction caused by the human carrier of portable phone antennas and by the inclination angle of the handheld terminal antenna. The gain was -8.4 dB with 2.8 dB standard deviation for the vertical orientation. ¬© 1994 IEEE</t>
  </si>
  <si>
    <t>537-541</t>
  </si>
  <si>
    <t>60018279;60018279;60018279</t>
  </si>
  <si>
    <t>56133093700;56132897700;7402657600</t>
  </si>
  <si>
    <t>Murase, Masahiro;Tanaka, Yoshikazu;Arai, Hiroyuki</t>
  </si>
  <si>
    <t>Yokohama</t>
  </si>
  <si>
    <t>Yokohama National University</t>
  </si>
  <si>
    <t>Murase M.</t>
  </si>
  <si>
    <t>Propagation and Antenna Measurements Using Antenna Switching and Random Field Measurements</t>
  </si>
  <si>
    <t>10.1109/25.312793</t>
  </si>
  <si>
    <t>2-s2.0-0028494282</t>
  </si>
  <si>
    <t>['wave associated', 'two perpendicular', 'sommerfeld solution', 'small fraction', 'radiation emitted', 'lost around', 'infinite half', 'horn perpendicular', 'exact solution', 'escape around', 'energy streamlines', 'ended waveguide', 'electric field', 'edges parallel', 'boundary layers', 'boundary layer', 'backward hemisphere', '2 %.']</t>
  </si>
  <si>
    <t>A small fraction of the radiation emitted by an open-ended waveguide or a pyramidal horn antenna escapes backwards around the edges by diffraction. Sommerfeld's exact solution for diffraction at an infinite half-plane is used to calculate the energy streamlines, and hence to estimate the thickness of the boundary layers of flux that escape around the edges of the horn perpendicular to the electric field. The thickness of the corresponding boundary layers for the edges parallel to the field is obtained by differentiation of the Sommerfeld solution. For the pyramidal horn used in our experiments, each of the two boundary layers parallel to the electric field has a thickness of 0.0515A and each of the two perpendicular to the electric field a thickness of 0.0146A. From this information it is estimated that the fraction of the total energy radiated that is lost into the backward hemisphere is about 2.2%. Virtually all of this is lost around the two edges perpendicular to the electric field direction. Measurements very close to the aperture plane using the modulated scatterer technique show the edge-wave associated with the boundary layer very clearly. ¬© 1994 IEEE</t>
  </si>
  <si>
    <t>1250-1256</t>
  </si>
  <si>
    <t>60020650;60020650;60010785</t>
  </si>
  <si>
    <t>7006370365;6603022671;7402026566</t>
  </si>
  <si>
    <t>Nye, J. F.;Hygate, G.;Liang, W.</t>
  </si>
  <si>
    <t>Bristol;Middlesex</t>
  </si>
  <si>
    <t>University of Bristol;National Physical Laboratory</t>
  </si>
  <si>
    <t>60020650;60010785</t>
  </si>
  <si>
    <t>Nye J.</t>
  </si>
  <si>
    <t>Energy Streamlines: A Way of Understanding How Horns Radiate Backwards</t>
  </si>
  <si>
    <t>10.1109/8.318646</t>
  </si>
  <si>
    <t>2-s2.0-0028494460</t>
  </si>
  <si>
    <t>['wiley company', 'tm12 mode', 'numerical results', 'inc .,', 'great dependence', 'feed location', 'also discussed']</t>
  </si>
  <si>
    <t>annular‚Äêring patch | cross‚Äêpolarization characteristics | Spherical microstrip antenna</t>
  </si>
  <si>
    <t>The cross‚Äêpolarization characteristics of a probe‚Äêfed spherical annularring microstrip antenna excited in the TM12 mode are investigated. The analysis is performed by using a Green's‚Äêfunction formulation and a Galerkin's moment‚Äêmethod calculation. Numerical results of the copolarized and cross‚Äêpolarized radiated fields for various sphere radii are calculated and presented. The cross‚Äêpolarization level for different feed locations is also discussed. A great dependence of the feed location on the cross‚Äêpolarization level is observed. ¬© 1994 John Wiley &amp; Sons, Inc. Copyright ¬© 1994 Wiley Periodicals, Inc., A Wiley Company</t>
  </si>
  <si>
    <t>616-619</t>
  </si>
  <si>
    <t>Cross‚Äêpolarization characteristics of spherical annular‚Äêring microstrip antennas</t>
  </si>
  <si>
    <t>10.1002/mop.4650071310</t>
  </si>
  <si>
    <t>2-s2.0-0028494494</t>
  </si>
  <si>
    <t>NSC81-0209-el lo-05</t>
  </si>
  <si>
    <t>['transformed domain', 'simulation results', 'problems associated', 'performance degradation', 'jammers suppression', 'interference suppression', 'growing importance', 'essentially dependent', 'discrete cosine', 'convergence time', 'convergence rate', 'conventional frost', 'computational requirement', 'beamforming algorithm']</t>
  </si>
  <si>
    <t>Adaptive array processing is of growing importance in the fields of communications, radar, and sonar, where the designer almost invariably faces the problem of interference suppression. In general, under some situations, the conventional Frost's beamforming algorithm may have some problems associated with performance degradation in multiple jammers environment. It causes the convergence time to be essentially dependent on the jammer powers ratio. In this paper, a new hybrid adaptive beamforming algorithm is derived in the transformed domain for multiple jammers suppression. Here, three popular orthonormal transformations-i.e., discrete Hartley, discrete cosine, and discrete Fourier transforms- are considered. Overall performance improvement, in terms of convergence rate and the computational requirement, is investigated. From the simulation results, we observed that the new presented beamforming algorithm is more robust than the conventional Frost-s beamforming algorithm in terms of jammers suppression and the convergence rate. ¬© 1994 IEEE</t>
  </si>
  <si>
    <t>1223-1231</t>
  </si>
  <si>
    <t>7006916598;36950736000</t>
  </si>
  <si>
    <t>Chern, Shiunn Jang;Sung, Chih Yuan</t>
  </si>
  <si>
    <t>Chern S.</t>
  </si>
  <si>
    <t>The Performance of Hybrid Adaptive Beamforming Algorithm for Jammers Suppression</t>
  </si>
  <si>
    <t>10.1109/8.318643</t>
  </si>
  <si>
    <t>2-s2.0-0028494519</t>
  </si>
  <si>
    <t>['wiley company', 'uniplanar microstrip', 'novel approach', 'inc .,', 'impedance match', 'antenna applications']</t>
  </si>
  <si>
    <t>and slot line | balun | microstrip | Transition</t>
  </si>
  <si>
    <t>A novel approach for designing a uniplanar microstrip to slot‚Äêline transition for MIC/MMIC and antenna applications is described. A slot‚Äêline radial stub is utilized to create resonance conditions at the junction of the two transmission lines so that maximum intermodal power transfer occurs. Excellent insertion loss and impedance match is obtained over a 30% bandwidth. ¬© 1994 John Wiley &amp; Sons, Inc. Copyright ¬© 1994 Wiley Periodicals, Inc., A Wiley Company</t>
  </si>
  <si>
    <t>619-620</t>
  </si>
  <si>
    <t>60032503;60032503</t>
  </si>
  <si>
    <t>7402460414;36803914000</t>
  </si>
  <si>
    <t>Ho, Thinh Q.;Hart, Stephen M.</t>
  </si>
  <si>
    <t>Ho T.</t>
  </si>
  <si>
    <t>A novel uniplanar microstrip to slot‚Äêline transition</t>
  </si>
  <si>
    <t>10.1002/mop.4650071311</t>
  </si>
  <si>
    <t>2-s2.0-0028494553</t>
  </si>
  <si>
    <t>['spherical surface', 'perfectly electrically', 'lossless bi', 'integral equations', 'galerkin method', 'function defined', 'first kind', 'common tip']</t>
  </si>
  <si>
    <t>A boundary integral equation technique is developed to determine the singular field behavior at the common tip of lossless bi-isotropic and perfectly electrically and/or magnetically conducting cones with arbitrary cross section. The kernel of the set of boundary integral equations is a Green's function defined on a spherical surface. This Green's function is the associated Legendre function of the first kind. The integral equations are solved with the Galerkin method of moments. The theory is illustrated with a number of examples that show the effects of bi-isotropy on the singular field behavior. ¬© 1994 IEEE</t>
  </si>
  <si>
    <t>1301-1308</t>
  </si>
  <si>
    <t>Olyslager, Frank</t>
  </si>
  <si>
    <t>Olyslager F.</t>
  </si>
  <si>
    <t>Boundary Integral Equation Technique for the Singular Behavior of Electromagnetic Fields at the Common Tip of Metallic and Bi-Isotropic Cones With Arbitrary Cross Section</t>
  </si>
  <si>
    <t>10.1109/8.318651</t>
  </si>
  <si>
    <t>2-s2.0-0028494652</t>
  </si>
  <si>
    <t>['wiley company', 'simple technique', 'new antenna', 'inc .,', 'impedance bandwidth', 'added advantage']</t>
  </si>
  <si>
    <t>Antenna | broadband | circular patch</t>
  </si>
  <si>
    <t>A simple technique to improve the impedance bandwidth of a circular microstrip patch antenna using two sectoral slots is proposed. Using this design more than 5% impedance bandwidth is obtained. The added advantage of this new antenna is that it can be fed by a 50‚Äêœâ microstrip line. ¬© 1994 John Wiley &amp; Sons, Inc. Copyright ¬© 1994 Wiley Periodicals, Inc., A Wiley Company</t>
  </si>
  <si>
    <t>604-605</t>
  </si>
  <si>
    <t>60031544;60031544;60031544;60031544</t>
  </si>
  <si>
    <t>7402866405;7004362848;57218539158;56259735900</t>
  </si>
  <si>
    <t>Dey, Supriyo;Aanandan, C. K.;Mohanan, P.;Nair, K. G.</t>
  </si>
  <si>
    <t>Kochi</t>
  </si>
  <si>
    <t>Cochin University of Science and Technology</t>
  </si>
  <si>
    <t>Dey S.</t>
  </si>
  <si>
    <t>A new broadband circular patch antenna</t>
  </si>
  <si>
    <t>10.1002/mop.4650071305</t>
  </si>
  <si>
    <t>2-s2.0-0028494691</t>
  </si>
  <si>
    <t>['short pulses', 'resonant cavity', 'method towards', 'instruments operate', 'first time', 'extensively applied', 'centimeter range', '26 ghz']</t>
  </si>
  <si>
    <t>Fourier transform | molecular beam | sidebands</t>
  </si>
  <si>
    <t>The high resolution Fourier transform technique has been extensively applied in the centimeter range. In the past few years great progress have been made in observing molecular complexes. Most instruments operate between 2 and 26 GHz. So, very light interesting molecular species cannot be observed. The extension of the method towards the millimeter range suffers important technological shortcomings. A sidebands generation technic allowing the generation of very short pulses, all over the millimeter wave range, is described. For the first time, the experiment is performed in a resonant cavity and on a supersonic nozzle beam. ¬© 1994 Plenum Publishing Corporation.</t>
  </si>
  <si>
    <t>1481-1496</t>
  </si>
  <si>
    <t>60073338;60073338;60073338;60073338</t>
  </si>
  <si>
    <t>23029750300;6602467831;55103073800;6506509705</t>
  </si>
  <si>
    <t>Boucher, D.;Bocquet, R.;Petitprez, D.;Aime, L.</t>
  </si>
  <si>
    <t>Villeneuve-d'Ascq</t>
  </si>
  <si>
    <t>Laboratoire de Physique des Lasers, Atomes et Mol√©cules (PhLam)</t>
  </si>
  <si>
    <t>Boucher D.</t>
  </si>
  <si>
    <t>Molecular beam millimeter sidebands Fourier transform spectrometer (MB-MMSBFT)</t>
  </si>
  <si>
    <t>10.1007/BF02096091</t>
  </si>
  <si>
    <t>2-s2.0-0028494692</t>
  </si>
  <si>
    <t>['time step', 'theoretical results', 'phasor representation', 'g .,', 'floquet type', 'domain analysis', 'domain algorithm', 'dimensional element', 'difference time', 'cosine excitations', 'arbitrary angle']</t>
  </si>
  <si>
    <t>A method for implementing the general Floquet boundary condition in the finite-difference time-domain algorithm (FDTD) is presented. The Floquet type of phase shift boundary condition is incorporated into the time-domain analysis by illuminating the structure with a combination of sine and cosine excitations to generate a phasor representation of the solution at each time step. With this approach, the characteristics of periodic structures comprised of arbitrarily shaped inhomogeneous geometries can be computed for an arbitrary angle of incidence. Theoretical results are compared for various planar frequency selective surfaces (FSS) and for one with a three-dimensional element, e.g., a thick, double, concentric square loop. ¬© 1994 IEEE</t>
  </si>
  <si>
    <t>1317-1324</t>
  </si>
  <si>
    <t>60000745;60000745;60000745</t>
  </si>
  <si>
    <t>7005117986;55197051100;56276870700</t>
  </si>
  <si>
    <t>Harms, Paul;Mittra, Raj;Ko, Wai</t>
  </si>
  <si>
    <t>Harms P.</t>
  </si>
  <si>
    <t>Implementation of the Periodic Boundary Condition in the Finite-Difference Time-Domain Algorithm for FSS Structures</t>
  </si>
  <si>
    <t>10.1109/8.318653</t>
  </si>
  <si>
    <t>2-s2.0-0028494726</t>
  </si>
  <si>
    <t>['weight functions', 'special care', 'scattering results', 'rigorous analytical', 'popular antennas', 'planar approximations', 'numerical solutions', 'nonplanar antennas', 'metallic cylinder', 'implementation details', 'formulation specifics', 'finite element', 'dyadic green', 'cylindrical structures', 'conformal arrays', 'common practice', 'backed structures']</t>
  </si>
  <si>
    <t>Conformal arrays are popular antennas for aircraft, spacecraft, and land vehicle platforms due to their inherent low weight, drag, and observables. However, to date there has been a dearth of rigorous analytical or numerical solutions to aid the designer. In fact, it has been common practice to use limited measurements and planar approximations in designing such nonplanar antennas. In this paper, we extend the finite element-boundary integral method to scattering by cavity-backed structures in an infinite, metallic cylinder. In particular, we discuss the formulation specifics, such as weight functions, dyadic Green's function, implementation details, and particular difficulties inherent to cylindrical structures. Special care is taken to ensure that the resulting computer program has low memory demand and minimal computational requirements. Scattering results are presented and validated as much as possible. ¬© 1994 IEEE</t>
  </si>
  <si>
    <t>1268-1279</t>
  </si>
  <si>
    <t>7003299405;7102576479</t>
  </si>
  <si>
    <t>Kempel, Leo C.;Volakis, John L.</t>
  </si>
  <si>
    <t>Kempel L.</t>
  </si>
  <si>
    <t>Scattering by Cavity-Backed Antennas on a Circular Cylinder</t>
  </si>
  <si>
    <t>10.1109/8.318648</t>
  </si>
  <si>
    <t>2-s2.0-0028494727</t>
  </si>
  <si>
    <t>['wiley company', 'measured results', 'inc .,', 'efficient diplexing', 'beam splitters', 'bands centered', '600 ghz']</t>
  </si>
  <si>
    <t>Antennas | frequency selective surfaces | quasioptical filters</t>
  </si>
  <si>
    <t>Efficient diplexing of bands centered at 200 and 600 GHz has been achieved using two types of frequency selective surfaces. Computer and measured results are used to assess their suitability as beam splitters in a submillimeter‚Äêwave quasioptical radiometer. ¬© 1994 John Wiley &amp; Sons, Inc. Copyright ¬© 1994 Wiley Periodicals, Inc., A Wiley Company</t>
  </si>
  <si>
    <t>595-597</t>
  </si>
  <si>
    <t>60018829;60010818</t>
  </si>
  <si>
    <t>7102125229;7201840709</t>
  </si>
  <si>
    <t>Cahill, R.;Parker, E. A.</t>
  </si>
  <si>
    <t>Farnborough;Canterbury</t>
  </si>
  <si>
    <t>BAE Systems plc;University of Kent</t>
  </si>
  <si>
    <t>Cahill R.</t>
  </si>
  <si>
    <t>Frequency selective surface design for submillimetric demultiplexing</t>
  </si>
  <si>
    <t>10.1002/mop.4650071302</t>
  </si>
  <si>
    <t>2-s2.0-0028494758</t>
  </si>
  <si>
    <t>['new concept', 'matrixvector products', 'major role', 'major importance', 'indeed surprising', 'field solution', 'efficient solution', 'copyright 1994', 'artificial absorber', 'array aperture']</t>
  </si>
  <si>
    <t>The type of mesh termination used in the context of finite element formulations plays a major role on the efficiency and accuracy of the field solution. In this work we evaluate the performance of an absorbing boundary condition and an artificial absorber (a new concept) for terminating the finite element mesh. This analysis is done in connection with the problem of scattering by a finite slot array in a thick ground plane. The two approximate mesh truncation schemes are compared with the exact finite element ‚Äê boundary integral (FEM‚ÄêBI) method in terms of accuracy and efficiency. It is demonstrated that both approximate truncation schemes yield reasonably accurate results even when the mesh is extended only 0.3 wavelengths away from the array aperture. However, the artificial absorber termination method leads to a substantially more efficient solution. Moreover, it is shown that the FEM‚ÄêBI method remains quite competitive with the FEM‚Äêartificial absorber method when the fast Fourier transform is used for computing the matrixvector products in the iterative solution algorithm. These conclusions are indeed surprising and of major importance in electromagnetic simulations based on the finite element method. Copyright 1994 by the American Geophysical Union.</t>
  </si>
  <si>
    <t>1255-1263</t>
  </si>
  <si>
    <t>September-October 1994</t>
  </si>
  <si>
    <t>7003792158;7102576479</t>
  </si>
  <si>
    <t>√ñzdemir, T.;Volakis, J. L.</t>
  </si>
  <si>
    <t>√ñzdemir T.</t>
  </si>
  <si>
    <t>A comparative study of an absorbing boundary condition and an artificial absorber for truncating finite element meshes</t>
  </si>
  <si>
    <t>10.1029/94RS01036</t>
  </si>
  <si>
    <t>2-s2.0-0028494836</t>
  </si>
  <si>
    <t>['various levels', 'urban areas', 'theoretical modeling', 'subscriber density', 'strongly dependent', 'signal propagation', 'signal characteristics', 'radio signals', 'radio link', 'propagation characteristics', 'profound influence', 'pcs applications', 'pcs ).', 'paper starts', 'measurements made', 'indoor propagation', 'cover microcells', 'cover macrocells', 'building environment', '20 km', '1 km']</t>
  </si>
  <si>
    <t>Propagation characteristics of radio signals in the UHF band place fundamental limits on the design and performance of wireless personal communications systems, such as cellular mobile radio (CMR), wireless LANs, and personal communication services (PCS). Because the radio link is direct to each subscriber, the prediction of signal characteristics is most important in urban areas where subscriber density is high, and the buildings have a profound influence on the propagation. This paper starts by reviewing the characteristic signal variations observed in CMR systems employing high base station antennas to cover macrocells having radius out to 20 km. Theoretical models incorporating diffraction are shown to explain the observed range dependence and shadow loss statistics. For the low base station antennas envisioned to cover microcells of radius out to 1 km for PCS applications, signal propagation is more strongly dependent on the building environment and on the location of the antennas in relation to the buildings. Various levels of theoretical modeling of this dependence are discussed in conjunction with measurements made in various building environments. Finally, the paper discusses recent advances in site specific prediction for outdoor and indoor propagation. ¬© 1994 IEEE</t>
  </si>
  <si>
    <t>1333-1359</t>
  </si>
  <si>
    <t>60108318;60021378;100515501</t>
  </si>
  <si>
    <t>7005129354;6602911053;35618290100</t>
  </si>
  <si>
    <t>Bertoni, Henry L.;Honcharenko, Walter;Maciel, Leandro Rocha</t>
  </si>
  <si>
    <t>New York;Murray;Walnut Creek</t>
  </si>
  <si>
    <t>NYU Tandon School of Engineering;Nokia Bell Labs;Vodafone AirTouch</t>
  </si>
  <si>
    <t>Bertoni H.L.</t>
  </si>
  <si>
    <t>UHF Propagation Prediction for Wireless Personal Communications</t>
  </si>
  <si>
    <t>10.1109/5.317081</t>
  </si>
  <si>
    <t>2-s2.0-0028495028</t>
  </si>
  <si>
    <t>['vectorial nature', 'radio wave', 'propagation path', 'prevailing effect', 'localized nonuniformity', 'height disturbances', 'disturbance position', 'different effects', 'copyright 1994', 'arise within', 'amplitude modification']</t>
  </si>
  <si>
    <t>The vertical electric field component of the ELF radio wave propagating in the spherical Earth‚Äêionosphere cavity with a localized nonuniformity is studied. The analysis is performed in the framework of Born's approximation of the perturbation theory applied to the Stratton‚ÄêChu integral equation. Both the vertical electric dipole and the horizontal grounded wire antenna are considered as the ELF field sources. It is shown that different effects can arise within the nonuniform waveguide depending on the disturbance position between or beyond the endpoint of the propagation path that are conditioned by the vectorial nature of the radio wave. Backscatter is the prevailing effect in the case of impedance or height disturbances. A localized nonuniformity can bring forth pattern rotation of the horizontal wire antenna and at the same time an amplitude modification of its lobes. Copyright 1994 by the American Geophysical Union.</t>
  </si>
  <si>
    <t>1187-1199</t>
  </si>
  <si>
    <t>Nickolaenko, Alexander P.</t>
  </si>
  <si>
    <t>Nickolaenko A.</t>
  </si>
  <si>
    <t>ELF radio wave propagation in a locally nonuniform Earth‚Äêionosphere cavity</t>
  </si>
  <si>
    <t>10.1029/94RS01034</t>
  </si>
  <si>
    <t>2-s2.0-0028495037</t>
  </si>
  <si>
    <t>['used together', 'total field', 'recurrence relationship', 'numerical integration', 'fields due', 'field associated', 'copyright 1994', 'computed using', 'asymptotic approximations']</t>
  </si>
  <si>
    <t>Asymptotic approximations are obtained for the electric field associated with a traveling wave current filament above Earth. A first‚Äêorder asymptotic solution is obtained by applying the steepest descent technique to the direct and reflected fields separately. The first‚Äêorder solution is used together with a recurrence relationship to obtain a second‚Äêorder asymptotic approximation for the total field. Superposition of the fields due to two semiinfinite wires is used to find the field associated with a finite length traveling wave current filament above Earth. The fields which are computed using the asymptotic approximations are compared with the ‚Äútrue‚Äù fields which are obtained by numerical integration of the two‚Äêdimensional Sommerfeld integral. The second‚Äêorder asymptotic approximation is found to yield accurate results for all observation points located away from the source. Copyright 1994 by the American Geophysical Union.</t>
  </si>
  <si>
    <t>1219-1229</t>
  </si>
  <si>
    <t>6506802639;7005543330;6603467494</t>
  </si>
  <si>
    <t>Budihardjo, A.;Dvorak, S. L.;Mechaik, M. M.</t>
  </si>
  <si>
    <t>Budihardjo A.</t>
  </si>
  <si>
    <t>An asymptotic technique for computing the electric field associated with a traveling wave current filament above Earth</t>
  </si>
  <si>
    <t>10.1029/94RS01536</t>
  </si>
  <si>
    <t>2-s2.0-0028495160</t>
  </si>
  <si>
    <t>['simulation results', 'asymptotically unbiased']</t>
  </si>
  <si>
    <t>Statistical performance analysis of the recently developed UCA (uniform circular array)-ESPRIT algorithm is the subject of this correspondence. The UCA-ESPRIT arrival angle estimates are shown to be asymptotically unbiased, and expressions for the asymptotic estimator variances have been obtained. Simulation results that verify the analysis are presented. ¬© 1994 IEEE</t>
  </si>
  <si>
    <t>2535-2539</t>
  </si>
  <si>
    <t>60009254;60009254</t>
  </si>
  <si>
    <t>7102737733;55664103800</t>
  </si>
  <si>
    <t>Mathews, Cherian P.;Zoltowski, Michael D.</t>
  </si>
  <si>
    <t>Mathews C.</t>
  </si>
  <si>
    <t>Performance Analysis of the UCA-ESPRIT Algorithm for Circular Ring Arrays</t>
  </si>
  <si>
    <t>10.1109/78.317881</t>
  </si>
  <si>
    <t>2-s2.0-0028495246</t>
  </si>
  <si>
    <t>['¬© 1994', 'wave dipole', 'rights reserved', 'rf efficieacy', 'radiating oscillator', 'output power', 'new type', 'hemt ).', 'active antenna']</t>
  </si>
  <si>
    <t>Active Antennas | Dipole Antennas</t>
  </si>
  <si>
    <t>A new type of active antenna (self-radiating oscillator) is presented that consists, of a half-wave dipole and a high electron mobility transistor (HEMT). An output power of 2.43mW was measured at 14.5GHz with a 24.1%DC-to-RF efficieacy. The circuit should have applications to microwave and millmetrewave power combining. ¬© 1994, IEE. All rights reserved.</t>
  </si>
  <si>
    <t>1560-1561</t>
  </si>
  <si>
    <t>Lund√©n, O. P.</t>
  </si>
  <si>
    <t>Espoo</t>
  </si>
  <si>
    <t>VTT Technical Research Centre of Finland</t>
  </si>
  <si>
    <t>Lund√©n O.</t>
  </si>
  <si>
    <t>Ku-band active dipole antenna</t>
  </si>
  <si>
    <t>10.1049/el:19941100</t>
  </si>
  <si>
    <t>2-s2.0-0028495306</t>
  </si>
  <si>
    <t>['type algorithm', 'time processing', 'time implementation', 'systolic array', 'source signals', 'serious impediment', 'problem size', 'orthogonal transformations', 'new class', 'indeed possible', 'incoming data', 'great deal', 'fully parallel', 'fully adaptive']</t>
  </si>
  <si>
    <t>Recently, the new class of so-called subspace methods for high-resolution direction finding has received a great deal of attention in the literature. When a real-time implementation is aimed at, the computational complexity involved is known to represent a serious impediment. In this paper, an ESPRIT-type algorithm is developed, which is fully adaptive and therefore particularly suited for real-time processing. Furthermore, a systolic array is described, which allows the processing of incoming data at a rate which is independent of the problem size. The algorithm is based on orthogonal transformations only Estimates are computed for the angles of arrival, as well as for the source signals. Our aim is not so much to develop yet another ESPRIT-type algorithm but rather to show that it is indeed possible to develop an algorithm that is fully parallel and adaptive. This is something that has not been done before. ¬© 1994 IEEE</t>
  </si>
  <si>
    <t>2439-2448</t>
  </si>
  <si>
    <t>60025063;60029644;60006288</t>
  </si>
  <si>
    <t>7006229574;6603596663;7005780081</t>
  </si>
  <si>
    <t>Moonen, Marc;Vanpoucke, Filiep J.;Deprettere, Ed F.</t>
  </si>
  <si>
    <t>Belgium;Belgium;Netherlands</t>
  </si>
  <si>
    <t>Brussels;3000 Leuven;Delft</t>
  </si>
  <si>
    <t>Belgian National Fund for Scientific Research;KU Leuven;Delft University of Technology</t>
  </si>
  <si>
    <t>60029644;60025063;60006288</t>
  </si>
  <si>
    <t>Moonen M.</t>
  </si>
  <si>
    <t>Parallel and Adaptive High-Resolution Direction Finding</t>
  </si>
  <si>
    <t>10.1109/78.317865</t>
  </si>
  <si>
    <t>2-s2.0-0028495659</t>
  </si>
  <si>
    <t>['various artifacts', 'unnatural enhancement', 'troublesome pole', 'theory reduces', 'theory eliminates', 'surface parameters', 'statistical analysis', 'scattering coefficient', 'rough surface', 'revised version', 'restricted range', 'numerical evaluation', 'latest version', 'kirchhoff theory', 'dramatically different', 'cross sections', 'copyright 1994', 'also examined', 'also discussed']</t>
  </si>
  <si>
    <t>A numerical evaluation and analysis of Bahar's extended full wave theory for rough surface scattering is carried out. It is shown that the field correlation function in the extended full wave theory is dramatically different from that in the Kirchhoff theory. For this reason the approximation that the heights and slopes are uncorrelated is not valid. When the statistical analysis is carried out without any approximation no enhanced backscatter effects appear. Various artifacts in the theory, such as the pole in the scattering coefficient for vertical polarized waves incident on a rough surface, are also discussed. The revised version of the full wave theory, introduced by Bahar in 1992, is also examined. It is shown that this version of the theory reduces to the small perturbation theory in the small height small slope limit but only for a restricted range of surface parameters.This latest version of the theory eliminates the troublesome pole, agrees with the Kirchhoff theory in the high frequency small slope limit, but produces an unnatural enhancement of the cross sections in the quasi specular direction for surfaces with large rms slopes. Copyright 1994 by the American Geophysical Union.</t>
  </si>
  <si>
    <t>1237-1254</t>
  </si>
  <si>
    <t>Collin R.E.</t>
  </si>
  <si>
    <t>Full wave theories for rough surface scattering: An updated assessment</t>
  </si>
  <si>
    <t>10.1029/94RS00745</t>
  </si>
  <si>
    <t>2-s2.0-0028495660</t>
  </si>
  <si>
    <t>['useful tool', 'theoretical results', 'resonant frequencies', 'previously reported', 'predict differences', 'practical use', 'numerical results', 'laboratory conditions', 'good agreement', 'free space', 'first time', 'experimental data', 'empty cell', 'conducting sphere', 'cell environment', 'analytical model']</t>
  </si>
  <si>
    <t>The GTEM (GigaTEM) cell is proving a useful tool for characterizing the e.m. emission of objects under laboratory conditions. In order to enhance its practical use, however, it is essential to be able to identify and predict differences between tests in ‚Äúopen site‚Äù and in cell environment. The modes of the empty cell were previously reported. In this contribution, we address in the first time the problem of excitation by dipoles in the non uniform environment of the cell. Moreover, we present an analytical model of the scattering by a dielectric or conducting sphere in the cell. Numerical results are compared with experimental data, when possible, and with theoretical results for scattering by the same object in free space, showing very good agreement as regards the resonant frequencies. ¬© 1994 IEEE</t>
  </si>
  <si>
    <t>1700-1708</t>
  </si>
  <si>
    <t>60031624;60031624;60031624;60031624</t>
  </si>
  <si>
    <t>7005871274;7004705662;56253019800;57192403784</t>
  </si>
  <si>
    <t>Leo, Roberto De;Pierantoni, Luca;Rozzi, Tullio;Zappelli, Leonardo</t>
  </si>
  <si>
    <t>Ancona</t>
  </si>
  <si>
    <t>Universit√† Politecnica delle Marche</t>
  </si>
  <si>
    <t>Leo R.D.</t>
  </si>
  <si>
    <t>Dipole Excitation and Scattering by Spherical Objects in GTEM Cell</t>
  </si>
  <si>
    <t>10.1109/22.310565</t>
  </si>
  <si>
    <t>2-s2.0-0028495837</t>
  </si>
  <si>
    <t>['resonant frequency', 'numerical results', 'multidielectric layers', 'direct application', 'cad programs']</t>
  </si>
  <si>
    <t>The conformal mapping approach combined with a generalized transmission line model has been developed to predict the resonant frequency of rectangular patch antennas with multidielectric layers. A set of closed form expressions is derived, which is suitable for direct application in CAD programs. Numerical results are presented to validate this method. ¬© 1994 IEEE</t>
  </si>
  <si>
    <t>1360-1363</t>
  </si>
  <si>
    <t>60023813;60023813;60104814</t>
  </si>
  <si>
    <t>7202152603;57198573937;6506806731</t>
  </si>
  <si>
    <t>Zhong, Shun Shi;Liu, Gang;Qasim, Ghulam</t>
  </si>
  <si>
    <t>Pakistan;China</t>
  </si>
  <si>
    <t>Peshawar;Shanghai</t>
  </si>
  <si>
    <t>University of Engineering and Technology, Peshawar;Shanghai University</t>
  </si>
  <si>
    <t>60104814;60023813</t>
  </si>
  <si>
    <t>Zhong S.S.</t>
  </si>
  <si>
    <t>Closed form Expressions for Resonant Frequency of Rectangular Patch Antennas with Multidielectric Layers</t>
  </si>
  <si>
    <t>10.1109/8.318667</t>
  </si>
  <si>
    <t>2-s2.0-0028495917</t>
  </si>
  <si>
    <t>Langley Research Center</t>
  </si>
  <si>
    <t>LaRC</t>
  </si>
  <si>
    <t>['trireflector configuration', 'specifically designed', 'simple two', 'scan directions', 'rotational movement', 'particularly desirable', 'gain applications', 'fixed point', 'find use', 'feed motion', 'equally valid', 'concepts developed', 'broad range', 'beam scanning', 'axis gimbal']</t>
  </si>
  <si>
    <t>A trireflector antenna configuration is presented that allows for beam scanning with minimum reflector motion, no feed motion, and high primary aperture utilization for all scan directions. Such characteristics are particularly desirable for geostationary satellite applications. Omnidirectional beam scanning is achieved by rotational movement of a relatively small tertiary reflector about a fixed point such that a simple two-axis gimbal can be employed. The trireflector configuration was specifically designed for high-gain passive remote sensing applications, and therefore the emphasis is placed on high-gain beam scanning; however, the concepts developed are equally valid for low-gain applications and can find use in a broad range of applications that require rapid beam scanning and simple reflector motion. ¬© 1994 IEEE</t>
  </si>
  <si>
    <t>1205-1214</t>
  </si>
  <si>
    <t>7801599792;7006247497;7006212110</t>
  </si>
  <si>
    <t>Werntz, P. C.;Stutzman, W. L.;Takamizawa, K.</t>
  </si>
  <si>
    <t>Werntz P.</t>
  </si>
  <si>
    <t>A High-Gain Trireflector Antenna Configuration for Beam Scanning</t>
  </si>
  <si>
    <t>10.1109/8.318641</t>
  </si>
  <si>
    <t>2-s2.0-0028495918</t>
  </si>
  <si>
    <t>['user intervention', 'used directly', 'spice simulations', 'nonlinear elements', 'newer approach', 'main advantages', 'integration schemes', 'fdtd modeling', 'directly available', 'differences occur', 'device models', 'coupled fdtd', 'better agreement']</t>
  </si>
  <si>
    <t>Coupled FDTD-SPICE simulations are performed for an active antenna problem. The results are comparable to previously published results using FDTD in conjunction with special integration techniques for the nonlinear elements. Some differences occur, and better agreement with experiment is observed for our newer approach. The main advantages are that all of the SPICE device models are directly available for FDTD modeling and the efficient SPICE integration schemes can be used directly. No user intervention is required for either the device models or the integration schemes. ¬© 1994 IEEE</t>
  </si>
  <si>
    <t>296-298</t>
  </si>
  <si>
    <t>60006164;60006164;60006164;60025209;60027550;60027550</t>
  </si>
  <si>
    <t>7202874496;56284461700;55700816200;6701754500;57218130351;36041035600</t>
  </si>
  <si>
    <t>Thomas, Vincent A.;Ling, Kuok Mee;Jones, Michael E.;Toland, Brent;Lir, Jenshan;Itoh, Tatsuo</t>
  </si>
  <si>
    <t>Los Angeles;Los Angeles;Los Alamos</t>
  </si>
  <si>
    <t>University of California, Los Angeles;Northrop Grumman corporation;Los Alamos National Laboratory</t>
  </si>
  <si>
    <t>60027550;60025209;60006164</t>
  </si>
  <si>
    <t>Thomas V.A.</t>
  </si>
  <si>
    <t>FDTD Analysis of an Active Antenna</t>
  </si>
  <si>
    <t>10.1109/75.311512</t>
  </si>
  <si>
    <t>2-s2.0-0028495985</t>
  </si>
  <si>
    <t>['time domain', 'second approach', 'scan plane', 'probe measures', 'probe correction', 'part 2', 'first approach', 'exact values', 'electromagnetic fields', 'domain green', 'domain formulas', 'derived directly', 'corresponding frequency', 'companion paper']</t>
  </si>
  <si>
    <t>Time-domain planar nearfield measurement techniques are formulated for acoustic and electromagnetic fields. Probe correction is ignored in that it is assumed that the probe measures the exact values of the field on the scan plane. Two fundamentally different approaches are used in deriving three sets of formulas that give the fields in the source-free half space z &gt; z0 in terms of their values on the scan plane z = z0. In the first approach the time-domain formulas are obtained by inverse Fourier transforming the corresponding frequency-domain formulas. In the second approach the time-domain formulas are derived directly in the time domain by working with time-domain Green's functions. A companion paper (Part 2) presents the time-domain sampling theorems and computation schemes necessary for the implementation of time-domain planar nearfield measurements. ¬© 1994 IEEE</t>
  </si>
  <si>
    <t>1280-1291</t>
  </si>
  <si>
    <t>60001247;60001247</t>
  </si>
  <si>
    <t>7401668112;7003451771</t>
  </si>
  <si>
    <t>Hansen, Thorkild B.;Yaghjian, Arthur D.</t>
  </si>
  <si>
    <t>Hanscom AFB</t>
  </si>
  <si>
    <t>Hansen T.</t>
  </si>
  <si>
    <t>Planar Nearfield Scanning in the Time Domain, Part 1: Formulation</t>
  </si>
  <si>
    <t>10.1109/8.318649</t>
  </si>
  <si>
    <t>2-s2.0-0028496169</t>
  </si>
  <si>
    <t>['¬© 1994', 'storage requirements', 'scattering computations', 'scattering applications', 'scale simulations', 'scale computations', 'rights reserved', 'readily adapt', 'particular attention', 'material inhomogeneities', 'electromagnetic problems', 'code performance', 'boundary integral', 'artificial absorbers']</t>
  </si>
  <si>
    <t>Integral equation methods have generally been the workhorse for antenna and scattering computations. In the case of antennas, they continue to be the prominent computational approach, but for scattering applications the requirement for large-scale computations has turned researchers‚Äô attention to near neighbor methods such as the finite element method, which has low O(N) storage requirements and is readily adapt- able in modeling complex geometrical features and material inhomogeneities. In this paper, we review three hybrid finite element methods for simulating composite scatterers, conformal microstrip antennas and finite periodic arrays. Specifically, we discuss the finite element method and its application to electromagnetic problems when combined with the boundary integral, absorbing boundary conditions and artificial absorbers for terminating the mesh. Particular attention is given to large-scale simulations, methods and solvers for achieving low memory requirements and code performance on parallel computing architectures. ¬© 1994, VSP. All rights reserved.</t>
  </si>
  <si>
    <t>1095-1124</t>
  </si>
  <si>
    <t>60025778;60025778;60025778</t>
  </si>
  <si>
    <t>7102576479;55490941000;7402707970</t>
  </si>
  <si>
    <t>Volakis, J. L.;Chatterjee, A.;Gong, J.</t>
  </si>
  <si>
    <t>Volakis J.L.</t>
  </si>
  <si>
    <t>A Class of Hybrid Finite Element Methods for Electromagnetics: A Review</t>
  </si>
  <si>
    <t>10.1163/156939394X00975</t>
  </si>
  <si>
    <t>2-s2.0-0028496345</t>
  </si>
  <si>
    <t>['wiley company', 'rectangular waveguide', 'integral form', 'inc .,']</t>
  </si>
  <si>
    <t>3D Whitney elements | explicit scheme | Time‚Äêdomain method | waveguides</t>
  </si>
  <si>
    <t>A new three‚Äêdimensional time‚Äêdomain method is proposed. The computational domain consists of a union of tetrahedrons with electric fields assigned on the edges. Fields are updated from the integral form of Maxwell's equations in conjunction with the use of Whitney two‚Äêform elements. A rectangular waveguide is modeled as an example. ¬© 1994 John Wiley &amp; Sons, Inc. Copyright ¬© 1994 Wiley Periodicals, Inc., A Wiley Company</t>
  </si>
  <si>
    <t>607-610</t>
  </si>
  <si>
    <t>116163740;116163740;116163740</t>
  </si>
  <si>
    <t>57191102861;6603379877;55511318500</t>
  </si>
  <si>
    <t>Todd Elson, J.;Sangani, H.;Chan, C. H.</t>
  </si>
  <si>
    <t>Electromagnetics and Remote Sensing Laboratory</t>
  </si>
  <si>
    <t>Todd Elson J.</t>
  </si>
  <si>
    <t>An explicit time‚Äêdomain method using three‚Äêdimensional whitney elements</t>
  </si>
  <si>
    <t>10.1002/mop.4650071307</t>
  </si>
  <si>
    <t>2-s2.0-0028496599</t>
  </si>
  <si>
    <t>['two schottky', 'ring elements', 'ring element', 'radiation patterns', 'paper indicate', 'paper describes', 'nonlinear analysis', 'mixer function', 'lo power', 'integrated slot', 'hemispherical lens', 'good agreement', 'four slot', 'excellent performance', 'also analyzed']</t>
  </si>
  <si>
    <t>This paper describes the design and modeling of a quasi-optical monolithic mixer system. An integrated slot-ring element with two Schottky-Barrier diodes acts simultaneously as an antenna, and as a mixer. A nonlinear analysis has been performed of the mixer function. The slot-ring element receives RF and LO power through a hyper-hemispherical lens. This lens is also analyzed and radiation patterns are calculated, which are in good agreement with measurements. The results in this paper indicate that quasi-optical monolithic monopulse systems in the millimeter wave range, based on four slot-ring elements and a hyper-hemispherical lens, should have excellent performance. ¬© 1994 IEEE</t>
  </si>
  <si>
    <t>1602-1609</t>
  </si>
  <si>
    <t>60001982;60001982;;60000874;60005304;100343059;100343059</t>
  </si>
  <si>
    <t>6508065153;6603349567;6701787545;7003389714;6603710511;6508160532;6603503113</t>
  </si>
  <si>
    <t>Masarweh, Shady K.;Wolverton, John;Sherer, Todd N.;Yngvesson, K. Sigfrid;Gingras, Raymond L.;Drubin, Clifford;Cardiasmenos, Apostle G.</t>
  </si>
  <si>
    <t>United States;United States;Belgium;United States</t>
  </si>
  <si>
    <t>Waltham;Eglin AFB;Louvain-la-Neuve;Sydney</t>
  </si>
  <si>
    <t>Raytheon;Eglin Air Force Base;Universit√© Catholique de Louvain;Electronic Space Systems Corp</t>
  </si>
  <si>
    <t>60005304;60001982;60000874;100343059</t>
  </si>
  <si>
    <t>Masarweh S.K.</t>
  </si>
  <si>
    <t>Modeling of a Monolithic Slot Ring Quasi-Optical Mixer</t>
  </si>
  <si>
    <t>10.1109/22.310552</t>
  </si>
  <si>
    <t>2-s2.0-0028496627</t>
  </si>
  <si>
    <t>['long distances', 'copyright 1994']</t>
  </si>
  <si>
    <t>Observations of unusual VLF signals in the 0‚Äì4 kHz range are presented which appear to be band‚Äêlimited segments of sferics and whistlers. These observations can be explained in terms of quasi‚Äêtransverse electromagnetic mode propagation over long distances in the Earth‚Äêionosphere waveguide. Copyright 1994 by the American Geophysical Union.</t>
  </si>
  <si>
    <t>1321-1338</t>
  </si>
  <si>
    <t>56581771500;6504710683</t>
  </si>
  <si>
    <t>Mielke, T. A.;Mideke, M.</t>
  </si>
  <si>
    <t>Mielke T.</t>
  </si>
  <si>
    <t>Anomalous noise from whistlers and radio atmospherics due to quasi‚Äêtransverse electromagnetic mode propagation of VLF signals in the Earth‚Äêionosphere waveguide</t>
  </si>
  <si>
    <t>10.1029/94RS01565</t>
  </si>
  <si>
    <t>2-s2.0-0028496769</t>
  </si>
  <si>
    <t>['¬© 1994', 'uniaxial anisotropy', 'rights reserved', 'resonance length', 'reflection coefficient', 'microstrip antennas', 'input impedance']</t>
  </si>
  <si>
    <t>Antennas | Microstrip antennas</t>
  </si>
  <si>
    <t>A uniaxial anisotropy in a substrate-sup√©rstrate microstrip configuration is examined. With a Wiener-Hopf type technique the reflection coefficient is found for a TEM wave obliquely incident at the edge of a semi-infinite conductor lying at the interface of the two uniaxial dielectrics which form a grounded double layer. A thin layer approximation is proposed and results for the resonance length and the input impedance of microstrip antennas are presented. ¬© 1994, IEE. All rights reserved.</t>
  </si>
  <si>
    <t>1557-1558</t>
  </si>
  <si>
    <t>60030988;60015331</t>
  </si>
  <si>
    <t>7003999101;7005683394</t>
  </si>
  <si>
    <t>Kyriacou, G. A.;Sahalos, J. N.</t>
  </si>
  <si>
    <t>Komotini;Thessaloniki</t>
  </si>
  <si>
    <t>Democritus University of Thrace;Aristotle University of Thessaloniki</t>
  </si>
  <si>
    <t>Kyriacou G.</t>
  </si>
  <si>
    <t>Effects of substrate-superstrate uniaxial anisotropy on microstrip structures</t>
  </si>
  <si>
    <t>10.1049/el:19941092</t>
  </si>
  <si>
    <t>2-s2.0-0028496915</t>
  </si>
  <si>
    <t>F49620-92-J-0198</t>
  </si>
  <si>
    <t>['valued eigendecompositions', 'two eigenstructure', 'thus avoided', 'subspace estimates', 'significant advance', 'novel closed', 'music estimators', 'form œº', 'form algorithm', 'existing 2', 'enhanced performance', 'elevation estimates', 'computational complexity', 'compare uca', 'beamspace version', 'based beamformers', 'azimuth angles', 'attendant forward', 'asymptotic expressions', 'angle estimation', 'also validate', '&lt;/ inf']</t>
  </si>
  <si>
    <t>The problem of 2-D angle estimation (azimuth and elevation) of multiple plane waves incident on a uniform circular array (UCA) of antennas is considered in this paper. Two eigenstructure-based estimation algorithms that operate in beamspace and employ phase mode excitation-based beamformers have been developed. The first, UCA-RB-MUSIC, is a beamspace version of MUSIC that offers numerous advantages over element space operation, including reduced computation, as subspace estimates are obtained via real-valued eigendecompositions, enhanced performance in correlated source scenarios due to the attendant forward-backward averaging effect, and the applicability of Root-MUSIC. The second, UCA-ESPRIT, represents a significant advance in the area of 2-D angle estimation. It is a novel closed-form algorithm that provides automatically paired source azimuth and elevation estimates. With UCA-ESPRIT, the eigenvalues of a matrix have the form Œº&lt;inf&gt;i&lt;/inf&gt; = sinŒ∏&lt;inf&gt;i&lt;/inf&gt;e&lt;sup&gt;jœïi&lt;/sup&gt;, where Œ∏&lt;inf&gt;i&lt;/inf&gt;and œï&lt;inf&gt;i&lt;/inf&gt; are the elevation and azimuth angles, respectively. Expensive search procedures being thus avoided, UCA-ESPRIT is superior to existing 2-D angle estimation algorithms with respect to computational complexity. Finally, asymptotic expressions for the variances of the element space MUSIC and UCA-RB-MUSIC estimators for the 2-D scenario have been derived. Results of simulations that compare UCA-RB-MUSIC and UCA-ESPRIT and also validate the theoretical performance expressions are presented. ¬© 1994 IEEE</t>
  </si>
  <si>
    <t>2395-2407</t>
  </si>
  <si>
    <t>Eigenstructure Techniques for 2-D Angle Estimation with Uniform Circular Arrays</t>
  </si>
  <si>
    <t>10.1109/78.317861</t>
  </si>
  <si>
    <t>2-s2.0-0028496936</t>
  </si>
  <si>
    <t>['¬© 1994', 'small radius', 'simple explanation', 'rights reserved', 'current behaviour']</t>
  </si>
  <si>
    <t>Helical antennas</t>
  </si>
  <si>
    <t>A simple analytical description of the eigenmodes of an infinite length sheath helix of small radius and large pitch angle is proposed. The obtained results offer a simple explanation for the half power loss in the bifilar helical antenna caused by the current behaviour in the antenna. ¬© 1994, IEE. All rights reserved.</t>
  </si>
  <si>
    <t>1558-1560</t>
  </si>
  <si>
    <t>60029225;60029225;60029225</t>
  </si>
  <si>
    <t>7006135844;7004714672;6701488061</t>
  </si>
  <si>
    <t>Shatrov, A. D.;Sivov, A. N.;Chuprin, A. D.</t>
  </si>
  <si>
    <t>Kotelnikov Institute of Radioengineering and Electronics (IRE) of Russian Academy of Sciences</t>
  </si>
  <si>
    <t>Shatrov A.</t>
  </si>
  <si>
    <t>Investigation of multifilar helical antennas with small radius and large pitch angle on basis of eigenmodes of infinite sheath helix</t>
  </si>
  <si>
    <t>10.1049/el:19941099</t>
  </si>
  <si>
    <t>2-s2.0-0028496994</t>
  </si>
  <si>
    <t>['¬© 1994', 'working characteristics', 'shf diagnostics', 'several kinds', 'results show', 'rather promising', 'plasma disruption', 'plane reflectors', 'metallic components', 'made antenna', 'large tokamaks', 'cylindrical waveguides', 'comparative study', 'arv kinds', '10 mj', '1 ms']</t>
  </si>
  <si>
    <t>The comparative study of working characteristics of some graphite and metallic components of SHF diagnostics, such as several kinds of antennae, plane reflectors and cylindrical waveguides are presented. To simulate the consequence of a plasma disruption in large tokamaks on graphite-made antenna, we tested two antennae (MPG and ARV kinds of graphite) on the influence of power plasma flow: W ‚â• 1.10 MJ/m2 with the time duration Œît ‚âà 0.1 ms. All results show that the prospects to use graphite elements in a reactor-scale fusion device are rather promising. ¬© 1994.</t>
  </si>
  <si>
    <t>1157-1162</t>
  </si>
  <si>
    <t>PART B</t>
  </si>
  <si>
    <t>212-215</t>
  </si>
  <si>
    <t>Journal of Nuclear Materials</t>
  </si>
  <si>
    <t>60008794;60008794;60008794;60008794;60008794;60008794</t>
  </si>
  <si>
    <t>7007154379;7005059656;6603760688;6602533022;56278874600;6603285734</t>
  </si>
  <si>
    <t>Chebotarev, V. V.;Fomin, I. P.;Pavlichenko, R. O.;Skibenko, A. I.;Tereshin, V. I.;Vojtsenya, V. S.</t>
  </si>
  <si>
    <t>National Science Center Kharkov Institute of Physics and Technology</t>
  </si>
  <si>
    <t>Chebotarev V.</t>
  </si>
  <si>
    <t>The prospects of using carbon-graphite materials as construction elements of the microwave plasma diagnostic in a fusion reactor</t>
  </si>
  <si>
    <t>10.1016/0022-3115(94)91013-8</t>
  </si>
  <si>
    <t>2-s2.0-0028497207</t>
  </si>
  <si>
    <t>['spiral antennas', 'scattering results', 'scattering computations', 'ground plane', 'good results', 'gain patterns', 'field approach', 'difference time', 'dielectric substrate', 'cavity backing', 'aperture antennas', 'antenna gain']</t>
  </si>
  <si>
    <t>A finite-difference time-domain (FDTD) analysis of spiral antennas is performed to calculate input impedance, antenna gain, and scattering. A semicircular spiral mounted on a dielectric substrate was simulated for computing the input impedance versus frequency. The gain and scattering computations were performed on a square Archimedean spiral mounted in a ground plane with a cavity backing. Total-field FDTD calculations are used to compute the impedance and gain patterns, while a specially modified scattered-field approach for aperture antennas in infinite ground planes is used for the scattering results. Comparisons are made with published impedance measurements and gain and scattering calculations done with a finite element method. Good results were obtained for impedance, radiation, and scattering. ¬© 1994 IEEE</t>
  </si>
  <si>
    <t>1328-1332</t>
  </si>
  <si>
    <t>Penney C.</t>
  </si>
  <si>
    <t>Input Impedance, Radiation Pattern, and Radar Cross Section of Spiral Antennas Using FDTD</t>
  </si>
  <si>
    <t>10.1109/8.318663</t>
  </si>
  <si>
    <t>2-s2.0-0028497274</t>
  </si>
  <si>
    <t>['ultrawideband measurements', 'time response', 'time domain', 'time discrimination', 'time component', 'temporal late', 'spectral early', 'radar target', 'pulse technique', 'pulse cancellation', 'general e', 'frequency domain', 'clutter cancellation', 'aspect dependence', 'aircraft model']</t>
  </si>
  <si>
    <t>A duality between the temporal late-time response and the spectral early-time response of a radar target is used to form the basis for a general E-pulse technique. Examples, using the ultraWideband measurements of an aircraft model, reveal that E-pulse cancellation is possible both in the time domain for the late-time component and in the frequency domain for the early-time component. Applications to radar target discrimination and clutter cancellation are described, and the aspect dependence of early-time discrimination is investigated. ¬© 1994 IEEE</t>
  </si>
  <si>
    <t>1336-1341</t>
  </si>
  <si>
    <t>60031707;60031707;60031707;60031707;60031707;60031707;60031707</t>
  </si>
  <si>
    <t>7006894465;7410241808;7005245058;6603625295;7404966251;6602478207;55547138586</t>
  </si>
  <si>
    <t>Rothwell, Edward J.;Chen, Kun Mu;Nyquist, Dennis P.;Ilavarasan, Ponniah;Ross, John E.;Bebermeyer, Robert;Li, Qing</t>
  </si>
  <si>
    <t>East Lansing</t>
  </si>
  <si>
    <t>Michigan State University</t>
  </si>
  <si>
    <t>Rothwell E.</t>
  </si>
  <si>
    <t>A General E-Pulse Scheme Arising from the Dual Early-Time/Late-Time Behavior of Radar Scatterers</t>
  </si>
  <si>
    <t>10.1109/8.318656</t>
  </si>
  <si>
    <t>2-s2.0-0028497333</t>
  </si>
  <si>
    <t>['‚ äúdetuned', 'usually installed', 'traditional methods', 'stub must', 'scattered field', 'regulatory requirements', 'power line', 'paper presents', 'numerical computation', 'loops method', 'levels comparable', 'detuning stubs', 'critical situations', 'broadcast station']</t>
  </si>
  <si>
    <t>When reradiation of an AM broadcast station's signal from a power line leads to a violation of the station's regulatory requirements, the power line must be ‚Äúdetuned" to suppress the scattered field. At frequencies where the power line towers are comparable to a quarter-wavelength in height, detuning stubs are usually installed on the power line towers. Each stub must be adjusted to minimize the scattered field from its tower. This paper presents a method for stub adjustment using two loop antennas which is quick and simple, and obtains good results in critical situations were more traditional methods were tried and failed. The two-loops method is proven in this paper by numerical computation. The method was applied ‚Äúin the field" to detune a power line which passes about 900 m from a directional broadcast array. The array's pattern was restored to levels comparable to those before the construction of the power line. ¬© 1994 IEEE</t>
  </si>
  <si>
    <t>141-176</t>
  </si>
  <si>
    <t>7006097946;6701413096;57197882855;6603885699;7006549717</t>
  </si>
  <si>
    <t>Trueman, C. W.;Kubina, S. J.;Provost, J.;Labarre, P.;Lussier, G.</t>
  </si>
  <si>
    <t>Quick and Effective Adjustment of Stub Detuners by a Two-Loops Method</t>
  </si>
  <si>
    <t>10.1109/11.318678</t>
  </si>
  <si>
    <t>2-s2.0-0028497441</t>
  </si>
  <si>
    <t>['unlike single', 'two schemes', 'time domain', 'scan plane', 'sample points', 'planar time', 'part 1', 'large antennas', 'general properties', 'farfield pattern', 'farfield formula', 'error caused', 'electromagnetic fields', 'domain nearfield', 'discrete times', 'discrete points', 'computer time', 'computed frequency', 'broadbeam antennas', 'applies frequency', 'also found']</t>
  </si>
  <si>
    <t>In Part 1 of this work planar nearfield measurements were formulated in the time domain for acoustic and electromagnetic fields. In this paper (Part 2), two computation schemes for calculating the farfield pattern in the time domain from sampled nearfield data are developed and applied. The sampled nearfield data consists of the values of the field on the scan plane measured at discrete times and at discrete points on the scan plane. The first computation scheme is based on a frequency-domain nearfield to farfield formula and applies frequency-domain sampling theorems to the computed frequency-domain near field. The second computation scheme is based on a time-domain nearfield to farfield formula and computes the time-domain far field directly from the time-domain near field. A time-domain sampling theorem is derived to determine the spacing between sample points on the scan plane. The computer time for each of the two schemes is determined and numerical examples illustrate the use and the general properties of the schemes. For large antennas the frequency-domain computation scheme takes less time to compute the full far field than the time-domain computation scheme. However, the time-domain computation scheme is simpler, more direct, and easier to program. It is also found that planar time-domain nearfield antenna measurements, unlike single-frequency nearfield measurements, have the capability of eliminating the error caused by the finite scan plane, and thus can be applied to broadbeam antennas. ¬© 1994 IEEE</t>
  </si>
  <si>
    <t>1292-1300</t>
  </si>
  <si>
    <t>Planar Nearfield Scanning in the Time Domain, Part 2: Sampling Theorems and Computation Schemes</t>
  </si>
  <si>
    <t>10.1109/8.318650</t>
  </si>
  <si>
    <t>2-s2.0-0028497599</t>
  </si>
  <si>
    <t>['refractive index', 'random variations', 'phase delay', 'large area', 'copyright 1994', 'antenna element', '50 km']</t>
  </si>
  <si>
    <t>A high‚Äêpower microwave phased array has to occupy a large area to avoid atmospheric breakdown at the height of 50 km. In traveling from each antenna element to the target, the phase delay of each ray will experience random variations. These are caused by the random variations in the refractive index of the troposphere. As a consequence, the focusing on the target will be degraded. This kind of influence is discussed. Copyright 1994 by the American Geophysical Union.</t>
  </si>
  <si>
    <t>1231-1236</t>
  </si>
  <si>
    <t>7402219595;36347602500</t>
  </si>
  <si>
    <t>Pan, Wei‚ÄêYan ‚ÄêY;Shen, Hao‚ÄêMing ‚ÄêM</t>
  </si>
  <si>
    <t>Pan W.</t>
  </si>
  <si>
    <t>The influence of random variations in the tropospheric refractive index on the focusing of an intense microwave beam from a phased array</t>
  </si>
  <si>
    <t>10.1029/94RS00827</t>
  </si>
  <si>
    <t>2-s2.0-0028497839</t>
  </si>
  <si>
    <t>['¬© 1994', 'small mass', 'room temperature', 'resonant frequency', 'mechanical excitation', 'higher efficiency', 'gravitational wave', 'good sensitivity', 'energy left', 'electrical signal', 'anelastic characteristics', '5 k', '38nicrmo4 steel', '1 khz']</t>
  </si>
  <si>
    <t>Low anelastic losses are essential to obtain a good sensitivity of resonant cryogenic gravitational wave antennas. In the most common transduction scheme the energy left in the antenna by the gravitational wave is transferred to a small mass with the same resonant frequency. In this way it is possible to convert the mechanical excitation in an electrical signal with higher efficiency. The small resonator coupled to the large detection mass should have anelastic characteristics as good as those of the antenna in order not to degrade the sensitivity of the apparatus. Results of anelastic relaxation measurements performed on resonators of Al5056, grade 2 Ti and 38NiCrMo4 steel at a frequency of 1 kHz from room temperature down to 1.5 K are presented. ¬© 1994.</t>
  </si>
  <si>
    <t>644-648</t>
  </si>
  <si>
    <t>211-212</t>
  </si>
  <si>
    <t>Journal of Alloys and Compounds</t>
  </si>
  <si>
    <t>60021660-60010146;60032350-60021660;60032350-60021660;60032350</t>
  </si>
  <si>
    <t>7003816910;7003636273;7103269533;36980006000</t>
  </si>
  <si>
    <t>Majorana, E.;Rapagnani, P.;Ricci, F.;Tricarico, P.</t>
  </si>
  <si>
    <t>Italy;Italy;Italy</t>
  </si>
  <si>
    <t>Rome;Rome;Catania</t>
  </si>
  <si>
    <t>Sapienza Universit√† di Roma;Istituto Nazionale di Fisica Nucleare - INFN;Universit√† degli Studi di Catania</t>
  </si>
  <si>
    <t>60032350;60021660;60010146</t>
  </si>
  <si>
    <t>Majorana E.</t>
  </si>
  <si>
    <t>Anelastic properties of resonant transducers for cryogenic gravitational wave antennas</t>
  </si>
  <si>
    <t>10.1016/0925-8388(94)90587-8</t>
  </si>
  <si>
    <t>2-s2.0-0028497886</t>
  </si>
  <si>
    <t>['substantial fraction', 'position close', 'iram 30', 'investigate astigmatism', 'focal plane', 'flat surface', 'extended sources', 'e .,', 'cross scans', 'cassegrain antennas', '3 mm']</t>
  </si>
  <si>
    <t>We investigate astigmatism is Cassegrain antennas from cross scans through in-and-out-of-focus diffraction images of extended radio sources. The use of extended sources is of interest for large (mm-wavelength) telescopes where the bright planets subtend a substantial fraction of the beam. The experimental and theoretical results presented here refer to the IRAM 30-m telescope and measurements at 7.3 mm-1.3 mm wavelength; however, extrapolation to other telescopes is evident. We report on an experiment to correct the astigmatism (phase) at a position close to the focal plane of the telescope, i.e., the flat surface of the corotating Nasmyth mirror. ¬© 1994 IEEE</t>
  </si>
  <si>
    <t>1345-1350</t>
  </si>
  <si>
    <t>60026785;60026785;60026785;60026785;60001753</t>
  </si>
  <si>
    <t>7003267978;55917808700;57213959193;7102356046;34771667300</t>
  </si>
  <si>
    <t>Greve, A.;Lefloch, B.;Morris, D.;Hein, H.;Navarro, S.</t>
  </si>
  <si>
    <t>Spain;France</t>
  </si>
  <si>
    <t>Granada;Saint Martin d'Heres</t>
  </si>
  <si>
    <t>Instituto de Radioastronomia Milimetrica;IRAM Institut de RadioAstronomie Millim√©trique</t>
  </si>
  <si>
    <t>60026785;60001753</t>
  </si>
  <si>
    <t>Greve A.</t>
  </si>
  <si>
    <t>Astigmatism In Reflector Antennas: Measurement And Correction</t>
  </si>
  <si>
    <t>10.1109/8.318665</t>
  </si>
  <si>
    <t>2-s2.0-0028498084</t>
  </si>
  <si>
    <t>['typically applicable', 'tetrahedral elements', 'taking advantage', 'substrate inhomogeneities', 'solved via', 'rectangular patches', 'readily modeled', 'radiation analysis', 'memory requirement', 'fft algorithm', 'fem ),', 'dielectric super', 'convolutional property', 'cavity may', 'cavity irregularities', 'boundary integral', 'biconjugate gradient']</t>
  </si>
  <si>
    <t>An edge-based hybrid finite element-boundary integral (FE-BI) formulation using tetrahedral elements is described for scattering and radiation analysis of arbitrarily shaped cavity-backed patch antennas. By virtue of the finite element method (FEM), the cavity irregularities, the dielectric super/substrate inhomogeneities, and the diverse excitation schemes inside the cavity may be readily modeled when tetrahedral elements are used to discretize the cavity. On the aperture, the volume mesh reduces to a triangular grid allowing the modeling of non-rectangular patches. Without special handling of the boundary integral system, this formulation is typically applicable to cavity-backed antenna systems with moderate aperture size. To retain an O(N) memory requirement, storage of the full matrix due to the boundary integral equation is avoided by resorting to a structured triangular aperture grid and taking advantage of the integral's convolutional property. If necessary, this is achieved by overlaying a structured triangular grid on the unstructured triangular grid and relating the edge field coefficients between the two grids via two narrow banded transformation matrices. The combined linear system of equations is solved via the biconjugate gradient (BiCG) method, and the FFT algorithm is incorporated to compute the matrix-vector product efficiently, with minimal storage requirements. ¬© 1994 IEEE</t>
  </si>
  <si>
    <t>1233-1242</t>
  </si>
  <si>
    <t>60025778;60025778;60004179;60021080</t>
  </si>
  <si>
    <t>7402707970;7102576479;7005894432;7501739936</t>
  </si>
  <si>
    <t>Gong, Jian;Volakis, John L.;Woo, A. C.;Wang, H. T.G.</t>
  </si>
  <si>
    <t>Ann Arbor;China Lake;Moffett Field</t>
  </si>
  <si>
    <t>University of Michigan, Ann Arbor;Naval Air Warfare Center Weapons Division;NASA Ames Research Center</t>
  </si>
  <si>
    <t>60025778;60021080;60004179</t>
  </si>
  <si>
    <t>Gong J.</t>
  </si>
  <si>
    <t>A Hybrid Finite Element-Boundary Integral Method for the Analysis of Cavity-Backed Antennas of Arbitrary Shape</t>
  </si>
  <si>
    <t>10.1109/8.318644</t>
  </si>
  <si>
    <t>2-s2.0-0028498105</t>
  </si>
  <si>
    <t>['‚ äú100', '¬© asce', 'wire telephone', 'telephone system', 'receiving facilities', 'provides transmitting', 'new systems', 'networks ).', 'network ).', 'equipment shelter', 'continuous need', 'continued growth', 'cellular industry', 'cell contains', 'base station', 'antenna mounts']</t>
  </si>
  <si>
    <t>The emergence and continued growth of the cellular-telephone and related telecommunications industry has been phenomenal. The cellular industry has the potential of evolving into a ‚Äú100-year industry,‚Äù as did wire telephone, radio, and television. New systems (networks) continue to be built, and there is a continuous need to expand existing systems (networks). A cell is the basic building block of a cellular-telephone system (network). Each cell contains a base station (cell site), which provides transmitting and receiving facilities. This paper discusses various factors that are unique to the development of specifications for sites, buildings, and building improvements used for cellular-telephone base stations (cell sites). The discussion is limited to the equipment shelter or building, applicable site work, the tower or antenna mounts, and the alternating-current electrical system with a possible generator backup system. The objective of this paper is to provide insight relevant to the special considerations required in the development of specifications for cellular-telephone base stations (cell sites). ¬© ASCE.</t>
  </si>
  <si>
    <t>593-602</t>
  </si>
  <si>
    <t>Journal of Construction Engineering and Management</t>
  </si>
  <si>
    <t>September, 1994</t>
  </si>
  <si>
    <t>Woolery, John C.</t>
  </si>
  <si>
    <t>Woolery J.</t>
  </si>
  <si>
    <t>Developing specifications for cellular-telephone base stations</t>
  </si>
  <si>
    <t>10.1061/(ASCE)0733-9364(1994)120:3(593)</t>
  </si>
  <si>
    <t>2-s2.0-0028498637</t>
  </si>
  <si>
    <t>['inp substrates', 'back configuration', '35 ghz']</t>
  </si>
  <si>
    <t>Three different coplanar waveguide-to-slotline tran sitions on InP for operation around 30 GHz were designed. The performances of these transitions in back-to-back configuration were simulated and measured over 1‚Äì50 GHz. They were found to possess wideband characteristics. In particular, two of them had bandwidths as large as 35 GHz. The design of these transitions were carried out with the view to monolithically integrating tapered slot antennas with coplanar waveguide circuits on InP substrates. ¬© 1994 IEEE</t>
  </si>
  <si>
    <t>299-300</t>
  </si>
  <si>
    <t>60001359-60014174;60014174;60014174</t>
  </si>
  <si>
    <t>7004582770;23023532000;7006153735</t>
  </si>
  <si>
    <t>Mirshekar-Syahkal, D.;Wake, D.;Henning, I. D.</t>
  </si>
  <si>
    <t>Ipswich;Colchester</t>
  </si>
  <si>
    <t>British Telecom Research Lab;University of Essex</t>
  </si>
  <si>
    <t>60014174;60001359</t>
  </si>
  <si>
    <t>Mirshekar-Syahkal D.</t>
  </si>
  <si>
    <t>Wide-Band Transitions for Applications in MMIC‚Äôs and OEIC‚Äôs</t>
  </si>
  <si>
    <t>10.1109/75.311513</t>
  </si>
  <si>
    <t>2-s2.0-0028498688</t>
  </si>
  <si>
    <t>['¬© 1994', 'rights reserved', 'overheads involved', 'microstrip antenna', 'fdtd algorithm', 'far field', 'domain near', 'computational savings']</t>
  </si>
  <si>
    <t>Finite-difference time domain method</t>
  </si>
  <si>
    <t>The system identification technique is applied to the output of a time-domain near to far-field transform employed with the FDTD algorithm. The technique is used to characterise the far field of a microstrip antenna, the accuracy of the results is evaluated, and the computational savings and overheads involved are discussed. ¬© 1994, British Crown Copyright/DRA. All rights reserved.</t>
  </si>
  <si>
    <t>1609-1610</t>
  </si>
  <si>
    <t>60020650;60020650;60020650</t>
  </si>
  <si>
    <t>7003625330;57198970448;35516118400</t>
  </si>
  <si>
    <t>Craddock, I. J.;Turner, P. G.;Railton, C. J.</t>
  </si>
  <si>
    <t>Craddock I.</t>
  </si>
  <si>
    <t>Reducing the computational overhead of the near-field transform through system identification</t>
  </si>
  <si>
    <t>10.1049/el:19941074</t>
  </si>
  <si>
    <t>2-s2.0-0028498771</t>
  </si>
  <si>
    <t>['small cylinder', 'new built', 'mhz band', 'investigated experimentally', 'half wavelength', 'grid analyses', 'field measurements', 'f antenna', 'diversity correlation', 'diversity characteristics', '879 mhz', '30 mhz', '1 dbd']</t>
  </si>
  <si>
    <t>A diversity antenna comprising a short whip antenna top loaded with a small cylinder and a new built-in antenna has been developed for very small portable telephones in the 800-MHz band. Wire-grid analyses and whip antenna experiments yielded good radiation characteristic results when the equivalent electrical length of the whip antenna equaled a half wavelength. The built-in antenna features extreme compactness, its size being one-third that of a conventional planar inverted-F antenna. The characteristics were investigated experimentally, and an antenna of 3.5 cc volume with a gain of -1 dBd and a bandwidth of 30 MHz was designed at 879 MHz. Finally, the diversity characteristics were subjected to field measurements and a diversity correlation of 0.26 was obtained. ¬© 1994 IEEE</t>
  </si>
  <si>
    <t>1342-1345</t>
  </si>
  <si>
    <t>60107350;60107350</t>
  </si>
  <si>
    <t>7404212156;57207902469</t>
  </si>
  <si>
    <t>Ogawa, Koichi;Uwano, Tomoki</t>
  </si>
  <si>
    <t>Ogawa K.</t>
  </si>
  <si>
    <t>A Diversity Antenna for Very Small 800-Mhz Band Portable Telephones</t>
  </si>
  <si>
    <t>10.1109/8.318664</t>
  </si>
  <si>
    <t>2-s2.0-0028498982</t>
  </si>
  <si>
    <t>['spectral domains', 'slot upon', 'slot aperture', 'sectoral cylinder', 'sector angle', 'radiation pattern', 'paper presents', 'obtained analytically', 'mobile communications', 'magnetic current', 'external region', 'dyadic green', 'db beamwidth', 'cross section', 'canonical regions', 'back ratio', 'aperture admittance', 'also presented']</t>
  </si>
  <si>
    <t>A slotted triangular cylinder is a candidate for a base station antenna in mobile communications. This paper presents an analysis of the external aperture admittance and the radiation pattern of a transverse narrow slot cut across one of the wedges of a sectoral cylinder, the cross section of which approximates the actual triangular shape. Thereby, the external region can be described in terms of two canonical shapes, for which the dyadic Green's functions are obtained analytically. The aperture admittance of the slot is expressed in terms of the integrals of magnetic current over the slot aperture and the infinitely extended interface of the canonical regions. These integrals are evaluated in the spatial and spectral domains, respectively. This hybrid analysis provides good convergence of the results. The dependence of the 3-dB beamwidth and the front to back ratio of the transverse radiation pattern from the slot upon the size and the sector angle of the cylinder are also presented. ¬© 1994 IEEE</t>
  </si>
  <si>
    <t>1243-1249</t>
  </si>
  <si>
    <t>60031126;60031126;60031126;60031126;60000990</t>
  </si>
  <si>
    <t>7006899159;6602218593;7101988263;35495699200;7201747933</t>
  </si>
  <si>
    <t>Hirokawa, Jiro;Wettergren, Johan;Kildal, Per Simon;Ando, Makoto;Goto, Naohisa</t>
  </si>
  <si>
    <t>Japan;Sweden</t>
  </si>
  <si>
    <t>Tokyo;Gothenburg</t>
  </si>
  <si>
    <t>Tokyo Institute of Technology;Chalmers University of Technology</t>
  </si>
  <si>
    <t>60031126;60000990</t>
  </si>
  <si>
    <t>Hirokawa J.</t>
  </si>
  <si>
    <t>Calculation of External Aperture Admittance and Radiation Pattern of a Narrow Slot Cut Across an Edge of a Sectoral Cylinder in Terms of a Spectrum of Two-Dimensional Solutions</t>
  </si>
  <si>
    <t>10.1109/8.318645</t>
  </si>
  <si>
    <t>2-s2.0-0028498983</t>
  </si>
  <si>
    <t>['wave input', 'planar substrate', 'planar circuitis', 'planar circuit', 'new type', 'hermetically seal', 'described based']</t>
  </si>
  <si>
    <t>Microstrip to waveguide transitions used presently typically require a relatively complex waveguide mount extending on both sides of the planar circuit. Additionally, the planar substrate has to be cut into specific forms limiting the flexibility of the planar circuit design and complexity. In this paper, a new type of transition is described based on the principle of slot coupled antennas radiating into the waveguide. In this way, the extension of the planar circuitis not restricted, and at the same time, the involved antenna element can be used to hermetically seal the microwave/mm-wave input. ¬© 1994 IEEE</t>
  </si>
  <si>
    <t>1842-1843</t>
  </si>
  <si>
    <t>60010586;60010586;60002286</t>
  </si>
  <si>
    <t>6602637014;7102063968;6602297603</t>
  </si>
  <si>
    <t>Grabherr, Wilfried;Menzel, Wolfgang;Huder, Bernhard</t>
  </si>
  <si>
    <t>Germany;Netherlands</t>
  </si>
  <si>
    <t>Ulm;Leiden</t>
  </si>
  <si>
    <t>Universit√§t Ulm;Airbus Group SE</t>
  </si>
  <si>
    <t>60010586;60002286</t>
  </si>
  <si>
    <t>Grabherr W.</t>
  </si>
  <si>
    <t>Microstrip to Waveguide Transition Compatible With MM-Wave Integrated Circuits</t>
  </si>
  <si>
    <t>10.1109/22.310597</t>
  </si>
  <si>
    <t>2-s2.0-0028499094</t>
  </si>
  <si>
    <t>['¬© 1994', 'type devices', 'transit time', 'three categories', 'temperature compensation', 'sensor device', 'sensor categories', 'saw resonators', 'saw device', 'resonance frequency', 'reflector geometry', 'processing systems', 'passive systems', 'passive signal', 'mechanical change', 'measurement range', 'impulse containing', 'high resolution', 'frequency response', 'difference measurements', 'described quantitatively']</t>
  </si>
  <si>
    <t>Mechanical sensors | Surface acoustic waves</t>
  </si>
  <si>
    <t>A survey is given of SAW sensor systems. Three categories of sensors are defined as transit-time, resonator and chirp-type devices and each category is subdivided into active and passive signal-processing systems. In these, the mechanical change of the SAW device is evaluated by difference measurements of the transit time, phase or resonance frequency, which are described quantitatively. To show the high resolution of active sensor systems, an electronic spirit level (based on SAW resonators) is described. New SAW chirp sensors allow the dispersive interdigital transducer or reflector geometry to be adjusted to the sensor system resolution and measurement range. In passive systems the sensor device is connected to an antenna. The SAW is excited by an interrogating radio impulse. After a SAW transit time, the sensor radiates back to the interrogator an impulse containing the sensor's information. The time and frequency response of all sensor categories and the possibilities of temperature compensation are discussed. ¬© 1994.</t>
  </si>
  <si>
    <t>231-239</t>
  </si>
  <si>
    <t>Sensors and Actuators: A. Physical</t>
  </si>
  <si>
    <t>60018163;60028673;60028673</t>
  </si>
  <si>
    <t>7102541571;6603545496;7005295122</t>
  </si>
  <si>
    <t>Seifert, Franz;Bulst, Wolf Eckhart;Ruppel, Clemens</t>
  </si>
  <si>
    <t>Germany;Austria</t>
  </si>
  <si>
    <t>Munich;Vienna</t>
  </si>
  <si>
    <t>Siemens AG;Technische Universit√§t Wien</t>
  </si>
  <si>
    <t>60028673;60018163</t>
  </si>
  <si>
    <t>Seifert F.</t>
  </si>
  <si>
    <t>Mechanical sensors based on surface acoustic waves</t>
  </si>
  <si>
    <t>10.1016/0924-4247(94)00808-6</t>
  </si>
  <si>
    <t>2-s2.0-0028499334</t>
  </si>
  <si>
    <t>['wiley company', 'simulated multifrequency', 'row withdrawal', 'lithography constraints', 'inc .,', 'experimentally validated']</t>
  </si>
  <si>
    <t>dispersive delay line | reflective dot array | Surface acoustic wave</t>
  </si>
  <si>
    <t>The effect of row withdrawal in surface acoustic wave reflective dot array dispersive delay lines has been investigated, and the simulated multifrequency, constant fractional chirp bandwidth operation of such a device has been experimentally validated. Utilizing appropriate input/output interdigital transducers, the approach enables higher frequency and increased time‚Äêbandwidth product operation of reflective array devices, with relaxed mask‚Äêmaking and lithography constraints. ¬© 1994 John Wiley &amp; Sons, Inc. Copyright ¬© 1994 Wiley Periodicals, Inc., A Wiley Company</t>
  </si>
  <si>
    <t>605-607</t>
  </si>
  <si>
    <t>60032730;60032730</t>
  </si>
  <si>
    <t>25930195400;7402673523</t>
  </si>
  <si>
    <t>Tuli, Suneet;Bhattacharyya, A. B.</t>
  </si>
  <si>
    <t>Indian Institute of Technology Delhi</t>
  </si>
  <si>
    <t>Tuli S.</t>
  </si>
  <si>
    <t>Characteristics of row withdrawn surface acoustic wave reflective dot dispersive delay lines</t>
  </si>
  <si>
    <t>10.1002/mop.4650071306</t>
  </si>
  <si>
    <t>2-s2.0-0028499353</t>
  </si>
  <si>
    <t>['upper resonance', 'top patch', 'specifically shown', 'resonant frequencies', 'radiation patterns', 'radiation pattern', 'patch sizes', 'input impedances', 'estimate changes']</t>
  </si>
  <si>
    <t>Using the spectral domain technique, changes in the characteristics of electromagnetically coupled stacked rectangular patch antennas due to variations in the alignment of patches and patch sizes are investigated. Some of the observations can be used in the design of these antennas in order to equalize the input impedances at the resonances, shift the resonant frequencies, broaden the bandwidth, and estimate changes in the radiation patterns. It is specifically shown that a displacement in the top patch in the direction of resonance can broaden the beamwidth in the E-plane at the upper resonance at the expense of some distortion in the radiation pattern. ¬© 1994 IEEE</t>
  </si>
  <si>
    <t>1333-1336</t>
  </si>
  <si>
    <t>60001359;60001359</t>
  </si>
  <si>
    <t>15059968600;7004582770</t>
  </si>
  <si>
    <t>Hassani, H. R.;Mirshekar-Syahkal, D.</t>
  </si>
  <si>
    <t>Colchester</t>
  </si>
  <si>
    <t>University of Essex</t>
  </si>
  <si>
    <t>Hassani H.</t>
  </si>
  <si>
    <t>Analysis Of Stacked Rectangular Patch Antennas With Nonaligned Patches or Unequal Patch Sizes</t>
  </si>
  <si>
    <t>10.1109/8.318655</t>
  </si>
  <si>
    <t>2-s2.0-0028499374</t>
  </si>
  <si>
    <t>['¬© 1994', 'rights reserved', 'large saving', 'hole formalism', 'domain analysis', 'diffcrencc time', 'computing time', 'computer resources']</t>
  </si>
  <si>
    <t>Electromagnetic wave diffraction | Finite-difference time domain method</t>
  </si>
  <si>
    <t>A small-hole formalism (SHF) for the finite-diffcrencc time-domain analysis of smaJI hole coupling is presented and validated, which leads to a large saving of computing time and computer resources. ¬© 1994, IEE. All rights reserved.</t>
  </si>
  <si>
    <t>1586-1587</t>
  </si>
  <si>
    <t>60005465;60005465</t>
  </si>
  <si>
    <t>8945567500;7406522234</t>
  </si>
  <si>
    <t>Wang, B. Z.;Lin, W.</t>
  </si>
  <si>
    <t>Chengdu</t>
  </si>
  <si>
    <t>University of Electronic Science and Technology of China</t>
  </si>
  <si>
    <t>Wang B.Z.</t>
  </si>
  <si>
    <t>Small-hole formalism for the finite-difference time-domain analysis of small hole coupling</t>
  </si>
  <si>
    <t>10.1049/el:19941064</t>
  </si>
  <si>
    <t>2-s2.0-0028499689</t>
  </si>
  <si>
    <t>['phase history', 'defocused image']</t>
  </si>
  <si>
    <t>If wide-range swath scenes are illuminated by a synthetic aperture radar with high-pulse repetition frequencies, ambiguous scattered signals from an undesired range may appear in its receiver at the same time from consecutive transmitted pulses. This simplified analysis shows that range ambiguous signal returns result in a defocused image because they are convolved with the phase history of the desired range signal. A satellite borne SAR example is presented. ¬© 1994 IEEE</t>
  </si>
  <si>
    <t>1114-1117</t>
  </si>
  <si>
    <t>Tomiyasu, K.</t>
  </si>
  <si>
    <t>Tomiyasu K.</t>
  </si>
  <si>
    <t>Image Processing of Synthetic Aperture Radar Range Ambiguous Signals</t>
  </si>
  <si>
    <t>10.1109/36.312902</t>
  </si>
  <si>
    <t>2-s2.0-0028499769</t>
  </si>
  <si>
    <t>['¬© 1994', 'thickness profile', 'spline modelling', 'rights reserved', 'revolving symmetry', 'reduced significantly', 'polynomial modelling', 'optimisation technique', 'ogive radome', 'dimensional radomes', 'design example', 'boresight error']</t>
  </si>
  <si>
    <t>Optimisation | Radomes | Simulated annealing</t>
  </si>
  <si>
    <t>An optimisation technique is applied to the design of three-dimensional radomes of revolving symmetry. A design example for an ogive radome is given. The best possible thickness profile of the radome is found and the boresight error is reduced significantly. Both B-spline modelling and polynomial modelling for the thickness profile are considered. ¬© 1994, IEE. All rights reserved.</t>
  </si>
  <si>
    <t>1561-1562</t>
  </si>
  <si>
    <t>60012370;60012370;60012370;60072419</t>
  </si>
  <si>
    <t>57197246804;55477589100;57194930468;7202623071</t>
  </si>
  <si>
    <t>Hsu, F.;Chan, K. K.;Chang, F. R.;Chao, S. H.</t>
  </si>
  <si>
    <t>Taiwan;Taiwan</t>
  </si>
  <si>
    <t>Longtan;Hsinchu</t>
  </si>
  <si>
    <t>Chung-shan Institute of Science and Technology Taiwan;National Chiao Tung University</t>
  </si>
  <si>
    <t>60072419;60012370</t>
  </si>
  <si>
    <t>Hsu F.</t>
  </si>
  <si>
    <t>Optimal boresight error design of radomes of revolving symmetry</t>
  </si>
  <si>
    <t>10.1049/el:19941083</t>
  </si>
  <si>
    <t>2-s2.0-0028499963</t>
  </si>
  <si>
    <t>['zenith face', 'system performance', 'system accuracy', 'stanford university', 'space vehicle', 'preliminary evaluation', 'polar orbiting', 'initial assessment', 'greatly overdetermined', 'four antennas', 'equally spaced', 'defense systems', 'attitude solution', 'attitude motion', 'attitude determination', '1575 mhz']</t>
  </si>
  <si>
    <t>Attitude | Attitude determination | Experiment | GPS | Spacecraft</t>
  </si>
  <si>
    <t>Preliminary space flight results of attitude determination using GPS are presented from a spacecraft in low Earth orbit. Relative position measurements accurate to the sub‚Äêcentimetre level are made among multiple GPS antennas mounted on the space vehicle. A Trimble Navigation TANS Quadrex (a GPS receiver specially adapted for attitude determination by Stanford University) is used as a differential carrier phase sensor for the flight. Four GPS antennas are mounted on the zenith face of RADCAL, a polar orbiting, gravity‚Äêgradient‚Äêstabilized Air Force Space Test Program Satellite, built by Defense Systems, Inc. The four antennas are equally spaced about the perimeter of the 30 inch diameter cylindrical spacecraft bus. The Quadrex receiver measures the phase of the L‚Äêband GPS carrier (1575 MHz) at each of up to four antennas for up to six GPS satellites simultaneously. From these measurements, an initial assessment of attitude determination in space is performed in post‚Äêprocessing. For RADCAL, the attitude solution is greatly overdetermined. In a preliminary evaluation of system performance, the system accuracy is determined through measurement self‚Äêconsistency. Analysis of the attitude motion in the context of a gravity gradient dynamic model yields further insight into the system performance. Copyright ¬© 1994 John Wiley &amp; Sons, Ltd.</t>
  </si>
  <si>
    <t>427-433</t>
  </si>
  <si>
    <t>September/October 1994</t>
  </si>
  <si>
    <t>60012708;60012708;60012708;60029575</t>
  </si>
  <si>
    <t>7401692731;55667013500;7103382211;6602364186</t>
  </si>
  <si>
    <t>Cohen, Clark E.;Lightsey, E. Glenn;Parkinson, Bradford W.;Feess, William A.</t>
  </si>
  <si>
    <t>El Segundo;Palo Alto</t>
  </si>
  <si>
    <t>Aerospace Corporation, USA;Stanford University</t>
  </si>
  <si>
    <t>60029575;60012708</t>
  </si>
  <si>
    <t>Cohen C.E.</t>
  </si>
  <si>
    <t>Space flight tests of attitude determination using GPS</t>
  </si>
  <si>
    <t>10.1002/sat.4600120504</t>
  </si>
  <si>
    <t>2-s2.0-0028510818</t>
  </si>
  <si>
    <t>['¬© 1994', 'voltage electrodes', 'tensile panels', 'striking result', 'space environment', 'space end', 'second objective', 'rights reserved', 'reinforced kapton', 'primary interest', 'overall objective', 'orientation features', 'operate correctly', 'mechanical properties', 'material considered', 'largely attributable', 'induced radioactivity', 'inc .,', 'experiment a0133', 'array antenna', 'antenna planes', 'antenna concept', 'american institute']</t>
  </si>
  <si>
    <t>The overall objective of the long-duration exposure facility (LDEF) experiment A0133, effects of the space environment on a space-based radar phased-array antenna, was to evaluate components considered for an antenna concept. Of primary interest was degradation of the polyimide film Kapton (DuPont trademark), the material considered for use in the antenna planes. The most striking result was the overall good condition of the Kapton antenna planes and tensile panels, despite nearly six years of exposure to the space environment. This was largely attributable to the orientation (parallel and flush on the space end) and the stability of LDEF in orbit. However, weathering of exposed Kapton surfaces was not insignificant. Results on elongation and mechanical properties of the plain and the fiberglass-reinforced Kapton are presented. The second objective was to investigate the interaction between high-voltage electrodes and typical spacecraft contaminants in simulation of discharge triggering across differentially charged dielectric surfaces (spacecraft charging conditions)i Electronic data acquisition and memory systems appeared to operate correctly, but very few discharges were recorded. Induced radioactivity, contamination, impacts, and orientation features of atomic oxygen erosion were observed. ¬© 1994 by the American Institute of Aeronautics and Astronautics, Inc., All rights reserved.</t>
  </si>
  <si>
    <t>Journal of Spacecraft and Rockets</t>
  </si>
  <si>
    <t>105218706;105218706;105218706;105218706;105218706</t>
  </si>
  <si>
    <t>57213672866;24321003900;35803626100;7103104186;57212776335</t>
  </si>
  <si>
    <t>Whiteside, J. B.;Kamykowski, E.;Rooney, W. D.;Schulte, R.;Stauber, M.</t>
  </si>
  <si>
    <t>Bethpage</t>
  </si>
  <si>
    <t>Grumman Research and Development Center</t>
  </si>
  <si>
    <t>Whiteside J.</t>
  </si>
  <si>
    <t>Effects of 69 months in low earth orbit on kapton antenna structures</t>
  </si>
  <si>
    <t>10.2514/3.26524</t>
  </si>
  <si>
    <t>2-s2.0-0028511813</t>
  </si>
  <si>
    <t>['x bands', 'wide band', 'waveguide impedance', 'ridged horn', 'results obtained', 'quite encouraging', 'present case', 'paper describes', 'necessitated attention', 'microwave systems', 'horn feed', 'horn could', 'freespace impedance', 'feed gave', 'broadband requirement']</t>
  </si>
  <si>
    <t>The broadband requirement in microwave systems has necessitated attention on components that can operate over frequency ranges broader than those of standard rectangular waveguide. This paper describes the design and development of an ridged horn to match the waveguide impedance to freespace impedance so that the horn could be used as a feed for an offset-fed parabolic reflector over a wide band of frequencies ie C and X bands (4.2 to 10.2 GHz). In the present case, a five stepped Chebyshev transformer has been used. Complete design required for horn feed as well for the ridged waveguide components necessary for testing has been carried out. The results obtained are quite encouraging. The feed gave a reasonable frequency response with low cross polarisation level and broad pattern bandwidth capability.</t>
  </si>
  <si>
    <t>313-316</t>
  </si>
  <si>
    <t>Sept-Dec</t>
  </si>
  <si>
    <t>Mital, Prem Bhushan</t>
  </si>
  <si>
    <t>Sonepat</t>
  </si>
  <si>
    <t>C R State College of Engineering</t>
  </si>
  <si>
    <t>Mital P.</t>
  </si>
  <si>
    <t>Broadband matching of double ridged waveguide feed for parabolic reflectors</t>
  </si>
  <si>
    <t>10.1080/02564602.1994.11437480</t>
  </si>
  <si>
    <t>2-s2.0-0028513603</t>
  </si>
  <si>
    <t>['¬© 1994', 'significantly affected', 'rights reserved', 'rectangular patch', 'original study', 'integral equations', 'input impedance', 'galerkin technique', 'conducting cylinder', 'authors present']</t>
  </si>
  <si>
    <t>Integral equations | Microstrip antennas</t>
  </si>
  <si>
    <t>The authors present an original study of, an aperture-coupled cylindrical microstrip antenna. The rigorous full wave spectral domain approach uses Green functions for a conducting cylinder with internally or externally coated dielectric substrate to set up integral equations. The Galerkin technique, with entire-domain basis functions is applied to solve the integral equations. Results for the rectangular patch are compared with measurements. It is demonstrated that the input impedance is significantly affected by the size of the cylinder. ¬© 1994, IEE. All rights reserved.</t>
  </si>
  <si>
    <t>1461-1462</t>
  </si>
  <si>
    <t>60008928;60002798;60013983</t>
  </si>
  <si>
    <t>55650871700;16316312700;55510527400</t>
  </si>
  <si>
    <t>Tam, W. Y.;Lai, A. K.Y.;Luk, K. M.</t>
  </si>
  <si>
    <t>Hong Kong;Hong Kong;Hong Kong</t>
  </si>
  <si>
    <t>Kowloon;Kowloon;Hong Kong</t>
  </si>
  <si>
    <t>City University of Hong Kong;Hong Kong Polytechnic University;Chinese University of Hong Kong</t>
  </si>
  <si>
    <t>60013983;60008928;60002798</t>
  </si>
  <si>
    <t>Tam W.</t>
  </si>
  <si>
    <t>Full wave analysis of aperture-coupled cylindrical rectangular microstrip antenna</t>
  </si>
  <si>
    <t>10.1049/el:19941022</t>
  </si>
  <si>
    <t>2-s2.0-0028513808</t>
  </si>
  <si>
    <t>['wiley company', 'sequential arrangement', 'receive ports', 'receive antennas', 'phase errors', 'orientation axis', 'obtained even', 'measured isolations', 'infinite isolation', 'inc .,', 'feed current', 'feed circuit', 'excellent isolation', 'beamscanning capability', '70 db', '50 db']</t>
  </si>
  <si>
    <t>beam scanning | circular polarization | dual frequency | isolation | linear polarization | Self‚Äêdiplexing antenna</t>
  </si>
  <si>
    <t>The isolation between the transmit and receive ports was analyzed for a circularly polarized array antenna which consists of a sequential arrangement of N ¬± 3 radiating elements which have orthogonal linear polarizations and resonate at the frequencies of the transmit and receive ports. the element arrangement method for an infinite isolation and the relationship between the directions of polarization and the phase of the feed current were clarified. the measured isolations were about 50 dB for the three‚Äêelement array and about 70 dB for the four‚Äêelement array. A mechanism of self‚Äêdiplexing was derived for which excellent isolation between the transmit and receive antennas can be obtained even if there are amplitude and phase errors in the feed circuit. the beamscanning capability of a four‚Äêelement, self‚Äêdiplexing antenna was studied. It was found that infinite isolation between the transmit and receive ports can be obtained when the beam is scanned in the direction of the orientation axis. Copyright ¬© 1994 Wiley Periodicals, Inc., A Wiley Company</t>
  </si>
  <si>
    <t>95-104</t>
  </si>
  <si>
    <t>Iwasaki, Hisao</t>
  </si>
  <si>
    <t>Iwasaki H.</t>
  </si>
  <si>
    <t>Self‚Äêdiplexing characteristics of circularly polarized N‚Äêelement circular array antenna</t>
  </si>
  <si>
    <t>10.1002/ecjb.4420770911</t>
  </si>
  <si>
    <t>2-s2.0-0028514042</t>
  </si>
  <si>
    <t>['wound around', 'whose inductance', 'whose coil', 'self inductance', 'results obtained', 'radiation impedance', 'present work', 'present method', 'practical advantages', 'pickup system', 'particular method', 'paper discusses', 'one employed', 'magnetic dipole', 'long ellipsoids', 'long cylinders', 'inductor coil', 'inductor assembled', 'evaluation developed', 'duality existing', 'demagnetizing factor', 'cored loop', 'core assembly', 'conventional method', 'coil around', 'central region', 'approach similar', 'also discussed']</t>
  </si>
  <si>
    <t>The paper discusses the methods by which knowing the size of the demagnetizing factor of a ferromagnetic core may assist in evaluating the inductance of an inductor assembled by winding a coil around the core. The particular method of evaluation developed in the present work is not conventional. The inductor coil and core assembly, whose inductance is sought, is regarded here as a pickup system located in a magnetic field generated by relatively far away sources. An approach similar to the one employed for obtaining the radiation impedance in antenna engineering (‚Äò‚Äòthe induced emf metbod‚Äô‚Äò) is then employed in order to evaluate the self inductance of the pickup system. The method is exemplified by employing the duality existing between a short electric dipole antenna and a cored loop (magnetic dipole) whose coil is wound around the central region of a straight ferromagnetic core. The results obtained by the present method are demonstrated to be identical to those obtained by the conventional method. Practical advantages of the present method are also discussed. The present method appears more general than the conventional method. It is not limited (like the conventional method) to special core geometries of long ellipsoids and long cylinders. ¬© 1994 IEEE</t>
  </si>
  <si>
    <t>2788-2794</t>
  </si>
  <si>
    <t>Kaplan, B. Z.</t>
  </si>
  <si>
    <t>Kaplan B.</t>
  </si>
  <si>
    <t>A New Interpretation of the Relationship Existing Between Demagnetizing Factor and Inductance</t>
  </si>
  <si>
    <t>10.1109/20.312520</t>
  </si>
  <si>
    <t>2-s2.0-0028514153</t>
  </si>
  <si>
    <t>['type antenna', 'lobe fields', 'linear interpolation', 'launcher aperture', 'flare application', 'far field', 'experimental data', 'electric fields', 'boundary magnetic', 'beam narrowing']</t>
  </si>
  <si>
    <t>Improved beam focusing of high powered microwaves radiating from a Vlasov-type antenna can be achieved by applying a flare to the launcher aperture. A frequency domain two dimensional hybrid flnite-boundary element model solves the near field time harmonic wave equation. Linear interpolation of boundary magnetic and electric fields is used for the Hankel function approximation of the far field. Three significant advantages are noticed with flare application: (a) beam narrowing, with increased center peak intensity, (b) reduction in side-lobe fields, and (c) increased mode purity in the waveguide. Results are in agreement with experimental data. ¬© 1994 IEEE</t>
  </si>
  <si>
    <t>3120-3123</t>
  </si>
  <si>
    <t>60025534;60025534;60025534;60033252;60033252</t>
  </si>
  <si>
    <t>56240377200;7006083534;7005586639;6603390006;6508100615</t>
  </si>
  <si>
    <t>Braunstein, J.;Connor, K.;Salon, S.;Libelo, L.;Schlesiger, C. D.</t>
  </si>
  <si>
    <t>Adelphi;Troy</t>
  </si>
  <si>
    <t>U.S. Army Research Laboratory;Rensselaer Polytechnic Institute</t>
  </si>
  <si>
    <t>60033252;60025534</t>
  </si>
  <si>
    <t>Braunstein J.</t>
  </si>
  <si>
    <t>Analysis of Flared End for Vlasov-Type Antenna: Comparison of 2D Finite Element Analysis with Experiment</t>
  </si>
  <si>
    <t>10.1109/20.312598</t>
  </si>
  <si>
    <t>2-s2.0-0028514162</t>
  </si>
  <si>
    <t>['¬© 1994', 'rights reserved', 'reflector shape', 'physical optics', 'key feature', 'initial solution', 'geometrical optics', 'field data']</t>
  </si>
  <si>
    <t>Antenna reflectors | Geometricat optics | Physical optics | Reflector antennas</t>
  </si>
  <si>
    <t>A very efficient iterative procedure for the synthesis of a single rellector antenna from far-field data under the, assumptions of physical optics (PO) is discussed. A key feature of the approach is that an analytical gradient expression is used to modify the reflector shape in each iteration and a geometrical optics (GO) method is used to provide an initial solution. ¬© 1994, IEE. All rights reserved.</t>
  </si>
  <si>
    <t>1462-1463</t>
  </si>
  <si>
    <t>60025225;60025225</t>
  </si>
  <si>
    <t>7004261323;7003982874</t>
  </si>
  <si>
    <t>Westcott, B. S.;Zaporozhets, A. A.</t>
  </si>
  <si>
    <t>Southampton</t>
  </si>
  <si>
    <t>University of Southampton</t>
  </si>
  <si>
    <t>Westcott B.</t>
  </si>
  <si>
    <t>Single reflector synthesis using an analytical gradient procedure</t>
  </si>
  <si>
    <t>10.1049/el:19941049</t>
  </si>
  <si>
    <t>2-s2.0-0028514463</t>
  </si>
  <si>
    <t>['significant effect', 'radiation conductance', 'plasma parameter', 'image theory', 'electromagnetic modes', 'electroacoustic waves', 'directive gain', 'different values', 'current distribution', 'antenna parameters']</t>
  </si>
  <si>
    <t>Radiation characteristics like radiation pattern, radiation conductance and directive gain of the circular sector microstrip antenna (CSECMA) are studied in the warm plasma medium for two different sector angles and the effect of electroacoustic waves is observed. The current distribution on the patch is determined by using cavity model and image theory. The expressions for antenna parameters in electroacoustic and electromagnetic modes are derived using well established hydrodynamic theory of plasma. The results are computed and plotted for different values of plasma parameter. A significant effect of plasma is noted in both modes.</t>
  </si>
  <si>
    <t>215-221</t>
  </si>
  <si>
    <t>IETE Journal of Research</t>
  </si>
  <si>
    <t>Sep-Dec</t>
  </si>
  <si>
    <t>60017757;60017757;60017757;60017757</t>
  </si>
  <si>
    <t>36966723300;57213875890;7005277188;36042421800</t>
  </si>
  <si>
    <t>Dinesh, Abhinav;Singh, Jaswant;Arora, C. L.;Gupta, Raj Kumar</t>
  </si>
  <si>
    <t>Jaipur</t>
  </si>
  <si>
    <t>Malaviya National Institute of Technology Jaipur</t>
  </si>
  <si>
    <t>Dinesh A.</t>
  </si>
  <si>
    <t>Electroacoustic radiation characteristics of circular sector microstrip antenna (CSECMA)</t>
  </si>
  <si>
    <t>10.1080/03772063.1994.11437201</t>
  </si>
  <si>
    <t>2-s2.0-0028514647</t>
  </si>
  <si>
    <t>['waveguide antennas', 'time improvements', 'sampling theorem', 'resource utilization', 'points required', 'meter beam', 'first surface']</t>
  </si>
  <si>
    <t>Physical optics scattering calculations performed on the NASA Deep Space Network (DSN) 34-meter beam-waveguide antennas at Ka-band requires approximately 12 hours CPU time on a Cray Y-MP2 computer ‚Äî excessive in terms of resource utilization. The calculations are done two mirrors at a time. The sampling theorem is used to reduce the number of points on the second surface obtained by performing a physical optics integration over the first surface. The number of points required by subsequent physical optics integrations is obtained by interpolation. Time improvements on the order of 2 to 4 were obtained for typical scattering pairs. ¬© 1994 IEEE</t>
  </si>
  <si>
    <t>3156-3159</t>
  </si>
  <si>
    <t>7005337920;7003977774</t>
  </si>
  <si>
    <t>Cramer, Paul W.;Imbriale, William A.</t>
  </si>
  <si>
    <t>Cramer P.</t>
  </si>
  <si>
    <t>Speed Up of Near-Field Physical Optics Scattering Calculations by Use of the Sampling Theorem</t>
  </si>
  <si>
    <t>10.1109/20.312607</t>
  </si>
  <si>
    <t>2-s2.0-0028514862</t>
  </si>
  <si>
    <t>['¬© 1994', 'ultrasonic transducer', 'step voltage', 'rise time', 'rights reserved', 'resonance period', 'cost method']</t>
  </si>
  <si>
    <t>Pulse generators | Ultrasonic transducers</t>
  </si>
  <si>
    <t>A simple and low-cost method for the generation of monopole ultrasonic pulses is described. In the experiments a conventional function generator and an ultrasonic transducer were used to demonstrate the effectiveness of the method. Monopole ultrasonic pulses can be obtained when the rise time of a step voltage is matched to the resonance period of the transducer. ¬© 1994, IEE. All rights reserved.</t>
  </si>
  <si>
    <t>60027841;60027841</t>
  </si>
  <si>
    <t>7004027166;55191720200</t>
  </si>
  <si>
    <t>Imano, K.;Inoue, H.</t>
  </si>
  <si>
    <t>Akita</t>
  </si>
  <si>
    <t>Akita University</t>
  </si>
  <si>
    <t>Imano K.</t>
  </si>
  <si>
    <t>Technique for generating monopole ultrasonic pulses</t>
  </si>
  <si>
    <t>10.1049/el:19941018</t>
  </si>
  <si>
    <t>2-s2.0-0028515151</t>
  </si>
  <si>
    <t>['¬© 1994', 'time systems', 'time handling', 'rights reserved', 'new approach', 'hardware realisation', 'global navigation', 'exact utc', 'distributed real']</t>
  </si>
  <si>
    <t>Clocks | Synchronisation</t>
  </si>
  <si>
    <t>A new approach for and hardware realisation of timers is described. The timers are designed for use in distributed real-time systems to realise precise timing and ease of time handling by using alarm jobs. No synchronisation is needed, because the exact UTC is received via satellite from the global navigation and positioning system GPS. ¬© 1994, IEE. All rights reserved.</t>
  </si>
  <si>
    <t>1653-1654</t>
  </si>
  <si>
    <t>60020621;60020621</t>
  </si>
  <si>
    <t>6506569563;7005477580</t>
  </si>
  <si>
    <t>Wannemacher, M.;Halang, W. A.</t>
  </si>
  <si>
    <t>Hagen</t>
  </si>
  <si>
    <t>FernUniversit√§t in Hagen</t>
  </si>
  <si>
    <t>Wannemacher M.</t>
  </si>
  <si>
    <t>GPS-based timing and clock synchronisation for real time computers</t>
  </si>
  <si>
    <t>10.1049/el:19941152</t>
  </si>
  <si>
    <t>2-s2.0-0028515247</t>
  </si>
  <si>
    <t>['¬© 1994', 'waveguide height', 'slot width', 'rights reserved', 'radiation pattern', 'plate waveguides', 'good agreement', 'finite number']</t>
  </si>
  <si>
    <t>Slot antennas</t>
  </si>
  <si>
    <t>The problem of leaky waves emanating from periodically slotted parallel-plate waveguides for a finite number of slots is considered. The result for the radiation pattern is observed to be in good agreement with that of the infinitely periodic case for appropriately Chosen values of total slot number, slot width, period, and waveguide height. ¬© 1994, IEE. All rights reserved.</t>
  </si>
  <si>
    <t>1633-1634</t>
  </si>
  <si>
    <t>55700517200;7601471612;7404469777</t>
  </si>
  <si>
    <t>Lee, C. W.;Lee, J. I.;Cho, Y. K.</t>
  </si>
  <si>
    <t>Lee C.</t>
  </si>
  <si>
    <t>Analysis of leaky waves from a periodicaHy slotted parallel-plate waveguide for finite number of slots</t>
  </si>
  <si>
    <t>10.1049/el:19941143</t>
  </si>
  <si>
    <t>2-s2.0-0028515412</t>
  </si>
  <si>
    <t>['¬© 1994', 'tree canopy', 'sections increase', 'rights reserved', 'receiver antennas', 'mean nrcs', 'forested hills', 'deciduous portion']</t>
  </si>
  <si>
    <t>Radar clutter | Radar cross-sections</t>
  </si>
  <si>
    <t>The authors present low grazing angle bistatic clutter measurements of forested hills at S-band. Mean NRCS is -36dB for vertically polarised transmitter and receiver antennas and -42dB for horizontally polarised antennas. Cross-sections increase by 3dB after defoliation of the deciduous portion of the tree canopy. ¬© 1994, IEE. All rights reserved.</t>
  </si>
  <si>
    <t>1532-1533</t>
  </si>
  <si>
    <t>60028628;60028628;60028628;60028628</t>
  </si>
  <si>
    <t>7102605212;7801393361;54790270400;7101943590</t>
  </si>
  <si>
    <t>McLaughlin, D. J.;Boltniew, E.;Wu, Y.;Raghavan, R. S.</t>
  </si>
  <si>
    <t>Boston</t>
  </si>
  <si>
    <t>Northeastern University</t>
  </si>
  <si>
    <t>McLaughlin D.</t>
  </si>
  <si>
    <t>Low grazing angle bistatic NRCS of forested clutter</t>
  </si>
  <si>
    <t>10.1049/el:19941024</t>
  </si>
  <si>
    <t>2-s2.0-0028515529</t>
  </si>
  <si>
    <t>['wave impedance', 'two sources', 'two antennas', 'numerical results', 'multiple reflections', 'low electric', 'impedance mismatch', 'high electric', 'emi measurements', 'electromagnetic field', 'coherent sources']</t>
  </si>
  <si>
    <t>The paper presents evaluation of electromagnetic field distribution and wave impedance variation of electromagnetic field between two antennas excited from coherent sources, taking space attenuation, impedance mismatch and multiple reflections between two sources into account. The variations of electric and magnetic field distribution and wave impedance as a function of position between two antennas are evaluated. The region between the two antennas, which is most suitable for EMI measurements under high electric and low magnetic fields or low electric and high magnetic fields is found. Numerical results are presented.</t>
  </si>
  <si>
    <t>209-213</t>
  </si>
  <si>
    <t>60070264;60070264;60070264</t>
  </si>
  <si>
    <t>7403597567;57206161756;35753097600</t>
  </si>
  <si>
    <t>Das, A. L.;Sinha, B. K.;Das, B. N.</t>
  </si>
  <si>
    <t>SAMEER-Centre for Electromagnetics India</t>
  </si>
  <si>
    <t>Das A.</t>
  </si>
  <si>
    <t>Generation of predominantly electric or magnetic field in free space</t>
  </si>
  <si>
    <t>10.1080/03772063.1994.11437200</t>
  </si>
  <si>
    <t>2-s2.0-0028515575</t>
  </si>
  <si>
    <t>['special techniques', 'processor boards', 'parallel processing', 'modified architecture', 'level tasks', 'high computation', 'handle low', 'communication ratio', 'antenna problem']</t>
  </si>
  <si>
    <t>An antenna analysis algorithm based on the method of moments is decomposed for execution in a custom-designed computer network, namely, the extended transputer processor farm system. It comprises Inmos T801 transputers and Intel 80486 single-processor boards. Special techniques have been developed for solving the antenna problem in parallel. Software was written to handle low-level tasks for parallel processing. Compared with the conventional process farm system, the modified architecture is faster yet much cheaper to implement. The system is applicable to similar parallel algorithms with a high computation-to-communication ratio. Satisfactory computational speedup is observed. ¬© 1994 IEEE</t>
  </si>
  <si>
    <t>3610-3613</t>
  </si>
  <si>
    <t>7101878862;7102628357</t>
  </si>
  <si>
    <t>Yung, Edward Kai Ning;Yung, Chi Wah</t>
  </si>
  <si>
    <t>Parallel Computations of Antenna Analysis On an Extended Transputer System</t>
  </si>
  <si>
    <t>10.1109/20.312721</t>
  </si>
  <si>
    <t>2-s2.0-0028515882</t>
  </si>
  <si>
    <t>['wavefield modeling', 'straightforward extension', 'sampling matrix', 'result yields', 'lower rank', 'linearly transformed', 'linearly interpolated', 'formalism presented', 'direction finding', 'different array', 'desired accuracy', 'continuous manifold', 'array processing', 'array output', 'arbitrary shape']</t>
  </si>
  <si>
    <t>We introduce the concept of wavefield modeling and study its relationship to array processing and direction finding. We show how the output of an array can be written as the product of a wavefield independent sampling matrix and an array independent coefficient vector. Using this decomposition, we derive the conditions under which the array output may be linearly interpolated to give the array output of a different array, within a desired accuracy. We proceed to show under what conditions the array output may be linearly interpolated to give the value of the wavefield over a continuous manifold. As a result, we also derive conditions under which the array manifold may be linearly transformed between frequencies. Finally, we treat the case where the sources are known to be limited to specific, possibly disjoint angular sectors of arbitrary shape, and show how the sampling matrix can in this case be replaced by a modified sampling matrix of lower rank. This result yields a straightforward extension of the formalism presented in this paper to the case of limited angular sectors. In two companion papers, we use wavefield modeling to derive practical algorithms and bounds on the performance of arrays. ¬© 1994 IEEE.</t>
  </si>
  <si>
    <t>2549-2559</t>
  </si>
  <si>
    <t>60026340;60020650</t>
  </si>
  <si>
    <t>36883955000;6701418613</t>
  </si>
  <si>
    <t>Doron, Miriam A.;Doron, Eyal</t>
  </si>
  <si>
    <t>Israel;United Kingdom</t>
  </si>
  <si>
    <t>Haifa;Bristol</t>
  </si>
  <si>
    <t>RAFAEL Armament Development Authority Ltd.;University of Bristol</t>
  </si>
  <si>
    <t>Doron M.</t>
  </si>
  <si>
    <t>Wavefield Modeling and Array Processing, Part I‚ÄîSpatial Sampling</t>
  </si>
  <si>
    <t>10.1109/78.324722</t>
  </si>
  <si>
    <t>2-s2.0-0028516185</t>
  </si>
  <si>
    <t>['squinted beams', 'small shift', 'reflected field', 'radio telescope', 'radiation patterns', 'primary focus', 'polarized component', 'feed configuration', 'even reverse', 'computer simulations', 'cassegrain optics', 'beam squint', 'appropriate antenna', 'angular shift']</t>
  </si>
  <si>
    <t>The beam squint in axially symmetric reflector antennas with laterally displaced feeds is manifested by a small shift of the radiation patterns for left- and right-hand circular polarization. It is caused by the cross-polarized component in the reflected field. Our interest in this effect, and especially in how to minimize or to compensate it, was stimulated by some measurements with the 100-m radio telescope of the Max-Planck-Institut fuer Radioastronomie. We have carried out a series of computer simulations for different geometrical antenna configurations for the Cassegrain optics. The presented results show that depending upon various geometrical antenna parameter values, while keeping the laterally displaced feed in a gain optimized orientation, i.e., directed to the primary focus, the angular shift between the squinted beams can even reverse. This offers the chance to compensate the beam squint for large range lateral displacement of the feed by choosing an appropriate antenna/feed configuration. ¬© 1994 IEEE</t>
  </si>
  <si>
    <t>1430-1435</t>
  </si>
  <si>
    <t>;60001754;60016908</t>
  </si>
  <si>
    <t>6508222145;6602118486;7005283177</t>
  </si>
  <si>
    <t>Eilhardt, Klaus;Wohlleben, Rudolf;Fiebig, Dirk</t>
  </si>
  <si>
    <t>Heidelberg;Bonn</t>
  </si>
  <si>
    <t>Universit√§t Heidelberg;Max Planck Institute for Radio Astronomy</t>
  </si>
  <si>
    <t>60016908;60001754</t>
  </si>
  <si>
    <t>Eilhardt K.</t>
  </si>
  <si>
    <t>Compensation of the Beam Squint in Axially Symmetric, Large Dual Reflector Antennas with Large-Ranging Laterally Displaced Feeds</t>
  </si>
  <si>
    <t>10.1109/8.320750</t>
  </si>
  <si>
    <t>2-s2.0-0028516219</t>
  </si>
  <si>
    <t>['region containing', 'radiation loss', 'patch antenna', 'normal modes', 'new green', 'minimal compared', 'microstrip patch', 'leaky modes', 'intrinsic q', 'dielectric loss', 'conductor loss', 'calculations demonstrate']</t>
  </si>
  <si>
    <t>We have formulated exact solutions of the normal modes in the microstrip patch antenna possessing circular geometry. The theory makes use of a new Green's function in conjunction with current potential analysis. The calculations demonstrate that the magnetic wall confinement boundary conditions as formulated in past theories hold approximately true if the surface wave loss is minimal compared to other losses: Dielectric loss, conductor loss, and radiation loss. For practical path antennas the normal modes are not confined locally near the microstrip patch. Rather, they are composed of propagation surface waves which extend far beyond the region containing the patch antenna. We term these normal modes as leaky modes, since they resemble the leaky modes found in dielectric image guides. Measurements by us of the radiation mode frequencies and the intrinsic Q-values of the microstrip patch antennas compared very well with theory. ¬© 1994 IEEE</t>
  </si>
  <si>
    <t>1939-1944</t>
  </si>
  <si>
    <t>100326372;60028628</t>
  </si>
  <si>
    <t>7004498200;7005835162</t>
  </si>
  <si>
    <t>How, Hoton;Vittoria, Carmine</t>
  </si>
  <si>
    <t>Northeastern University;ElectroMagnetic Applications</t>
  </si>
  <si>
    <t>60028628;100326372</t>
  </si>
  <si>
    <t>Radiation Modes in Circular Patch Antennas</t>
  </si>
  <si>
    <t>10.1109/22.320777</t>
  </si>
  <si>
    <t>2-s2.0-0028516266</t>
  </si>
  <si>
    <t>['specific case', 'significant loss', 'scattered externally', 'polarized parallel', 'incident wave', 'incident plane', 'field distributions', 'complex arguement', 'brief discussion', 'axial variation', 'analysis accounts']</t>
  </si>
  <si>
    <t>The analysis of the fields induced inside and scattered externally by an infinite dielectric rod in an incident plane-polarized TEM wave is presented. It is assumed that the incident wave is polarized parallel to the rod, and that the dielectric has some significant loss. The analysis accounts for axial variation of the fields both inside and scattered by the rod. An investigation of the field distributions for a specific case is given, along with a brief discussion of the evaluation of integer order Bessel functions with complex arguement. ¬© 1994 IEEE</t>
  </si>
  <si>
    <t>326-328</t>
  </si>
  <si>
    <t>Keam, R. B.</t>
  </si>
  <si>
    <t>Lower Hutt</t>
  </si>
  <si>
    <t>Industrial Research Limited of New Zealand</t>
  </si>
  <si>
    <t>Keam R.</t>
  </si>
  <si>
    <t>Plane Wave Excitation of an Infinite Dielectric Rod</t>
  </si>
  <si>
    <t>10.1109/75.324705</t>
  </si>
  <si>
    <t>2-s2.0-0028516314</t>
  </si>
  <si>
    <t>['wiley company', 'two port', 'scattering matrix', 'reference temperature', 'output signal', 'microwave correlator', 'inc .,', 'delay time', 'correlator depends']</t>
  </si>
  <si>
    <t>correlation temperature | lossy material | Microwaves | radiometry</t>
  </si>
  <si>
    <t>A microwave correlator is connected to the inputs of an isothermal passive two port made of two antennas placed on both sides of an isothermal lossy material. We verify in which way the output signal of the correlator depends on the scattering matrix of the two port, on the temperature and reference temperature of the radiometer, and on the delay time of the correlator. ¬© 1994 John Wiley &amp; Sons, Inc. Copyright ¬© 1994 Wiley Periodicals, Inc., A Wiley Company</t>
  </si>
  <si>
    <t>723-727</t>
  </si>
  <si>
    <t>117332188-101073499-60104665;117332188-60104665</t>
  </si>
  <si>
    <t>6506758773;24299153900</t>
  </si>
  <si>
    <t>Waro, Philippe;Leroy, Yves</t>
  </si>
  <si>
    <t>France;;France</t>
  </si>
  <si>
    <t>Lille;;Chilly-Mazarin</t>
  </si>
  <si>
    <t>Universit√© de Lille;Institut d'Electronique et de Microelectronique du Nord U.M.R.;CSEE TRANSPORT</t>
  </si>
  <si>
    <t>60104665;117332188;101073499</t>
  </si>
  <si>
    <t>Waro P.</t>
  </si>
  <si>
    <t>Microwave correlation temperature of an isothermal lossy material</t>
  </si>
  <si>
    <t>10.1002/mop.4650071515</t>
  </si>
  <si>
    <t>2-s2.0-0028516420</t>
  </si>
  <si>
    <t>['wave frequencies', 'two diodes', 'rf measurements', 'parallel pair', 'novel planar', 'noise temperature', 'lo power', 'large amount', 'easily available', 'diode pair', 'diode anti', 'biased anti', '7 db', '180 ghz']</t>
  </si>
  <si>
    <t>Subharmonically pumped mixers using zero-biased anti-parallel Schottky diode pairs produce good results, but require a larger LO power than biased Schottky diodes. Presented here is a novel planar-diode anti-parallel pair that allows independent biasing of the two diodes. This diode pair is integrated into a quasi-optical wideband receiver and the RF measurements on a 1.2-Œºm anode diameter pair show a reduced LO power requirement at 180 GHz by a factor of 2 to 3 with a similar DSB conversion loss and noise temperature (9.7 dB and 1850¬∞ K) to an unbiased Schottky diode pair. This structure has potential for applications at submillimeter-wave frequencies where a large amount of LO power is not easily available. ¬© 1994 IEEE</t>
  </si>
  <si>
    <t>341-343</t>
  </si>
  <si>
    <t>60009037;60025778;60025778;60025778;60025778</t>
  </si>
  <si>
    <t>7501439316;57118856400;7102353807;7006384021;16197088000</t>
  </si>
  <si>
    <t>Lee, Trong Huang;Chi, Chen Yu;East, Jack R.;Rebeiz, Gabriel M.;Haddad, George I.</t>
  </si>
  <si>
    <t>Ann Arbor;Pasadena</t>
  </si>
  <si>
    <t>University of Michigan, Ann Arbor;Jet Propulsion Laboratory</t>
  </si>
  <si>
    <t>60025778;60009037</t>
  </si>
  <si>
    <t>A Novel Biased Anti-Parallel Schottky Diode Structure for Subharmonic Mixing</t>
  </si>
  <si>
    <t>10.1109/75.324710</t>
  </si>
  <si>
    <t>2-s2.0-0028516544</t>
  </si>
  <si>
    <t>['supergain potential', 'simulated data', 'practical design', 'matching network', 'increased efficiency', 'gain arrays', 'experimentally demonstrated', 'directive gain', 'dipole length', 'array size', 'array elements', 'alternately crossed']</t>
  </si>
  <si>
    <t>High-gain arrays are designed from closely spaced printed dipoles, alternately crossed by an integrated series feed. Both the array elements and the feeding and matching network are made of thick film YBa2Cu3O7_x; material for increased efficiency. The optimization of directive gain in terms of spacing and dipole length, under constraints in array size, is performed by combining space domain method of moments (MM) with transmission line theory. A practical design is experimentally demonstrated, and its performance is compared to simulated data. The superconducting array presents gain higher than that of similar cryogenically cooled Cu and Ag arrays tested. Supergain potential is discussed. ¬© 1994 IEEE</t>
  </si>
  <si>
    <t>1419-1429</t>
  </si>
  <si>
    <t>60019702;60019702;60019702;115709414</t>
  </si>
  <si>
    <t>6701787604;7101744863;7005970306;35417096700</t>
  </si>
  <si>
    <t>Ivrissimtzis, L. P.;Lancaster, M. J.;Maclean, T. S.M.;Alford, N. Mc N.</t>
  </si>
  <si>
    <t>United Kingdom;United States</t>
  </si>
  <si>
    <t>Birmingham;</t>
  </si>
  <si>
    <t>University of Birmingham;Cleveland TS23 1PS</t>
  </si>
  <si>
    <t>60019702;115709414</t>
  </si>
  <si>
    <t>Ivrissimtzis L.P.</t>
  </si>
  <si>
    <t>High-Gain Series Fed Printed Dipole Arrays Made of High-Tc Superconductors</t>
  </si>
  <si>
    <t>10.1109/8.320749</t>
  </si>
  <si>
    <t>2-s2.0-0028516743</t>
  </si>
  <si>
    <t>['wiley company', 'performance characteristics', 'measured data', 'inc .,', '200 ghz']</t>
  </si>
  <si>
    <t>antennas | broadband | Microstrip</t>
  </si>
  <si>
    <t>The design, fabrication, testing, and analysis of a new broadband rectangular microstrip antenna element resonating at 7.200 GHz is introduced and discussed. Measured data on the performance characteristics of the new antenna element are presented and compared with the characteristics of a conventional microstrip antenna element having the same dimensions. ¬© 1994 John Wiley &amp; Sons, Inc. Copyright ¬© 1994 Wiley Periodicals, Inc., A Wiley Company</t>
  </si>
  <si>
    <t>685-687</t>
  </si>
  <si>
    <t>Kara, Mehmet</t>
  </si>
  <si>
    <t>Defence Science and Technology Group</t>
  </si>
  <si>
    <t>Kara M.</t>
  </si>
  <si>
    <t>A novel broadband rectangular microstrip antenna element</t>
  </si>
  <si>
    <t>10.1002/mop.4650071502</t>
  </si>
  <si>
    <t>2-s2.0-0028516851</t>
  </si>
  <si>
    <t>['wiley company', 'two times', 'results indicate', 'radiating edges', 'parasitic patches', 'numerical results', 'inc .,', 'gap spacings']</t>
  </si>
  <si>
    <t>Cylindrical microstrip antenna | parasitic element</t>
  </si>
  <si>
    <t>A broadband cylindrical‚Äêrectangular microstrip antenna using two parasitic patches gap coupled to its radiating edges is studied by using a full‚Äêwave analysis and a Galerkin's moment‚Äêmethod calculation. Results indicate that, with parasitic patches, an antenna bandwidth greater than two times that of a single cylindrical‚Äêrectangular patch antenna can be obtained. Details of the numerical results for different curvature radii and gap spacings are presented. ¬© 1994 John Wiley &amp; Sons, Inc. Copyright ¬© 1994 Wiley Periodicals, Inc., A Wiley Company</t>
  </si>
  <si>
    <t>699-701</t>
  </si>
  <si>
    <t>Broadband cylindrical‚Äêrectangular microstrip antennas using gap‚Äêcoupled parasitic patches</t>
  </si>
  <si>
    <t>10.1002/mop.4650071507</t>
  </si>
  <si>
    <t>2-s2.0-0028517004</t>
  </si>
  <si>
    <t>DAAH0393G02</t>
  </si>
  <si>
    <t>['¬± 1', 'vco uses', 'vco indicate', 'optical voltage', 'controlled oscillator', 'amplitude variation', '5 db', '3 ghz']</t>
  </si>
  <si>
    <t>The design and construction of a relatively wideband quasi-optical voltage-controlled oscillator (VCO) is described. This VCO uses a varactor-tuned microstrip patch antenna and may be used as an element in quasi-optical power combining oscillator arrays. Measurements of this VCO indicate that over 1.3 GHz of tuning was achieved, with less than ¬±1.5 dB of amplitude variation over that range. ¬© 1994 IEEE</t>
  </si>
  <si>
    <t>335-337</t>
  </si>
  <si>
    <t>A Varactor-Tuned Patch Oscillator for Active Arrays</t>
  </si>
  <si>
    <t>10.1109/75.324708</t>
  </si>
  <si>
    <t>2-s2.0-0028517013</t>
  </si>
  <si>
    <t>['single grid', '5 %.']</t>
  </si>
  <si>
    <t>A three-dimensional power combiner consisting of four oscillator grids stacked in parallel is presented. The 5-GHz quadruple grid oscillator delivers an effective radiated power 6.5 dB greater than that of a single grid, with a corresponding frequency shift of less than 5%. Comparisons are made between a single, double, and quadruple grid oscillator. ¬© 1994 IEEE</t>
  </si>
  <si>
    <t>350-351</t>
  </si>
  <si>
    <t>60000221;60000221;60000221</t>
  </si>
  <si>
    <t>6603929692;7202493231;7101961963</t>
  </si>
  <si>
    <t>Shiroma, Wayne A.;Shaw, Boyd L.;Popovic, Zoya B.</t>
  </si>
  <si>
    <t>Shiroma W.</t>
  </si>
  <si>
    <t>A 100-Transistor Quadruple Grid Oscillator</t>
  </si>
  <si>
    <t>10.1109/75.324713</t>
  </si>
  <si>
    <t>2-s2.0-0028517091</t>
  </si>
  <si>
    <t>['wavefield modeling', 'source spectra', 'resolution capacity', 'passive arrays', 'narrowband one', 'mathematical artifacts', 'lie within', 'interesting phenomenon', 'fundamental limitations', 'effective rank', 'e .,', 'common opinion', 'array structure', 'array satisfies', 'array processing', 'angular sector', 'also look']</t>
  </si>
  <si>
    <t>This paper is the last in a series of three papers dealing with the application of wavefield modeling to array processing. We use here the wavefield modeling formalism in order to derive some fundamental limitations on the performance of passive arrays. We first derive upper bounds on both the ideal and effective resolution capacities, and show that the effective resolution capacity is bounded by the effective rank of the relevant sampling matrix, i.e., is determined by the array structure. We then study how the resolution capacity is affected when the sources are constrained to lie within an angular sector. We also look at the case where the source spectra are known a priori to be flat, and show that, contrary to the common opinion, if the array satisfies the spectral sampling condition, the effective wideband resolution capacity is bounded by the same bound as the narrowband one. We conclude by examining the interesting phenomenon of resonance in arrays. We show that these resonances, far from being mathematical artifacts, can manifest quite dramatically in the performance of arrays. ¬© 1994 IEEE.</t>
  </si>
  <si>
    <t>2571-2580</t>
  </si>
  <si>
    <t>Wavefield Modeling and Array Processing, Part III‚ÄîResolution Capacity</t>
  </si>
  <si>
    <t>10.1109/78.324724</t>
  </si>
  <si>
    <t>2-s2.0-0028517092</t>
  </si>
  <si>
    <t>['wavefield modeling', 'three dimensions', 'sector processing', 'oversampled arrays', 'natural extension', 'frequency transformation', 'first time', 'first consider', 'derive expressions', 'array processing', 'also present']</t>
  </si>
  <si>
    <t>This is the second in a series of three papers dealing with the application of wavefield modeling to array processing. We present several novel algorithms for array processing, as well as extensions of existing methods based on this approach. We first consider the problem of localization of wideband sources via coherent processing, and show how wavefield modeling enables us to derive expressions for the frequency transformation (focusing) matrices. This method is extended to three dimensions and to sector processing. We then develop computationally efficient implementations of MUSIC and Root‚ÄîMUSIC for the narrowband and the coherent and incoherent wideband cases, as well as a natural extension of Root‚ÄîMUSIC to any 2-D array. In addition, wavefield modeling allows us for the first time to extend Root‚ÄîMUSIC to 3-D arrays and wavefields. We also present a low complexity variant of Root‚ÄîMUSIC for direction finding within a limited angular sector. Finally, we derive a low-dimensional sufficient statistic and reduced rank processing schemes for the case of oversampled arrays and/or limited angular sector scenarios. ¬© 1994 IEEE.</t>
  </si>
  <si>
    <t>2560-2570</t>
  </si>
  <si>
    <t>Wavefield Modeling and Array Processing, Part II‚ÄîAlgorithms</t>
  </si>
  <si>
    <t>10.1109/78.324723</t>
  </si>
  <si>
    <t>2-s2.0-0028517093</t>
  </si>
  <si>
    <t>Ministerie van Onderwijs, Cultuur en Wetenschap</t>
  </si>
  <si>
    <t>OCW</t>
  </si>
  <si>
    <t>['rectangular waveguide', 'predicted theoretically', 'performed using', 'measured experimentally', 'flange covered', 'crosspolar radiation', 'band frequency', '2 db']</t>
  </si>
  <si>
    <t>The radiation from a rectangular waveguide with a lossy flange coating is studied both analytically and experimentally. An analytic method using Fourier analysis and an impedance boundary condition is proposed. The experiment was performed using a flange covered with a rubber ferrite sheet at an X-band frequency. The numerical and measured results agree well and show that the lossy flange improves the E-plane radiation pattern and the crosspolar radiation. The boresight gain drop of about 2 dB is predicted theoretically and measured experimentally. ¬© 1994 IEEE</t>
  </si>
  <si>
    <t>1398-1403</t>
  </si>
  <si>
    <t>60011047;60019983</t>
  </si>
  <si>
    <t>7005896265;6508168497</t>
  </si>
  <si>
    <t>Yoshitomi, Kuniaki;Sharobim, Hadi R.</t>
  </si>
  <si>
    <t>Saga;Fukuoka</t>
  </si>
  <si>
    <t>Saga University;Kyushu University</t>
  </si>
  <si>
    <t>60019983;60011047</t>
  </si>
  <si>
    <t>Yoshitomi K.</t>
  </si>
  <si>
    <t>Radiation from a Rectangular Waveguide with a Lossy Flange</t>
  </si>
  <si>
    <t>10.1109/8.320746</t>
  </si>
  <si>
    <t>2-s2.0-0028517243</t>
  </si>
  <si>
    <t>['subsequent publication', 'spatial collimation', 'solved exactly', 'scattered field', 'pulselength ):', 'physical insight', 'pb parameters', 'incident pb', 'impinging wavepacket', 'form solution', 'exact closed', 'edge grows', 'cspb ).']</t>
  </si>
  <si>
    <t>The new canonical problem of scattering of a collimated pulsed beam (PB) by a perfectly conducting wedge is analyzed and solved exactly. The incident PB is modeled by the so called complex source PB (CSPB). We derive an exact closed-form solution for the scattered field and demonstrate, via extensive numerical examples, the local scattering phenomena as a function of the PB parameters (direction, distance from the edge, spatial collimation, and pulselength): If the PB hits near the edge it generates a toroidal diffracted wavepacket that propagates along Keller‚Äôs cone as well as transitional shadow boundaries effects. These diffraction phenomena diminish as the distance of the impinging wavepacket from the edge grows. Further physical insight is provided by the local scattering models, which are derived in a subsequent publication. ¬© 1994 IEEE</t>
  </si>
  <si>
    <t>1377-1385</t>
  </si>
  <si>
    <t>Pulsed Beam Diffraction by a Perfectly Conducting Wedge: Exact Solution</t>
  </si>
  <si>
    <t>10.1109/8.320743</t>
  </si>
  <si>
    <t>2-s2.0-0028517244</t>
  </si>
  <si>
    <t>['wiley company', 'slot impedance', 'reciprocity theorem', 'radiating slot', 'overlay thickness', 'numerical results', 'numerical convergence', 'microstrip line', 'inc .,', 'impedance properties', 'ground plane']</t>
  </si>
  <si>
    <t>dielectric overlay | Microstrip‚Äêline‚Äêfed radiating slot</t>
  </si>
  <si>
    <t>The dielectric overlay effects on the impedance properties of a radiating slot in the ground plane of a microstrip line are studied by using the reciprocity theorem and a moment‚Äêmethod calculation. The Green's functions for the dielectric‚Äêcovered microstrip line‚Äêfed radiating slot are given, and the expression for the slot impedance is shown. Numerical convergence of the moment‚Äêmethod calculation using, respectively, piece‚Äêwise sinusoidal basis functions and rooftop basis functions is discussed. Numerical results for the slot impedance as a function of overlay thickness and permittivity are presented and discussed. ¬© 1994 John Wiley &amp; Sons, Inc. Copyright ¬© 1994 Wiley Periodicals, Inc., A Wiley Company</t>
  </si>
  <si>
    <t>714-717</t>
  </si>
  <si>
    <t>35460663000;7401459238</t>
  </si>
  <si>
    <t>Wong, Kin‚ÄêLu ‚ÄêL;Su, Hsin‚ÄêCheng ‚ÄêC</t>
  </si>
  <si>
    <t>Analysis of dielectric‚Äêcovered radiating slots in the ground plane of a microstrip line</t>
  </si>
  <si>
    <t>10.1002/mop.4650071512</t>
  </si>
  <si>
    <t>2-s2.0-0028517358</t>
  </si>
  <si>
    <t>['well modeled', 'using spice', 'test structure', 'previous results', 'plasma nonuniformity', 'plasma measurements', 'plasma damage', 'physical basis', 'oxide reliability', 'observed damage', 'o2 plasma', 'nordheim current', 'nonuniformity leads', 'nonuniform plasma', 'modeling gives', 'model provides', 'local imbalance', 'important implication', 'gate surface', 'gate oxide', 'gas flow', 'electron currents', 'electrode configuration', 'different points', 'device structures', 'design rules', 'clear picture', 'circuit model', 'charging model', 'breakdown mechanism', 'ashing process', 'agree well']</t>
  </si>
  <si>
    <t>Plasma damage was observed after exposing antenna capacitor structure to an O2 plasma in a single wafer resist asher. The observed early breakdown is well modeled by surface charging caused by plasma nonuniformity. Here, the plasma nonuniformity was induced by gas flow and electrode configuration. The present results agree well with our previous results where magnetic field leads to a nonuniform plasma. In this model, nonuniformity leads to a local imbalance of ion and electron currents which charge up the gate surface and degrade the gate oxide. Using SPICE, a circuit model for the test structure and plasma measurements, the Fowler-Nordheim current through the thin oxide regions at different points on the wafer was calculated and found to agree well with the observed damage. The important implication of this work on oxide reliability is that the modeling gives a clear picture to this breakdown mechanism. The charging model can also be applied to any ashing process in any nonuniform plasma. Moreover, this model provides a physical basis for design rules of device structures for the fabrication of reliable gate oxides in submicron MOS technology. ¬© 1994 IEEE</t>
  </si>
  <si>
    <t>1848-1855</t>
  </si>
  <si>
    <t>60033010-60012708</t>
  </si>
  <si>
    <t>Fang, Sychyi</t>
  </si>
  <si>
    <t>Modeling of Oxide Breakdown from Gate Charging During Resist Ashing</t>
  </si>
  <si>
    <t>10.1109/16.324598</t>
  </si>
  <si>
    <t>2-s2.0-0028517394</t>
  </si>
  <si>
    <t>['wiley company', 'variational method', 'resonant frequency', 'new formula', 'inc .,', 'dominant mode']</t>
  </si>
  <si>
    <t>cavity model | conformal mapping | Microstrip patch antenna | resonant frequency | variational method</t>
  </si>
  <si>
    <t>A new antenna model and a new formula for calculating the resonant frequency of an electrically thick rectangular microstrip patch antenna are presented. The model is based on the use of the Schwarz‚ÄêChritoffel transformation and on a dielectric‚Äêloaded inhomogeneous rectangular cavity. The resonant frequency of the dominant mode is obtained by using a variational method. ¬© 1994 John Wiley &amp; Sons, Inc. Copyright ¬© 1994 Wiley Periodicals, Inc., A Wiley Company</t>
  </si>
  <si>
    <t>704-708</t>
  </si>
  <si>
    <t>60000874;60000874</t>
  </si>
  <si>
    <t>7404441775;7003595628</t>
  </si>
  <si>
    <t>Lee, Ilsu;Vorst, Andr√© Vander</t>
  </si>
  <si>
    <t>Lee I.</t>
  </si>
  <si>
    <t>Resonant‚Äêfrequency calculation for electrically thick rectangular microstrip patch antennas using a dielectric‚Äêloaded inhomogeneous cavity model</t>
  </si>
  <si>
    <t>10.1002/mop.4650071509</t>
  </si>
  <si>
    <t>2-s2.0-0028517395</t>
  </si>
  <si>
    <t>['rf signal', 'rf circuit', 'reference signal', 'phase shift', 'optical input', 'optical fiber', 'injection locking', 'experimental result', 'antenna elements']</t>
  </si>
  <si>
    <t>An active antenna array with optical input and beam scanning capability was developed. The phase shift between antenna elements is controlled by means of unilateral injection locking. The reference signal for injection locking is launched into optical fiber by a multiquantum‚Äîwell InGaAs-InGaAsP distributed feedback laser. The RF signal is recovered by a photodetector at the other end of the link and fed to the RF circuit. Experimental result is presented and discussed. ¬© 1994 IEEE</t>
  </si>
  <si>
    <t>347-349</t>
  </si>
  <si>
    <t>60027550;60027550;60027550;60027550</t>
  </si>
  <si>
    <t>56153295000;56637085200;56683414000;36041035600</t>
  </si>
  <si>
    <t>Chew, Siou Teck;Tong, Tak Kit;Wu, Ming C.;Itoh, Tatsuo</t>
  </si>
  <si>
    <t>Chew S.T.</t>
  </si>
  <si>
    <t>An Active Phased Array with Optical Input and Beam-Scanning Capability</t>
  </si>
  <si>
    <t>10.1109/75.324712</t>
  </si>
  <si>
    <t>2-s2.0-0028517481</t>
  </si>
  <si>
    <t>['tangential components', 'rectangular aperture', 'operator equation', 'moment method', 'magnetic field', 'first formulated', 'aperture region']</t>
  </si>
  <si>
    <t>The objective of this paper is the analysis of a rectangular aperture in a perfectly conducting plane using the characteristic mode theory. The problem is first formulated as an operator equation involving the continuity of the tangential components of the magnetic field in the aperture region. The operator equation is used, with the help of the moment method, to determine the eigenvalues, eigencurrents, and the characteristic magnetic currents of the aperture. When these modes are determined, the equivalent magnetic current and other parameters of interest can then be obtained. ¬© 1994 IEEE</t>
  </si>
  <si>
    <t>1447-1450</t>
  </si>
  <si>
    <t>Characteristic Modes of a Rectangular Aperture in a Perfectly Conducting Plane</t>
  </si>
  <si>
    <t>10.1109/8.320753</t>
  </si>
  <si>
    <t>2-s2.0-0028517563</t>
  </si>
  <si>
    <t>['wiley company', 'simulator consists', 'simulation results', 'schematic editor', 'primary solution', 'post processor', 'pcb ),', 'nodal analysis', 'multilayered substrates', 'mixed electromagnetic', 'microstrip antennas', 'metallic structure', 'measured results', 'integral equation', 'inc .,', 'electromagnetic simulator', 'current distribution', 'circuit parameters']</t>
  </si>
  <si>
    <t>A general purpose CAD tool, the IE3D electromagnetic simulator is presented in this article. The simulator is based on an integral equation, a method‚Äêof‚Äêmoment formulation for a full‚Äêwave solution of three‚Äêdimensional (3D) arbitrarily shaped structures in microwave and millimeter‚Äêwave integrated circuits (MMIC), high temperature superconductor (HTS) circuits, microstrip antennas, RF printed circuit boards (PCB), and high speed digital circuit packaging. The primary solution of the simulator is the current distribution on a metallic structure in an environment of multilayered substrates on infinitely extended ground plane. The circuit parameters of the structure in either S‚Äêparameter form or RLC‚ÄêSPICE equivalent circuit form is extracted from the solved current distribution. The simulator consists of an MS‚ÄêWindows‚Äêbased layout editor, a schematic editor, an electromagnetic simulator, and a post processor. The simulator can perform stand‚Äêalone electromagnetic simulation and optimization and mixed electromagnetic and nodal analysis. Simulation results for structures in various high frequency and high speed domains are presented and compared to measured results. ¬© 1994 John Wiley &amp; Sons, Inc. Copyright ¬© 1994 Wiley Periodicals, Inc., A Wiley Company</t>
  </si>
  <si>
    <t>384-395</t>
  </si>
  <si>
    <t>Zheng, Jian‚ÄêX ‚ÄêX</t>
  </si>
  <si>
    <t>San Francisco</t>
  </si>
  <si>
    <t>Zeland Software, Inc</t>
  </si>
  <si>
    <t>Zheng J.</t>
  </si>
  <si>
    <t>Three‚Äêdimensional electromagnetic simulation of electronic circuits of general shape</t>
  </si>
  <si>
    <t>10.1002/mmce.4570040408</t>
  </si>
  <si>
    <t>2-s2.0-0028517652</t>
  </si>
  <si>
    <t>['several receivers', 'remaining signals', 'receiver gets', 'probing signals', 'minimum crosstalk', 'intended signal', 'fed back', 'antenna array']</t>
  </si>
  <si>
    <t>We address the problem of transmitting multiplecochannel signals from an antenna array to several receivers so that each receiver gets its intended signal with minimum crosstalk from the remaining signals. In addition to the usual ‚ÄúInformation‚Äù mode, we propose a ‚Äúprobing‚Äù mode during which probing signals received at the mobiles are fed back to the transmitter. These probing signals are used to identify an unknown propagation environment, enabling the transmitter to form the necessary transmission beampatterns. ¬© 1994 IEEE</t>
  </si>
  <si>
    <t>150-152</t>
  </si>
  <si>
    <t>60012708;60012708</t>
  </si>
  <si>
    <t>7005788525;7004920065</t>
  </si>
  <si>
    <t>Gerlach, Derek;Paulraj, Arogyaswami</t>
  </si>
  <si>
    <t>Gerlach D.</t>
  </si>
  <si>
    <t>Adaptive Transmitting Antenna Arrays with Feedback</t>
  </si>
  <si>
    <t>10.1109/97.329842</t>
  </si>
  <si>
    <t>2-s2.0-0028517693</t>
  </si>
  <si>
    <t>NSC83-0404-E002-033</t>
  </si>
  <si>
    <t>['waveguide corners', 'variational equation', 'slot discontinuity', 'slot aperture', 'slot admittance', 'rectangular waveguide', 'narrow wall', 'literature results', 'inclined slots', 'equiphase half', 'computed results', 'analysis uses']</t>
  </si>
  <si>
    <t>A variational analysis fffor calculating the admittance of the inclined slots in the narrow wall of a rectangular waveguide is presented. The analysis uses the 90¬∞ wedge Green‚Äôs function to model the scatterings off the waveguide corners and assumes an equiphase half-cosinusoidal electric field distribution along the slot aperture. Based on these, a variational equation is derived for the reflection coefficient due to the slot discontinuity, from which the slot admittance is calculated. Through comparisons between the computed results and the literature results, the analysis is found to be accurate, reliable, and efficient. ¬© 1994 IEEE</t>
  </si>
  <si>
    <t>;60005429;60005429</t>
  </si>
  <si>
    <t>7102342059;7402943497;7202048581</t>
  </si>
  <si>
    <t>Jan, Cheng Geng;Wu, Ruey Beei;Hsu, Powen</t>
  </si>
  <si>
    <t>Jan C.</t>
  </si>
  <si>
    <t>Variational Analysis of Inclined Slots in the Narrow Wall of a Rectangular Waveguide</t>
  </si>
  <si>
    <t>10.1109/8.320755</t>
  </si>
  <si>
    <t>2-s2.0-0028517779</t>
  </si>
  <si>
    <t>['two e8', 'troop movements', 'technical aspects', 'radar data', 'previously covered', 'previous publications', 'port interferometry', 'mission performance', 'iraq battlefield', 'future improvements', 'front lines', 'figure 1', 'deals mainly', 'cost control', 'clock missions', 'brief review', 'armament installations', 'antenna design']</t>
  </si>
  <si>
    <t>The Joint STARS phased array radar system is capable of performing long range airborne surveillance and was used during the Persian Gulf war on two E8-A aircraft (Figure 1) to fly many around-the-clock missions to monitor the Kuwait and Iraq battlefield from a safe distance behind the front lines. This paper is a follow-on to previous publications [1, 2] on the subject of the Joint STARS antenna and deals mainly with mission performance and technical aspects not previously covered. Radar data of troop movements and armament installations will be presented, a brief review of the antenna design is given, followed by technical discussions concerning the three-port interferometry, gain and sidelobe design approach, cost control, range test implementation and future improvements. ¬© 1994 IEEE</t>
  </si>
  <si>
    <t>34-40</t>
  </si>
  <si>
    <t>Shnitkin, Harold</t>
  </si>
  <si>
    <t>Norwalk</t>
  </si>
  <si>
    <t>Norden Systems, Inc</t>
  </si>
  <si>
    <t>Shnitkin H.</t>
  </si>
  <si>
    <t>Joint Stars Phased Array Radar Antenna</t>
  </si>
  <si>
    <t>10.1109/62.318882</t>
  </si>
  <si>
    <t>2-s2.0-0028517831</t>
  </si>
  <si>
    <t>['superresolution technique', 'scattering data', 'new algorithm', 'music polynomial', 'modified technique', 'measured scattering', 'individual components', 'frequency response', 'electromagnetic scattering', 'determined using', 'data model']</t>
  </si>
  <si>
    <t>A superresolution technique to determine the time-delay and frequency response of individual components of electromagnetic scattering is presented. A modification of the MUltiple Signal Classification (MUSIC) algorithm is proposed for the data model which includes scattering components with frequency dependent amplitudes. The modified technique is based on pre-multiplying the scattering data by the inverse of an assumed frequency dependence parameterized by a variable a. Estimates of a are then obtained by considering the roots of the root-MUSIC polynomial for various a. The algorithm is tested for simulated and experimental compact range data. For the example of measured scattering from a diagonal flat plate, different decay parameters corresponding to the single and double diffraction components are determined using the new algorithm. ¬© 1994 IEEE</t>
  </si>
  <si>
    <t>1412-1418</t>
  </si>
  <si>
    <t>60003500;60014652;60003500</t>
  </si>
  <si>
    <t>6602278963;35516180700;24541951100</t>
  </si>
  <si>
    <t>Moghaddar, Ali;Ogawa, Yasutaka;Walton, Eric K.</t>
  </si>
  <si>
    <t>Japan;United States</t>
  </si>
  <si>
    <t>Sapporo;Columbus</t>
  </si>
  <si>
    <t>Hokkaido University;The Ohio State University</t>
  </si>
  <si>
    <t>60014652;60003500</t>
  </si>
  <si>
    <t>Moghaddar A.</t>
  </si>
  <si>
    <t>Estimating the Time-Delay and Frequency Decay Parameter of Scattering Components Using a Modified MUSIC Algorithm</t>
  </si>
  <si>
    <t>10.1109/8.320748</t>
  </si>
  <si>
    <t>2-s2.0-0028517838</t>
  </si>
  <si>
    <t>['two 250', 'time estimation', 'simple formula', 'signal incident', 'presented demonstrating', 'nyquist interval', 'lower end', 'higher end', 'high variance', 'hardware considerations', 'ghz bandwidth', 'ghz bands', 'estimated via', 'elevation angles', 'delayed relative', 'baseband output', 'band necessitated', 'automatically paired', 'angle estimate', 'aliased frequencies', '5 ns']</t>
  </si>
  <si>
    <t>An algorithm is presented for real-time estimation of the frequency and azimuth and elevation angles of each signal incident on an airborne antenna array system over a very wide frequency band (2‚Äì18 GHz) commensurate with electronic signal warfare. The algorithm provides unambiguous frequency estimation despite severe temporal undersampling necessitated by cost/complexity of hardware considerations. The 2‚Äì18 GHz spectrum is decomposed into 1-GHz bands. The baseband output of each antenna is sent through two 250-MHz sampled channels where one is delayed relative to the other (prior to sampling) by 0.5 ns, which is the Nyquist interval for a 1-GHz bandwidth. Due to the high variance of the Direct ESPRIT frequency estimator, aliased frequencies are estimated via a simple formula and translated to the proper aliasing zone, utilizing eigenvector information generated by PRO-ESPRIT. The algorithm also provides unambigous 2-D angle estimate over the entire 2‚Äì18 GHz bandwidth, despite severe spatial undersampling at the higher end of this band necessitated by mutual coupling considerations and resolving power requirements at the lower end of the band. Eigenvector information generated by PRO-ESPRIT is used to facilitate computationally simple estimation of azimuth and elevation angles that are automatically paired with corresponding frequency estimates despite aliasing. Simulations are presented demonstrating the capabilities of the algorithm. ¬© 1994 IEEE.</t>
  </si>
  <si>
    <t>2781-2794</t>
  </si>
  <si>
    <t>55664103800;7102737733</t>
  </si>
  <si>
    <t>Zoltowski, Michael D.;Mathews, Cherian P.</t>
  </si>
  <si>
    <t>Real-Time Frequency and 2-D Angle Estimation with Sub-Nyquist Spatio-Temporal Sampling</t>
  </si>
  <si>
    <t>10.1109/78.324743</t>
  </si>
  <si>
    <t>2-s2.0-0028518118</t>
  </si>
  <si>
    <t>['revolution implementation', 'published results', 'numerical results', 'nodal elements', 'edge elements', 'dimensional scattering', 'combined nodal']</t>
  </si>
  <si>
    <t>A hybrid finite element method for three-dimensional scattering is presented and numerical examples shown. This approach, which couples finite element discretization with the method of moments, is particularly well suited for monostatic radar cross section calculations. The method is based on a scalar and vector potential formulation of Maxwell‚Äôs equations, the use of nodal elements, and a highly efficient body of revolution implementation of the method of moments. Combined nodal and edge elements are employed to accurately model fields around corners and edges. A curvature-based sampling criterion is derived and shown to ensure accurate answers for highly curved scatterers. Numerical results and Cray computer timings are compared with published results for an edge element code using radiation boundary conditions. ¬© 1994 IEEE</t>
  </si>
  <si>
    <t>1436-1442</t>
  </si>
  <si>
    <t>60002959;60002959</t>
  </si>
  <si>
    <t>6603395397;7005540972</t>
  </si>
  <si>
    <t>Boyse, William E.;Seidl, Andrew A.</t>
  </si>
  <si>
    <t>Lockheed Martin Corporation</t>
  </si>
  <si>
    <t>Boyse W.</t>
  </si>
  <si>
    <t>A Hybrid Finite Element Method for 3-D Scattering Using Nodal and Edge Elements</t>
  </si>
  <si>
    <t>10.1109/8.320751</t>
  </si>
  <si>
    <t>2-s2.0-0028518159</t>
  </si>
  <si>
    <t>Japan Society for the Promotion of Science</t>
  </si>
  <si>
    <t>['wave characterization', 'rigorous way', 'matching procedure', 'made based', 'groove guide', 'coupling strip', 'conductor strip', 'conclusions regarding', 'also present']</t>
  </si>
  <si>
    <t>A full-wave characterization of the groove guide having a conductor strip is made based on the mode-matching procedure. All of the constituents of the structure, including a coupling strip, grooves and a radiating open end, are treated in a concise and rigorous way by using the generalized scattering matrix technique. Numerical results show that a set of channel guide leaky modes is also present in this structure in addition to the groove guide leaky mode. The complex propagation behaviors of both the groove guide leaky mode and the channel guide leaky mode are illustrated for various waveguide geometric parameters, and some conclusions regarding the design of leaky wave antennas using this structure are drawn. ¬© 1994 IEEE</t>
  </si>
  <si>
    <t>1925-1931</t>
  </si>
  <si>
    <t>60032315;60032315</t>
  </si>
  <si>
    <t>7403600719;7005437929</t>
  </si>
  <si>
    <t>Ma, Zhewang;Yamashita, Eikichi</t>
  </si>
  <si>
    <t>Ma Z.</t>
  </si>
  <si>
    <t>Leakage Characteristics of Groove Guide Having a Conductor Strip</t>
  </si>
  <si>
    <t>10.1109/22.320775</t>
  </si>
  <si>
    <t>2-s2.0-0028518161</t>
  </si>
  <si>
    <t>DAAL03-91-G-0116</t>
  </si>
  <si>
    <t>1863-1871</t>
  </si>
  <si>
    <t>36985970700;7006384021</t>
  </si>
  <si>
    <t>Ling, Curtis C.;Rebeiz, Gabriel M.</t>
  </si>
  <si>
    <t>Ling C.</t>
  </si>
  <si>
    <t>A 94 GHz Planar Monopulse Tracking Receiver</t>
  </si>
  <si>
    <t>10.1109/22.320766</t>
  </si>
  <si>
    <t>2-s2.0-0028518163</t>
  </si>
  <si>
    <t>['pull self', 'paper presents', 'oscillating mixer', 'optical control', 'novel circuit', 'mmic applications', 'mesfet pair', 'efficient mixing', 'distributed electronics', 'directly applied', 'conversion gain', '8 db', '13 db']</t>
  </si>
  <si>
    <t>The optical control of the distributed electronics in phased array antennas requires specialized circuits which are compatible with the T/R level data mixing architecture. This paper presents a novel circuit, a push-pull self-oscillating mixer, that can provide the following important advantages: 1) very stable free running oscillation and low FM noise without using a frequency stabilizing dielectric resonator; 2) large subharmonic injection locking range; 3) high frequency conversion efficiency; and 4) low noise figure for the self-oscillating mixer. This proposed circuit efficiently oscillates and mixes with a low prime power consumption. A circuit topology based on this concept was analyzed and designed at 12 GHz using a MESFET pair. Efficient subharmonic injection locking was demonstrated by selecting the optimum operating point corresponding to efficient mixing. The measured down-conversion gain was as high as 13 dB with a double sideband noise figure of 8 dB. This topology can be directly applied for MMIC applications. ¬© 1994 IEEE</t>
  </si>
  <si>
    <t>1858-1862</t>
  </si>
  <si>
    <t>60014662;60014662</t>
  </si>
  <si>
    <t>56463134200;7006552817</t>
  </si>
  <si>
    <t>Zhou, Xuesong;Daryoush, Afshin S.</t>
  </si>
  <si>
    <t>Drexel University</t>
  </si>
  <si>
    <t>Zhou X.</t>
  </si>
  <si>
    <t>An Efficient Self-Oscillating Mixer for Communications</t>
  </si>
  <si>
    <t>10.1109/22.320765</t>
  </si>
  <si>
    <t>2-s2.0-0028518164</t>
  </si>
  <si>
    <t>['simulated data', 'optimal eigenvector', 'minimizes leakage', 'maximally enhances', 'lobe canceller', 'generalized side', 'desired signal', 'dallas demonstrate', 'array calibration', 'actual data']</t>
  </si>
  <si>
    <t>In this paper, we present a method of wideband array calibration which minimizes signal cancellation in the generalized side-lobe canceller. Array calibration is achieved by deriving the optimal eigenvector-based blocking matrix that minimizes leakage of the desired signal into the noise cancelling filter, and also the corresponding passing matrix which maximally enhances the desired signal. Simulations and experimental results using data collected from wideband arrays constructed at the University of Texas at Dallas demonstrate that our calibration technique performs well with actual data as well as with simulated data. ¬© 1994 IEEE.</t>
  </si>
  <si>
    <t>2871-2875</t>
  </si>
  <si>
    <t>60009415;60009415</t>
  </si>
  <si>
    <t>6602572440;7004273844</t>
  </si>
  <si>
    <t>Fudge, Gerald L.;Linebarger, Darel A.</t>
  </si>
  <si>
    <t>Fudge G.</t>
  </si>
  <si>
    <t>A Calibrated Generalized Sidelobe Canceller for Wideband Beamforming</t>
  </si>
  <si>
    <t>10.1109/78.324759</t>
  </si>
  <si>
    <t>2-s2.0-0028518180</t>
  </si>
  <si>
    <t>N00014-93-1-0485</t>
  </si>
  <si>
    <t>['whose number', 'signal sources', 'proposed methods', 'per cycle', 'novel direction', 'nongaussian signals', 'nongaussian interferences', 'finding algorithms', 'desired signals', 'cyclostationary nature', 'cycle frequencies', 'consistently estimate', 'communication signals', 'array output', 'allow one']</t>
  </si>
  <si>
    <t>Novel direction-finding algorithms that exploit the nonGaussian and cyclostationary nature of communication signals are explored. The proposed methods that are appropriate for uniform linear arrays employ cyclic higher order statistics of the array output and suppress additive Gaussian noise of unknown spectral content, even when the noise shares common cycle frequencies with the nonGaussian signals of interest. In addition, cyclic higher order statistics are tolerant to nonGaussian interferences with cycle frequencies other than those of the desired signals and allow one to consistently estimate the angles of arrival of signal sources (per cycle) whose number can be greater than the number of sensors. ¬© 1994 IEEE.</t>
  </si>
  <si>
    <t>2860-2864</t>
  </si>
  <si>
    <t>60009226;60021918</t>
  </si>
  <si>
    <t>7004114058;36049280600</t>
  </si>
  <si>
    <t>Shamsunder, Sanyogita;Giannakis, Georgios B.</t>
  </si>
  <si>
    <t>Charlottesville;Fort Collins</t>
  </si>
  <si>
    <t>University of Virginia;Colorado State University</t>
  </si>
  <si>
    <t>60021918;60009226</t>
  </si>
  <si>
    <t>Shamsunder S.</t>
  </si>
  <si>
    <t>Signal Selective Localization of NonGaussian Cyclostationary Sources</t>
  </si>
  <si>
    <t>10.1109/78.324756</t>
  </si>
  <si>
    <t>2-s2.0-0028518276</t>
  </si>
  <si>
    <t>['improved performance', 'effective implementation', 'drastically reduced', 'domain analyses', 'direct use', 'difference time', 'demonstrated along', 'clearly show', 'absorbing boundaries']</t>
  </si>
  <si>
    <t>A number of methods are presented that improve the efficiency of Finite-Difference Time-Domain analyses of infinitely periodic structures. A procedure that provides a more effective implementation of absorbing boundary conditions, which enables the mesh to be drastically reduced in size, is presented. A method for data extraction involving the direct use of Floquet's theorem is demonstrated along with a technique for exciting the mesh, which helps to reduce the total computation time. These techniques are described and results are given that clearly show the improved performance of the absorbing boundaries. ¬© 1994 IEEE</t>
  </si>
  <si>
    <t>352-354</t>
  </si>
  <si>
    <t>60031004;60031004</t>
  </si>
  <si>
    <t>7102625719;6603921864</t>
  </si>
  <si>
    <t>Prescott, Deane T.;Shuley, N. V.</t>
  </si>
  <si>
    <t>Brisbane</t>
  </si>
  <si>
    <t>The University of Queensland</t>
  </si>
  <si>
    <t>Prescott D.</t>
  </si>
  <si>
    <t>Extensions to the FDTD Method for the Analysis of Infinitely Periodic Arrays</t>
  </si>
  <si>
    <t>10.1109/75.324714</t>
  </si>
  <si>
    <t>2-s2.0-0028518371</t>
  </si>
  <si>
    <t>['tm waves', 'superconducting material', 'standard workstations', 'spectral domain', 'rigorous analysis', 'resonant frequencies', 'related immittances', 'radiation characteristics', 'permittivity tensors', 'microstrip resonators', 'form expressions', 'extended spectral', 'biaxial anisotropies']</t>
  </si>
  <si>
    <t>An extended spectral-domain immittance approach for the rigorous analysis of resonant frequencies and radiation characteristics of microstrip resonators is presented. The dyadic Green‚Äôs function in the spectral domain is modified to include a complex anisotropic substrate with both permeability and permittivity tensors, lossy ground metallization, and a lossy conducting patch of conventional or superconducting material. Closed-form expressions for the transverse propagation constants and related immittances of TE and TM waves in the spectral domain lead to a CPU-time efficient algorithm that is operational on standard workstations. Numerical results show how the radiation characteristics are affected by losses as well as uniaxial and biaxial anisotropies. ¬© 1994 IEEE</t>
  </si>
  <si>
    <t>1443-1446</t>
  </si>
  <si>
    <t>60190690;60190690</t>
  </si>
  <si>
    <t>7402905322;7006128443</t>
  </si>
  <si>
    <t>Cai, Zhenglian;Bornemann, Jens</t>
  </si>
  <si>
    <t>Victoria</t>
  </si>
  <si>
    <t>Centre for Advanced Materials and Related Technology</t>
  </si>
  <si>
    <t>Cai Z.</t>
  </si>
  <si>
    <t>Rigorous Analysis of Radiation Properties of Lossy Patch Resonators on Complex Anisotropic Media and Lossy Ground Metallization</t>
  </si>
  <si>
    <t>10.1109/8.320752</t>
  </si>
  <si>
    <t>2-s2.0-0028518393</t>
  </si>
  <si>
    <t>['wedges consisting', 'two bi', 'transcendental equation', 'special class', 'singularity exponent', 'lossless biisotropic', 'isotropic wedges', 'electromagnetic fields', 'common edge', 'bianisotropic wedges', 'also presented']</t>
  </si>
  <si>
    <t>The behavior of the electromagnetic fields is studied at the common edge of a number of wedges consisting of lossless biisotropic, perfect electric conducting, and/or perfect magnetic conducting materials. A general matrix formalism is constructed to find the transcendental equation for the singularity exponent. This singularity exponent equation is examined in detail for two important cases: 1) two bi-isotropic wedges with common edge, and 2) two bi-isotropic wedges and a perfect electric conducting wedge. A generalization of the theory to a special class of bianisotropic wedges is also presented. ¬© 1994 IEEE</t>
  </si>
  <si>
    <t>1392-1397</t>
  </si>
  <si>
    <t>The Behavior of Electromagnetic Fields at Edges in Bi-Isotropic and Bi-Anisotropic Materials</t>
  </si>
  <si>
    <t>10.1109/8.320745</t>
  </si>
  <si>
    <t>2-s2.0-0028518394</t>
  </si>
  <si>
    <t>CS- 82-02 IO-D-009-034</t>
  </si>
  <si>
    <t>['leaky mode', 'increased beyond', 'guided mode', 'frequency range', 'exist simultaneously', 'certain value', 'center conductor', 'bound mode']</t>
  </si>
  <si>
    <t>Surface wave leakage phenomena of coupled slot lines are investigated with spectral domain analysis. When the guided mode in the coupled slot lines changes from bound mode to leaky mode, there is a frequency range, called ‚Äúspectral gap,‚Äù where only nonspectral solutions exist. If the width of the center conductor or slots is increased beyond a certain value this spectral gap may disappear, resulting in a frequency range where both bound mode and leaky mode can exist simultaneously. ¬© 1994 IEEE</t>
  </si>
  <si>
    <t>338-340</t>
  </si>
  <si>
    <t>57209831312;7402628058</t>
  </si>
  <si>
    <t>Lin, Y. D.;Tsai, Y. B.</t>
  </si>
  <si>
    <t>Lin Y.D.</t>
  </si>
  <si>
    <t>Surface Wave Leakage Phenomena in Coupled Slot Lines</t>
  </si>
  <si>
    <t>10.1109/75.324709</t>
  </si>
  <si>
    <t>2-s2.0-0028518436</t>
  </si>
  <si>
    <t>['unstructured grid', 'surrounding area', 'spherical case', 'pec cube', 'near vicinity', 'hybrid method', 'coupled together', 'accurate interpolations']</t>
  </si>
  <si>
    <t>A hybrid method that combines the finite difference time domain (FDTD) and the finite volume time domain (FVTD) methods is presented. The FVTD, based on a conformal and unstructured grid is used in the near vicinity of the surface of a scatterer, and the FDTD is used to model the fields in the surrounding area. The two are coupled together through interpolation. The vertex-based FVTD allows for more convenient and accurate interpolations than a conformal FDTD method. The hybrid method is validated through two examples‚Äîthe scattering by a PEC cube and sphere‚Äîby comparison with the direct FDTD solution, and with an exact Mei series solution for the spherical case. ¬© 1994 IEEE</t>
  </si>
  <si>
    <t>1450-1455</t>
  </si>
  <si>
    <t>7103029662;7501885600</t>
  </si>
  <si>
    <t>Yee, Kane S.;Chen, Jei S.</t>
  </si>
  <si>
    <t>Yee K.</t>
  </si>
  <si>
    <t>Conformal Hybrid Finite Difference Time Domain and Finite Volume Time Domain</t>
  </si>
  <si>
    <t>10.1109/8.320754</t>
  </si>
  <si>
    <t>2-s2.0-0028518459</t>
  </si>
  <si>
    <t>['waveguide demultiplexers', 'n photodetectors', 'electrical crosstalk', 'edge illuminated', 'channel operates', 'average sensitivity', 'adjacent channels', '5 gb', '250m pitch', '20 db']</t>
  </si>
  <si>
    <t>We report a monolithic chip incorporating an eight channel p-i-n/HBT photoreceiver array designed for multichannel WDM applications. The p-i-n photodetectors are edge illuminated and centered at a 250m pitch for mating with either ribbon fiber connectors or waveguide demultiplexers. Each channel operates at 2.5 Gb/s with an electrical crosstalk of -20 dB between adjacent channels. The average sensitivity of each receiver in the array was measured to be (-20¬±1) dBm for a bit error rate of 10&lt;sup&gt;-9&lt;/sup&gt; at a wavelength of 1.5/im. ¬© 1994 IEEE</t>
  </si>
  <si>
    <t>1216-1218</t>
  </si>
  <si>
    <t>7201412228;7005690056;6603956200</t>
  </si>
  <si>
    <t>Chandrasekhar, S.;Lunardi, L. M.;Qua, G. J.</t>
  </si>
  <si>
    <t>Chandrasekhar S.</t>
  </si>
  <si>
    <t>Eight-Channel p-i-n/HBT Monolithic Receiver Array at 2.5 Gb/s Per Channel for WDM Applications</t>
  </si>
  <si>
    <t>10.1109/68.329643</t>
  </si>
  <si>
    <t>2-s2.0-0028524224</t>
  </si>
  <si>
    <t>['¬© 1994', 'situ measurements', 'scale models', 'rights reserved', 'radiation patterns', 'paper concentrates', 'may use', 'diffraction theory', 'considerable advantages', 'conducting structures', 'complete system']</t>
  </si>
  <si>
    <t>It is the performance of an antenna when installed in a complete system that is important. In situ measurements and measurements on scale models can be impractical or too costly. Computation of the performance of antennas on aircraft or spacecraft has considerable advantages, and may use the method of moments or diffraction theory. This paper concentrates on discussing the use of diffraction theory to compute the radiation patterns of low-gain antennas installed on conducting structures. ¬© 1994, IEE. All rights reserved.</t>
  </si>
  <si>
    <t>247-255</t>
  </si>
  <si>
    <t>Foster, P. R.</t>
  </si>
  <si>
    <t>Great Malvern</t>
  </si>
  <si>
    <t>Microwave and Antenna Systems</t>
  </si>
  <si>
    <t>Foster P.</t>
  </si>
  <si>
    <t>Antenna installed performance using diffraction theory</t>
  </si>
  <si>
    <t>10.1049/ecej:19940507</t>
  </si>
  <si>
    <t>2-s2.0-0028524402</t>
  </si>
  <si>
    <t>['specific polypeptides', 'rights reserved', 'red light', 'red lighl', 'placement within', 'phycocyanin suburnits', 'light present', 'largely composed', 'grown cells', 'green light', 'environment control', 'cyanobactaria sense', 'certain cyanobacteria']</t>
  </si>
  <si>
    <t>Glycollate | Phycobilisome | Phycocrythrin | Sodium pentosan polysulphate</t>
  </si>
  <si>
    <t>Many pholosynthetic organisms can acclimate to the quantity and quality of light present in their environment. In certain cyanobacteria the wavelengths of light in the environment control the synthesis of specific polypeptides of the light harvesting antenna complex or phycobilisome. This phenomenon, called complementary chromatic adaptation, is must dramatically observed in a comparison of cyanobacteria after growth in green light and red light. In red lighl-grown cells the phycobilisome is largely composed of phycocyanin and its associated linker polypeptides (the latter are important for the assembly of the phycocyanin suburnits and their placement within the light harvesting structure); the organisms appear blue-green in color. In green light-grown cells the phycobilisome is largely composed of phycoerythrin and its associated linker polypeptides; the organisms appear red in color. The ways in which these cyanobactaria sense their changing light environment and the regulatory elements involved in controlling the, process of complementary chromatic adaptation are discussed in this review. ¬© 1994 Academic Press. All rights reserved.</t>
  </si>
  <si>
    <t>303-313</t>
  </si>
  <si>
    <t>Seminars in Cell and Developmental Biology</t>
  </si>
  <si>
    <t>60024613;60024613</t>
  </si>
  <si>
    <t>7003441962;7202301923</t>
  </si>
  <si>
    <t>Kehoe, David M.;Grossman, Arthur R.</t>
  </si>
  <si>
    <t>Carnegie Institution of Washington</t>
  </si>
  <si>
    <t>Kehoe D.</t>
  </si>
  <si>
    <t>Complementary chromatic adaptation: Photoperception to gene regulation</t>
  </si>
  <si>
    <t>S1043468284710373</t>
  </si>
  <si>
    <t>10.1006/scel.1994.1037</t>
  </si>
  <si>
    <t>2-s2.0-0028526272</t>
  </si>
  <si>
    <t>['space sidelobes', 'linear aperture', 'designed free']</t>
  </si>
  <si>
    <t>Reflecting surfaces near the antenna may produce surprisingly large sidelobes even if the designed free-space sidelobes in the directions of these surfaces are very small. Calculations of such sidelobes are presented for an example of a linear aperture with a parabolic weighting function for the received signal amplitude. ¬© 1994 IEEE.</t>
  </si>
  <si>
    <t>1122-1125</t>
  </si>
  <si>
    <t>Mangulis, V.</t>
  </si>
  <si>
    <t>Mangulis V.</t>
  </si>
  <si>
    <t>Antenna sidelobes in the presence of flat reflectors</t>
  </si>
  <si>
    <t>10.1109/7.328786</t>
  </si>
  <si>
    <t>2-s2.0-0028529515</t>
  </si>
  <si>
    <t>['¬© 1994', 'triangular monopole', 'step change', 'shortening ratio', 'rights reserved', 'monopole antenna', 'line width', 'experimental results', 'easily optimised', 'babinet principle']</t>
  </si>
  <si>
    <t>Mia-ostrip antennas | Monopole antennas</t>
  </si>
  <si>
    <t>A simple analysis based on the transmission line model applied to printed dipole antennas, and the Babinet principle [1] allows different shapes of printed monopole antennas to he easily optimised. A shortening ratio (p) of 48% (respectively 30%, 40%) is achieved for the monopole antenna by using a step change in line width (respectively a triangular monopole, and a line with a triangular cap). Theoretical input impedance of these various monopoles compare closely with experimental results. ¬© 1994, IEE. All rights reserved.</t>
  </si>
  <si>
    <t>1725-1726</t>
  </si>
  <si>
    <t>60030553;60030553;60030553</t>
  </si>
  <si>
    <t>6507555380;7003723658;7202044329</t>
  </si>
  <si>
    <t>Lebbar, H.;Himdi, M.;Daniel, J. P.</t>
  </si>
  <si>
    <t>Lebbar H.</t>
  </si>
  <si>
    <t>Analysis and size reduction of various printed monopoles with different shapes</t>
  </si>
  <si>
    <t>10.1049/el:19941191</t>
  </si>
  <si>
    <t>2-s2.0-0028530063</t>
  </si>
  <si>
    <t>['¬© 1994', 'triangular patches', 'rights reserved', 'radiation patterns', 'offset aperture', 'investigated experimentally', 'coupled dual', 'broadband characteristics', '2 ],']</t>
  </si>
  <si>
    <t>Microstrip antennas</t>
  </si>
  <si>
    <t>Offset aperture-coupled dual-patch microstrip antennas with rectangular or triangular patches have been demonstrated to have broadband characteristics [1, 2], An aperture-coupled dual-patch circular disk microstrip antenna with offsetting is investigated experimentally. A 2:1 SWR bandwidth of ~37% is obtained. The radiation patterns and gain of the antenna are determined. ¬© 1994, IEE. All rights reserved.</t>
  </si>
  <si>
    <t>1728-1729</t>
  </si>
  <si>
    <t>60013983;60013983;60013983</t>
  </si>
  <si>
    <t>7102473419;55510527400;7202545477</t>
  </si>
  <si>
    <t>Tong, K. F.;Luk, K. M.;Chiang, T. H.</t>
  </si>
  <si>
    <t>Tong K.</t>
  </si>
  <si>
    <t>Broadband characteristic of an offset aperture-coupled dual circular disk microstrip antenna</t>
  </si>
  <si>
    <t>10.1049/el:19941208</t>
  </si>
  <si>
    <t>2-s2.0-0028530144</t>
  </si>
  <si>
    <t>30-38</t>
  </si>
  <si>
    <t>VanBlaricum, Michael L.</t>
  </si>
  <si>
    <t>Goleta</t>
  </si>
  <si>
    <t>Toyon Research Corporation</t>
  </si>
  <si>
    <t>VanBlaricum M.</t>
  </si>
  <si>
    <t>Photonic Systems for Antenna Applications</t>
  </si>
  <si>
    <t>10.1109/74.334919</t>
  </si>
  <si>
    <t>2-s2.0-0028530225</t>
  </si>
  <si>
    <t>['wiley company', 'resonance frequency', 'optical modulator', 'moment method', 'loading inductance', 'inductance loading', 'increased greatly', 'inc .,', 'frequency characteristics', 'experiments using', 'equivalent circuit', 'element length', 'electrooptical effect', 'electromagnetic pulses', 'electromagnetic compatibility', 'calculated results', 'analyzed theoretically', '600 nh', '40 db', '200 mhz']</t>
  </si>
  <si>
    <t>antenna measurement | electric field sensor | Electromagnetic interference | electrooptic effect | optical measurement</t>
  </si>
  <si>
    <t>Recently, with the diversification of electromagnetic compatibility (EMC) problems, the need for an electric field sensor to measure the electromagnetic pulses and the electric field near the equipment has increased greatly. An electric field sensor using LiNbO3, which has an electrooptical effect, has been used for such measurements; but the sensitivity is not satisfactory. However, the sensitivity can be improved by increasing the sensitivity of the optical modulator or by increasing the output of the optical modulator source. Here, we describe a method to improve the sensitivity at resonance frequency by loading inductance. First, an equivalent circuit representing the sensor with loading inductance is derived. Second, the frequency characteristics are analyzed theoretically by applying the moment method to this equivalent circuit and the improvement in sensitivity by loading inductance is demonstrated. Moreover, the validity of analysis is confirmed by performing the experiments using the GTEM‚Äêcell. As a result, it is found that the measured results show good agreement with the calculated results and the sensitivity can be improved by inductance loading. It has been confirmed that the sensitivity of the electric field sensor with element length of 150 mm could be improved by about 40 dB at 200 MHz by using the loading inductance of 600 nH. Copyright ¬© 1994 Wiley Periodicals, Inc., A Wiley Company</t>
  </si>
  <si>
    <t>39-48</t>
  </si>
  <si>
    <t>60025555;60025555;60025555;60032315</t>
  </si>
  <si>
    <t>7403103010;7004348998;7005750067;25634188400</t>
  </si>
  <si>
    <t>Tajima, Kimihiro;Amemiya, Fujio;Kuwabara, Nobuo;Kobayashi, Ryuichi</t>
  </si>
  <si>
    <t>Chofu;Tokyo</t>
  </si>
  <si>
    <t>The University of Electro-Communications;Nippon Telegraph and Telephone Corporation</t>
  </si>
  <si>
    <t>60032315;60025555</t>
  </si>
  <si>
    <t>Tajima K.</t>
  </si>
  <si>
    <t>Improving the sensitivity of electric field sensor with linbo&lt;inf&gt;3&lt;/inf&gt; electrooptic crystals by loading inductance</t>
  </si>
  <si>
    <t>10.1002/ecja.4410771004</t>
  </si>
  <si>
    <t>2-s2.0-0028530716</t>
  </si>
  <si>
    <t>['vessel yields', 'test platform', 'squares procedure', 'position information', 'lœé ).', 'cruising speeds', 'attitude parameters', 'approach used', '15 kt', '1 ¬∞']</t>
  </si>
  <si>
    <t>We show that the use of nondedicated Global Positioning System (GPS) sensors to determine the attitude parameters of a vessel yields the same level of performance as the use of a dedicated multiantenna receiver, namely an agreement of the order of 0.1¬∞ (lœÉ). The test platform is a survey launch operating at cruising speeds of 10 to 15 kt. The dedicated rnultiantenna receiver is a four-antenna Ashtech 3DF unit, while the nondedicated sensor array consists of three NovAtel GPSCard‚Ñ¢ receivers. The approach used to resolve the relative carrier phase integer ambiguities between the antennas is discussed and the use of antenna baseline constraints is analyzed. A least-squares procedure which utilizes all the position information from the antennas for the estimation of the attitude parameters and their accuracy is presented. The attitude determination results from the two configurations tested are intercompared. ¬© 1994 IEEE.</t>
  </si>
  <si>
    <t>60002306;60002306;60002306;60120504</t>
  </si>
  <si>
    <t>35954285700;7202419825;7005283542;6602903326</t>
  </si>
  <si>
    <t>Lu, G.;Cannon, M. E.;Lachapelle, G.;Kielland, P.</t>
  </si>
  <si>
    <t>Ottawa;Calgary</t>
  </si>
  <si>
    <t>Canadian Hydrographic Service;University of Calgary</t>
  </si>
  <si>
    <t>60120504;60002306</t>
  </si>
  <si>
    <t>Lu G.</t>
  </si>
  <si>
    <t>Attitude determination using dedicated and nondedicated multiantenna GPS sensors</t>
  </si>
  <si>
    <t>10.1109/7.328762</t>
  </si>
  <si>
    <t>2-s2.0-0028530787</t>
  </si>
  <si>
    <t>['waveform uses', 'transmit waveform', 'tracking using', 'sea state', 'radar facility', 'provide surveillance', 'northern radar', 'monitoring icebergs', 'grand banks', 'fmicw waveform', 'examples demonstrate', 'effective tool', 'detecting ships', 'coastal station', 'canadian interests', 'also show', 'aircraft detection']</t>
  </si>
  <si>
    <t>Northern Radar's Cape Race Ground Wave Radar (GWR) system became operational in the fall of 1990. The radar facility has the potential to provide surveillance of over 160 000 square kilometers of the Grand Banks off Newfoundland, from a coastal station. GWR is a multipurpose sensor capable of detecting ships, monitoring icebergs and sea-ice, and measuring surface currents and sea state. The radar system employs a frequency modulated interrupted continuous wave (FMICW) as the transmit waveform. This waveform uses a pulse compression technique that combines good range resolution and high maximum range with a relatively high duty cycle. In this paper, we describe the implementation of the FMICW waveform in a practical real time radar system. We also show some examples of vessel, iceberg, and aircraft detection and tracking using the Cape Race facility. These examples demonstrate that the Cape Race GWR may be used as an effective tool to assist in the management, surveillance, and enforcement of Canadian interests in the Exclusive Economic Zone. ¬© 1994 IEEE</t>
  </si>
  <si>
    <t>540-548</t>
  </si>
  <si>
    <t>60189778;60189778;60189778;60189778;60189778;60189778;60189778</t>
  </si>
  <si>
    <t>7201673954;6504159550;7101806774;56862729900;6603757667;57197306808;36846015700</t>
  </si>
  <si>
    <t>Khan, Rafaat;Gamberg, Brian;Power, Desmond;Walsh, John;Dawe, Barry;Pearson, Wayne;Millan, Dave</t>
  </si>
  <si>
    <t>St John's</t>
  </si>
  <si>
    <t>C-Core Research Institute</t>
  </si>
  <si>
    <t>Khan R.</t>
  </si>
  <si>
    <t>Target Detection and Tracking with a High Frequency Ground Wave Radar</t>
  </si>
  <si>
    <t>10.1109/48.338390</t>
  </si>
  <si>
    <t>2-s2.0-0028530919</t>
  </si>
  <si>
    <t>['working principle', 'wiley company', 'two methods', 'transient analysis', 'time domain', 'structural simplicity', 'reflector actions', 'pulse shape', 'performed using', 'parasitic elements', 'moment method', 'input impedances', 'inc .,', 'good agreement', 'fundamental importance', 'fully comprehend', 'directivities obtained', 'characteristics due', 'antenna edge']</t>
  </si>
  <si>
    <t>FD‚ÄêTD method | pulse response | transient analysis | wire antenna | Yagi‚ÄêUda antenna</t>
  </si>
  <si>
    <t>The fundamental importance of the Yagi‚ÄêUda antenna is its structural simplicity and its director and reflector actions. To fully comprehend the working principle of this antenna, it is important to be able to visualize the radiation mechanism directly in the time domain. In this paper, transient analysis of the Yagi‚ÄêUda antenna is performed using the FD‚ÄêTD method. First, the input impedances and directivities obtained by this method are compared with the moment method, good agreement was found between the two methods, and the validity of this method was demonstrated. Next, the quasi‚Äêimpulse responses of the antenna are calculated. The field pattern obtained by this method was visualized in the time domain. The radiation from the antenna edge is shown in the early time responses, and dispersion of the pulse shape with the passage of time is shown in late time responses. Moreover, the difference of characteristics due to the length of parasitic elements is shown by time‚Äêdomain observation. Copyright ¬© 1994 Wiley Periodicals, Inc., A Wiley Company</t>
  </si>
  <si>
    <t>96-105</t>
  </si>
  <si>
    <t>60014652;60014652;60014652</t>
  </si>
  <si>
    <t>55574713100;56301877200;57214925937</t>
  </si>
  <si>
    <t>Kashiwa, Tatsuya;Tanaka, Shuichi;Fukai, Ichiro</t>
  </si>
  <si>
    <t>Sapporo</t>
  </si>
  <si>
    <t>Hokkaido University</t>
  </si>
  <si>
    <t>Time‚Äêdomain analysis of yagi‚Äêuda antennas using the FD‚ÄêTD method</t>
  </si>
  <si>
    <t>10.1002/ecja.4410771009</t>
  </si>
  <si>
    <t>2-s2.0-0028530957</t>
  </si>
  <si>
    <t>['wiley company', 'theoretical resolution', 'small number', 'reconstructed image', 'proposed method', 'processing based', 'problem arises', 'positions symmetrical', 'paper proposes', 'objects symmetrical', 'object exists', 'moving vehicle', 'movement using', 'kept constant', 'inc .,', 'imaging method', 'ghosts symmetrical', 'ghost problem', 'general cases', 'front direction', 'fft algorithm', 'direction perpendicular', 'data acquired', 'computer simulation', 'azimuth direction', 'another viewpoint', 'algorithm also']</t>
  </si>
  <si>
    <t>car‚Äêborne imaging radar | Front‚Äêlooking radar | long‚Äêwavelength holography | synthetic aperture method</t>
  </si>
  <si>
    <t>When the synthetic aperture method is applied to the imaging of objects in the front direction of a moving vehicle, a problem arises in that, if the objects are at positions symmetrical to the direction of movement, the Doppler frequencies change in the same way. Consequently, ghosts symmetrical to the axis are produced in the reconstructed image. From another viewpoint, when an object exists in the direction perpendicular to the direction of movement, the change of the Doppler frequency depends on the position of the object. Then the rate of change is not kept constant and the processing based on the FFT algorithm, as in the general cases of synthetic aperture radar and long‚Äêwavelength holography, cannot be employed. This paper proposes an imaging method for the front‚Äêlooking radar based on the principle of long‚Äêwave‚Äêlength holography. The proposed method can solve the ghost problem for the objects symmetrical to the direction of movement using a small number of antennas in the azimuth direction. An algorithm also is proposed for high‚Äêspeed image reconstruction from the data acquired by the system. The theoretical resolution and the range of maximum possible imaging are discussed. Furthermore, the validity of the proposed method is verified by a computer simulation and an experiment using microwaves. Copyright ¬© 1994 Wiley Periodicals, Inc., A Wiley Company</t>
  </si>
  <si>
    <t>49-59</t>
  </si>
  <si>
    <t>60014729;60014652</t>
  </si>
  <si>
    <t>35323180200;57211225615</t>
  </si>
  <si>
    <t>Sakamoto, Yuji;Aoki, Yoshinao</t>
  </si>
  <si>
    <t>Muroran;Sapporo</t>
  </si>
  <si>
    <t>Muroran Institute of Technology;Hokkaido University</t>
  </si>
  <si>
    <t>Sakamoto Y.</t>
  </si>
  <si>
    <t>A method of reconstructing front‚Äêlooking radar using long‚Äêwavelength holography</t>
  </si>
  <si>
    <t>10.1002/ecja.4410771005</t>
  </si>
  <si>
    <t>2-s2.0-0028531094</t>
  </si>
  <si>
    <t>35500411600;7004401157</t>
  </si>
  <si>
    <t>Manabe, Takeshi;Furuhama, Yoji</t>
  </si>
  <si>
    <t>Manabe T.</t>
  </si>
  <si>
    <t>Recent Propagation Studies in Japan</t>
  </si>
  <si>
    <t>10.1109/74.334916</t>
  </si>
  <si>
    <t>2-s2.0-0028531162</t>
  </si>
  <si>
    <t>['¬© 1994', 'rights reserved', 'objects hidden', 'objects 50œºm', 'modified microscope', 'distinctly imaged', 'antenna properties', '2 cm']</t>
  </si>
  <si>
    <t>Light propagation | Medical image processing | Scanning optical microscopes | Scattering</t>
  </si>
  <si>
    <t>A novel technique based on the antenna properties of a two-dimensional heterodyne detector array and the micrometre resolution capability of a modified microscope is proposed for the real-time optical imaging of objects hidden in a highly scattering medium. Objects 50Œºm-wide were distinctly imaged through a 2 cm-thick highly scattering media. ¬© 1994, IEE. All rights reserved.</t>
  </si>
  <si>
    <t>1753-1755</t>
  </si>
  <si>
    <t>100319247;100319247;60011107</t>
  </si>
  <si>
    <t>7406033399;55723388100;57201758494</t>
  </si>
  <si>
    <t>Chan, K. P.;Yamada, M.;Inaba, H.</t>
  </si>
  <si>
    <t>Sendai;Yamagata</t>
  </si>
  <si>
    <t>Tohoku Institute of Technology;Biophotonics Information Lab</t>
  </si>
  <si>
    <t>60011107;100319247</t>
  </si>
  <si>
    <t>Chan K.</t>
  </si>
  <si>
    <t>Micrometre-resoiution, optical imaging of objects through highly scattering media using a heterodyne detector array</t>
  </si>
  <si>
    <t>10.1049/el:19941193</t>
  </si>
  <si>
    <t>2-s2.0-0028531228</t>
  </si>
  <si>
    <t>25-29</t>
  </si>
  <si>
    <t>60000461;60000461</t>
  </si>
  <si>
    <t>7004120909;7003673982</t>
  </si>
  <si>
    <t>Villard, O. G.;Lomasney, J. M.</t>
  </si>
  <si>
    <t>Villard O.G.</t>
  </si>
  <si>
    <t>Converting a Small Standard Receiver into a Hand-Held Narrow-Aperture HF Direction Finder</t>
  </si>
  <si>
    <t>10.1109/74.334918</t>
  </si>
  <si>
    <t>2-s2.0-0028531501</t>
  </si>
  <si>
    <t>['¬© 1994', 'vibration responses', 'simulation results', 'rights reserved', 'new method', 'mechanical engineers', 'japan society', 'honeycomb panel', 'high degree', 'experimentally verified', 'experimental results', 'error compared', 'acceleration reponses']</t>
  </si>
  <si>
    <t>Coupled Vibration | Noise | Random Vibration</t>
  </si>
  <si>
    <t>The purpose of this study is to solve the vibration responses of spacecraft equipment structures, especially light weight rigid panels, such as a solar array paddle or an antenna, excited by an low frequency acoustical noise field. In this paper, first, the direct loading pressure to the structure in a random sound field, is derived and the response calculation method using FEM is proposed. Second, the derivation of the direct loading pressure to the structure is experimentally verified, using a honeycomb panel of which the edge was bolted to a stand, in the steady-state sound pressure field. Finally, experimental results of the acceleration reponses of the panel in the random sound field are found to agree with the simulation results of this proposed calculation method. And the simulation results of the usual frequency response method contain a high degree of error compared with the results of the new method. ¬© 1994, The Japan Society of Mechanical Engineers. All rights reserved.</t>
  </si>
  <si>
    <t>3288-3292</t>
  </si>
  <si>
    <t>Transactions of the Japan Society of Mechanical Engineers Series C</t>
  </si>
  <si>
    <t>Yoshida, Keiko</t>
  </si>
  <si>
    <t>Yoshida K.</t>
  </si>
  <si>
    <t>The Low Frequency Acoustic Loading Vibration Response Analysis of Structures</t>
  </si>
  <si>
    <t>10.1299/kikaic.60.3288</t>
  </si>
  <si>
    <t>2-s2.0-0028531551</t>
  </si>
  <si>
    <t>NRC</t>
  </si>
  <si>
    <t>['two degreesof', 'torsion indicates', 'studied using', 'structural designs', 'shedding frequency', 'severe even', 'secondary members', 'prove useful', 'phase substantiated', 'often used', 'etc .,', 'cylinder motion', 'combined plunging', 'body interactions', 'antenna masts', 'angle sections', 'angle section']</t>
  </si>
  <si>
    <t>Wake-body interactions for a two-dimensional structural angle member during stationary and vortex induced oscillatory conditions are studied using a conventional low turbulence wind tunnel. The response of an angle section with combined plunging and torsion indicates that the oscillations occur essentially in one of the two degreesof- freedom. The measurements of frequency and phase substantiated this observation. The plunging resonance exhibits the familiar vortex capture phenomenon where the shedding frequency is controlled by the cylinder motion over a finite wind speed range. On the other hand, the torsional vibration shows a vortex control phenomenon where the vortex shedding governs the frequency of oscillation. The vortex-induced torsional resonance was found to be severe even at moderate damping levels. The results should prove useful in structural designs such as high-voltage transmission towers, antenna masts, bridges, etc., where angle sections are often used as secondary members. ¬© 1994 ASME.</t>
  </si>
  <si>
    <t>449-456</t>
  </si>
  <si>
    <t>Journal of Vibration and Acoustics, Transactions of the ASME</t>
  </si>
  <si>
    <t>60010365;60010365-60043250</t>
  </si>
  <si>
    <t>7102008072;7201842801</t>
  </si>
  <si>
    <t>Modi, V. J.;Slater, J. E.</t>
  </si>
  <si>
    <t>Dartmouth;Vancouver</t>
  </si>
  <si>
    <t>Defence Research Establishment Atlantic;The University of British Columbia</t>
  </si>
  <si>
    <t>60043250;60010365</t>
  </si>
  <si>
    <t>Modi V.J.</t>
  </si>
  <si>
    <t>Unsteady aerodynamics and vortex-induced aeroelastic response of a structural angle section</t>
  </si>
  <si>
    <t>10.1115/1.2930448</t>
  </si>
  <si>
    <t>2-s2.0-0028531818</t>
  </si>
  <si>
    <t>NOOO14-92-J-1933</t>
  </si>
  <si>
    <t>['various types', 'upper bound', 'two hits', 'specific family', 'specific examples', 'sonar systems', 'prime numbers', 'multiuser radar', 'maximum number', 'discuss cross', 'c arrays', 'ambiguity properties', 'ambiguity functions', 'ambiguity function', 'also derived']</t>
  </si>
  <si>
    <t>We discuss cross-ambiguity properties of a specific family of Costas arrays called Welch-Costas (W-C) arrays. These properties are of interest in multiuser radar and sonar systems, especially since Costas arrays are known to possess ideal auto-ambiguity functions. The theory of W-C arrays is reviewed. It is then proved that only pairs of W-C arrays can have at most two hits in their cross-ambiguity function (best possible case). The maximum number of hits in the cross-ambiguity functions of a family of W-C arrays is shown to be a function of the number of W-C arrays in the family. The upper bound on the number of hits in the cross-ambiguity functions for a family of W-C arrays is also derived. Specific examples of how reducing the number of W-C arrays improves the cross-ambiguity properties are given for various types of prime numbers. ¬© 1994 IEEE.</t>
  </si>
  <si>
    <t>1063-1071</t>
  </si>
  <si>
    <t>60028458;60119141;60027165</t>
  </si>
  <si>
    <t>35580758400;6602603899;7003620626</t>
  </si>
  <si>
    <t>Mariƒá, Svitislav V.;Seskar, Ivan;Titlebaum, Edward L.</t>
  </si>
  <si>
    <t>New Brunswick;New York;Rochester</t>
  </si>
  <si>
    <t>Rutgers University‚ÄìNew Brunswick;City College of New York;University of Rochester</t>
  </si>
  <si>
    <t>60119141;60028458;60027165</t>
  </si>
  <si>
    <t>Mariƒá S.</t>
  </si>
  <si>
    <t>On cross-ambiguity properties of welch-costas arrays</t>
  </si>
  <si>
    <t>10.1109/7.328760</t>
  </si>
  <si>
    <t>2-s2.0-0028531845</t>
  </si>
  <si>
    <t>F59620-92-J-0210</t>
  </si>
  <si>
    <t>['spiral antennas', 'sleeve dipoles', 'linear arrays', 'ideal voltages', 'corrected voltages', 'actual voltages', '200 mhz']</t>
  </si>
  <si>
    <t>The performance of multiple signal classification (MUSIC) algorithm using three different inputs over a wideband of frequencies is considered. These inputs are: 1) ideal voltages, 2) actual voltages which include coupling effects and are obtained with the method of moments, and 3) corrected voltages which are obtained from the actual voltages so that the mutual coupling effects are removed. Linear arrays of dipoles, sleeve dipoles, and spiral antennas are considered over 200 MHz to 400 MHz band. ¬© 1994 IEEE.</t>
  </si>
  <si>
    <t>1116-1122</t>
  </si>
  <si>
    <t>60008609;60008609</t>
  </si>
  <si>
    <t>6701869025;7004685208</t>
  </si>
  <si>
    <t>Pasala, Krishna Murthy;Friel, Edward Michael</t>
  </si>
  <si>
    <t>Dayton</t>
  </si>
  <si>
    <t>University of Dayton</t>
  </si>
  <si>
    <t>Pasala K.</t>
  </si>
  <si>
    <t>Mutual coupling effects and their reduction in wideband direction of arrival estimation</t>
  </si>
  <si>
    <t>10.1109/7.328785</t>
  </si>
  <si>
    <t>2-s2.0-0028532228</t>
  </si>
  <si>
    <t>['¬© 1994', 'slot width', 'rights reserved', 'return loss', 'reasonable agreement', 'microstrip line', 'ground plane', 'difference time', 'antenna fed', 'analysed using', 'also studied']</t>
  </si>
  <si>
    <t>A rectangular dielectric resonator (DR) antenna fed by a microstrip line through an aperture on the ground plane is analysed using the finite-difference time-domain (FDTD) method. The calculated return losses were compared with experiment and reasonable agreement was obtained. The effects of the slot width on the return loss are also studied. ¬© 1994, IEE. All rights reserved.</t>
  </si>
  <si>
    <t>1726-1727</t>
  </si>
  <si>
    <t>Analysis of aperture coupled rectangular dielectric resonator antenna</t>
  </si>
  <si>
    <t>10.1049/el:19941195</t>
  </si>
  <si>
    <t>2-s2.0-0028532475</t>
  </si>
  <si>
    <t>['¬© 1994', 'solved using', 'rights reserved', 'results obtained', 'po solution', 'plate size', 'physical optics', 'mixed wire', 'matrix inversion', 'loop height', 'loop current', 'incident magnetic', 'field intensity', 'edge effects', 'current induced', 'current distribution', 'considerable reduction', 'computational efforts']</t>
  </si>
  <si>
    <t>A thin-wire circular loop antenna located above a perfectly conducting square plate is analyzed by a Physical Optics (PO) method. The Electric Field Integral Equation (EFIE) is solved using the method of moments to compute the current on the loop in the presence of an infinite ground plane whereby the edge effects of the plate on the loop current are neglected. The current distribution on the loop is obtained from a full-wave Fourier series analysis which requires no matrix inversion. We then use Physical Optics to compute the current induced on the plate in terms of the incident magnetic-field intensity. Our aim is to compare the PO solution with results obtained from a mixed wire-patch MOM code and explore its accuracy as a function of plate size and loop height. The benefits are considerable reduction in analytical and computational efforts and much less CPU time. ¬© 1994, Walter de Gruyter. All rights reserved.</t>
  </si>
  <si>
    <t>364-371</t>
  </si>
  <si>
    <t>60007966-60015941;60015941</t>
  </si>
  <si>
    <t>6603599138;7003300632</t>
  </si>
  <si>
    <t>Hejase, Hassan A.N.;Whites, Keith W.</t>
  </si>
  <si>
    <t>United States;Mexico</t>
  </si>
  <si>
    <t>Lexington;Monterrey</t>
  </si>
  <si>
    <t>University of Kentucky;Tecnologico de Monterrey</t>
  </si>
  <si>
    <t>60015941;60007966</t>
  </si>
  <si>
    <t>Hejase H.A.N.</t>
  </si>
  <si>
    <t>Effect of a Finite Ground Plane on Radiated Emissions from a Circular Loop Antenna</t>
  </si>
  <si>
    <t>10.1109/15.328868</t>
  </si>
  <si>
    <t>2-s2.0-0028532573</t>
  </si>
  <si>
    <t>['¬© 1994', 'working volume', 'rights reserved', 'parametric study', 'impedance matching', 'ellipticus antenna', 'electromagnetic fields', 'drive efficiently', '100 khz', '1 ghz']</t>
  </si>
  <si>
    <t>Efficient numerical solution techniques have been developed and used to examine the electromagnetic fields that can be developed in the working volume of the CW Ellipticus antenna operated at frequencies from 100 kHz to 1 GHz. An exponentially tapered transition section is designed to obtain the desired illumination pattern in the working volume. The input transition section is needed for impedance matching and to drive efficiently the Ellipticus antenna. A parametric study is performed to ascertain the performance of the Ellipticus antenna for frequencies up to 1 GHz. ¬© 1994, Walter de Gruyter. All rights reserved.</t>
  </si>
  <si>
    <t>394-398</t>
  </si>
  <si>
    <t>60001526-60015710;60001526;60001526</t>
  </si>
  <si>
    <t>7004671182;7403198948;35606833400</t>
  </si>
  <si>
    <t>Younan, N. H.;Cox, B. L.;Taylor, C. D.</t>
  </si>
  <si>
    <t>High-Frequency Analysis of the Ellipticus Antenna</t>
  </si>
  <si>
    <t>10.1109/15.328874</t>
  </si>
  <si>
    <t>2-s2.0-0028532574</t>
  </si>
  <si>
    <t>['wiley company', 'paraboloid reflector', 'inc .,', 'frequency pulling', 'also presented']</t>
  </si>
  <si>
    <t>active antennas | Antennas | reflector antennas</t>
  </si>
  <si>
    <t>The performance of a paraboloid reflector with an active patch antenna feed has been analyzed. The effects of frequency pulling at the active antenna feed, induced by the parabolic reflector antenna, are measured and predicted. Measured far‚Äêfield pattern results for the combined reflector active antenna configuration are also presented. ¬© 1994 John Wiley &amp; Sons, Inc. Copyright ¬© 1994 Wiley Periodicals, Inc., A Wiley Company</t>
  </si>
  <si>
    <t>740-741</t>
  </si>
  <si>
    <t>60029738;60029738</t>
  </si>
  <si>
    <t>6603321336;7102894931</t>
  </si>
  <si>
    <t>Sancheti, S.;Fusco, V. F.</t>
  </si>
  <si>
    <t>Sancheti S.</t>
  </si>
  <si>
    <t>Performance of an active antenna‚Äêfed paraboloid reflector</t>
  </si>
  <si>
    <t>10.1002/mop.4650071606</t>
  </si>
  <si>
    <t>2-s2.0-0028532622</t>
  </si>
  <si>
    <t>['wiley company', 'shown using', 'pattern reshaping', 'inc .,', 'ferrite material', 'dispersion effects', 'constitutive parameters', 'chiroferrite substrates', 'beam scanning']</t>
  </si>
  <si>
    <t>Chiroferrite | chirostrip dipole antenna | generalized spectral domain‚Äîexponential matrix technique | main beam direction | radiation pattern</t>
  </si>
  <si>
    <t>The far‚Äêfield behavior of a chirostrip dipole antenna on chiroferrite substrates is shown using the generalized spectral domain‚Äîexponential matrix technique, and such substrates are made from a nonreciprocal chiral medium and ferrite material. Numerical results show that both beam scanning and pattern reshaping can be achieved by adjusting the constitutive parameters of chiroferrite, and the dispersion effects of substrates are considered in detail. ¬© 1994 John Wiley &amp; Sons, Inc. Copyright ¬© 1994 Wiley Periodicals, Inc., A Wiley Company</t>
  </si>
  <si>
    <t>752-757</t>
  </si>
  <si>
    <t>Dispersion effect of substrates on the scanning behavior of chirostrip dipole antenna</t>
  </si>
  <si>
    <t>10.1002/mop.4650071610</t>
  </si>
  <si>
    <t>2-s2.0-0028532623</t>
  </si>
  <si>
    <t>['wiley company', 'verified experimentally', 'return loss', 'resonant frequencies', 'minimum locations', 'inc .,', 'cavity model', 'also computed']</t>
  </si>
  <si>
    <t>Patch antenna | resonant frequencies</t>
  </si>
  <si>
    <t>The resonant frequencies of an eccentric annular microstrip antenna are computed for different modes using the cavity model. The effect of the eccentricity on the resonant frequencies is investigated. The computed resonant frequencies are verified experimentally. The measured resonant frequencies are considered to be located at the minimum locations of the return loss. The magnetic field distribution is also computed and plotted for some patches. ¬© 1994 John Wiley &amp; Sons, Inc. Copyright ¬© 1994 Wiley Periodicals, Inc., A Wiley Company</t>
  </si>
  <si>
    <t>7004922524;7409431131;56133428500</t>
  </si>
  <si>
    <t>Kishk, Ahmed A.;Zhang, W.;Gordon, R. K.</t>
  </si>
  <si>
    <t>Resonant frequencies of an eccentric annular microstrip antenna</t>
  </si>
  <si>
    <t>10.1002/mop.4650071611</t>
  </si>
  <si>
    <t>2-s2.0-0028532631</t>
  </si>
  <si>
    <t>['wiley company', 'simple way', 'radiation problem', 'neighboring ones', 'nabc approach', 'mesh truncation', 'linear relationships', 'key step', 'inc .,', 'field along', 'fem matrices', 'certain tolerance', 'boundary edges', 'banded structure', 'also presemes']</t>
  </si>
  <si>
    <t>absorbing boundary condition | edge elements | Finite‚Äêelement method | numerical solution ofPDE | scattering</t>
  </si>
  <si>
    <t>The numerical absorbing boundary condition (NABC) approach is applied to the problem of deriving the local boundary conditions that can be employed in conjunction with the edge‚Äêbased formulation of the finite‚Äêelement method (FEM) to s olue electromagnetic scattering and radiation problem. The key step in this approach is to derive linear relationships that link the values of the field along the boundary edges to those at the neighboring ones. These linear relationships are satisfied, to within a certain tolerance, by all of the outgoing wave components. They can thus be used in lieu of the FEM equations employing the usual absorbing boundary conditions for the boundary edges. The NABC approach not only provides a simple way to derive an accurate boundary condition for mesh truncation, but also presemes the banded structure of the FEM matrices. ¬© 2994 John Wiley &amp; Sons, Inc. Copyright ¬© 1994 Wiley Periodicals, Inc., A Wiley Company</t>
  </si>
  <si>
    <t>7006183140;7006183137;55197051100</t>
  </si>
  <si>
    <t>Boag, Amir;Boag, Alona;Mittra, Raj</t>
  </si>
  <si>
    <t>Boag A.</t>
  </si>
  <si>
    <t>A numerical absorbing boundary condition for edge‚Äêbased finite‚Äêelement analysis</t>
  </si>
  <si>
    <t>10.1002/mop.4650071604</t>
  </si>
  <si>
    <t>2-s2.0-0028532647</t>
  </si>
  <si>
    <t>['wiley company', 'transverse component', 'strip thickness', 'radiation pattern', 'new model', 'inc .,', 'edge diffraction', 'conduction current', 'circular shape', 'arbitrary shape']</t>
  </si>
  <si>
    <t>Antennas | director | microstrips | transverse current</t>
  </si>
  <si>
    <t>We describe a new model that yields the transverse component of the conduction current as well as the radiation pattern of the cross‚Äêpolar component of a multilayered radiating structure. The structure is com‚Äêposed of a microstrip patch antenna with an arbitrary shape, associated with a director having the same shape and the same axes of symmetry. Losses, dispersion, strip thickness and roughness, and edge diffraction are taken into account. Calculated results agree very well with experimental results previously obtained for a circular shape. ¬© 1994 John Wiley &amp; Sons, Inc. Copyright ¬© 1994 Wiley Periodicals, Inc., A Wiley Company</t>
  </si>
  <si>
    <t>737-739</t>
  </si>
  <si>
    <t>60068739;60000874</t>
  </si>
  <si>
    <t>6508203119;7003595628</t>
  </si>
  <si>
    <t>Aksas, R.;Vorst, A. Vander</t>
  </si>
  <si>
    <t>Algeria;Belgium</t>
  </si>
  <si>
    <t>Algiers;Louvain-la-Neuve</t>
  </si>
  <si>
    <t>Ecole Nationale Polytechnique Alger;Universit√© Catholique de Louvain</t>
  </si>
  <si>
    <t>Aksas R.</t>
  </si>
  <si>
    <t>Transverse conduction current and radiation pattern of an arbitrarily shaped symmetrical patch antenna coupled with a director</t>
  </si>
  <si>
    <t>10.1002/mop.4650071605</t>
  </si>
  <si>
    <t>2-s2.0-0028532781</t>
  </si>
  <si>
    <t>['wiley company', 'wall admittances', 'substrate thickness', 'numerical results', 'input impedance', 'inc .,', 'gtlm solutions', 'experimental results', 'excellent agreement', 'cylinder radius', 'analysis using']</t>
  </si>
  <si>
    <t>Cylindrical microstrip antenna | generalized transmission‚Äêline model</t>
  </si>
  <si>
    <t>An analysis using a generalized transmission‚Äêline model (GTLM)for a probe‚Äêfed cylindrical‚Äêrectangular microstrip antenna is presented. The equivalent circuit elements for the microstrip antenna modeled as a transmission line loaded with wall admittances are derived, and the expression for the input impedance is given. Numerical results of the input impedance are calculated and presented as a function of the cylinder radius and the substrate thickness. Excellent agreement of the GTLM solutions with the experimental results is observed. ¬© 1994 John Wiley &amp; Sons, Inc. Copyright ¬© 1994 Wiley Periodicals, Inc., A Wiley Company</t>
  </si>
  <si>
    <t>729-732</t>
  </si>
  <si>
    <t>35460663000;26663104400;7406886947</t>
  </si>
  <si>
    <t>Wong, Kin‚ÄêLu ‚ÄêL;Liu, Yu‚ÄêHua ‚ÄêH;Huang, Chih‚ÄêYu ‚ÄêY</t>
  </si>
  <si>
    <t>Generalized transmission‚Äêline model for cylindrical‚Äêrectangular microstrip antennas</t>
  </si>
  <si>
    <t>10.1002/mop.4650071602</t>
  </si>
  <si>
    <t>2-s2.0-0028532932</t>
  </si>
  <si>
    <t>['¬© 1994', 'waveguide cells', 'wave dipole', 'type demonstrates', 'theoretical analysis', 'tem cells', 'simultaneous measurement', 'rights reserved', 'photonic probes', 'measuring radio', 'magnetic fields', 'magnetic components', 'frequency electric', 'field sites', 'different compromise', 'calibration techniques', 'broadband responses', 'antennas described', 'anechoic chambers']</t>
  </si>
  <si>
    <t>This tutorial paper discusses various standard anten- nas for measuring radio-frequency electric and magnetic fields. A theoretical analysis of each antenna‚Äôs receiving characteristics is summarized and referenced. The antennas described are an electrically short dipole, a resistively loaded short dipole and half-wave dipole, an electrically small loop, a resistively loaded loop, photonic probes, and a single-turn loop designed for simultaneous measurement of the electric and magnetic components of near-fields and other complex electromagnetic environments. Each type demonstrates a different compromise between broadband responses and sensitivity. This paper also discusses the calibration techniques for these probes using standard EM fields established in TEM cells, waveguide cells, anechoic chambers, and open-field sites. ¬© 1994, Walter de Gruyter. All rights reserved.</t>
  </si>
  <si>
    <t>261-273</t>
  </si>
  <si>
    <t>Kanda, Motohisa</t>
  </si>
  <si>
    <t>Kanda M.</t>
  </si>
  <si>
    <t>Standard Antennas for Electromagnetic Interference Measurements and Methods to Calibrate Them</t>
  </si>
  <si>
    <t>10.1109/15.328855</t>
  </si>
  <si>
    <t>2-s2.0-0028533093</t>
  </si>
  <si>
    <t>['¬© 1994', 'rights reserved', 'resonant dipole', 'real antenna', 'nec simulation', 'measured values', 'impedance mismatch', 'ground plane', 'free space', 'effective length', 'complete model', 'biconical antenna']</t>
  </si>
  <si>
    <t>The Numerical Electromagnetics Code (NEC) is Used to simulate the radiators of a skeletal biconical antenna and the model is optimized to return a drive point impedance as close as possible to measured values. The horizontally polarized model is then illuminated in free space and above a ground plane to deduce its plane-wave antenna factors and their variations as functions of height. It is shown that changes in effective length have to be considered in addition to changes in impedance mismatch when calculating antenna factor variations with the biconical antenna, although only the latter are necessary with a resonant dipole. The measured scattering parameters of the balun of the biconical antenna are then incorporated with the NEC simulation to give a complete model of the real antenna. ¬© 1994, Walter de Gruyter. All rights reserved.</t>
  </si>
  <si>
    <t>322-330</t>
  </si>
  <si>
    <t>60007151-60016418</t>
  </si>
  <si>
    <t>Mann, Simon M.</t>
  </si>
  <si>
    <t>York;Didcot</t>
  </si>
  <si>
    <t>University of York;Radiation Protection Division</t>
  </si>
  <si>
    <t>60016418;60007151</t>
  </si>
  <si>
    <t>Mann S.M.</t>
  </si>
  <si>
    <t>Characteristics of the Skeletal Biconical Antenna as Used for EMC Applications</t>
  </si>
  <si>
    <t>10.1109/15.328862</t>
  </si>
  <si>
    <t>2-s2.0-0028533178</t>
  </si>
  <si>
    <t>['preliminary study', 'paper presents', 'exact position', 'estimated position', 'device receives', 'cellular territory', 'base stations', 'avl ).', '5 km']</t>
  </si>
  <si>
    <t>This paper presents a method of Automatic Vehicle Location (AVL). Signals are transmitted from base stations in a cellular communications system. A device is embedded into a cellular phone installed in a vehicle. When this vehicle is traveling through a cellular territory, the device receives those signals and calculates the attenuation of those signals to locate the current vehicle position. A preliminary study by using computer simulation shows that the error between the exact position and the estimated position is in the range from 0 to 575 m. This result is based on the assumptions that the base stations are separated from each other by 5 km and the point-to-area terrain configuration has a 3 dB standard deviation of a normal signal strength distribution. A further modification by employing fuzzy logic is under development. The goal is to keep the location accuracy within 200 m. ¬© 1994 IEEE</t>
  </si>
  <si>
    <t>902-908</t>
  </si>
  <si>
    <t>Song, Han Lee</t>
  </si>
  <si>
    <t>Song H.</t>
  </si>
  <si>
    <t>Automatic Vehicle Location in Cellular Communications Systems</t>
  </si>
  <si>
    <t>10.1109/25.330153</t>
  </si>
  <si>
    <t>2-s2.0-0028538485</t>
  </si>
  <si>
    <t>['suppresses interference', 'suppress interference', 'small even', 'slightly larger', 'signals received', 'results show', 'previous results', 'optimally weighted', 'multiple antennas', 'given beamwidth', 'form expression', 'fading signals', 'e .,', 'correlations among', 'combats fading', 'antenna spacing', 'antenna elements', 'adaptive array']</t>
  </si>
  <si>
    <t>In this paper, we investigate the effect of correlations among the fading signals at the antenna elements of an adaptive array in a digital wireless communication system. With an adaptive array, the signals received by multiple antennas are optimally weighted and combined to suppress interference and combat desired signal fading. Previous results for flat and frequency-selective fading assumed independent fading at each antenna. Here, we present a model of local scattering around a mobile where the received multipath signals arrive at the base station within a given beamwidth, and derive a closed-form expression for the correlation as a function of antenna spacing. Results show that the degradation in performance with correlation in an adaptive array that combats fading and suppresses interference is only slightly larger than that for combating fading alone, i.e., with maximal ratio combining. This degradation is small even with correlation as high as 0.5. ¬© 1994 IEEE</t>
  </si>
  <si>
    <t>1049-1057</t>
  </si>
  <si>
    <t>7005389578;7102662778</t>
  </si>
  <si>
    <t>Salz, Jack;Winters, Jack H.</t>
  </si>
  <si>
    <t>Salz J.</t>
  </si>
  <si>
    <t>Effect of Fading Correlation on Adaptive Arrays in Digital Mobile Radio</t>
  </si>
  <si>
    <t>10.1109/25.330168</t>
  </si>
  <si>
    <t>2-s2.0-0028538721</t>
  </si>
  <si>
    <t>['tepq mode', 'sectoral waveguide', 'scattering parameters', 'resonant conductance', 'moment method', 'method used', 'method ).', 'important results', 'good precision', 'field components', 'equivalence principle', 'aperture surface']</t>
  </si>
  <si>
    <t>Formulas for the field components of the TEpq mode and the dominant mode TE11 in a sectoral waveguide are given. Using the equivalence principle, the electric field distribution on the aperture surface of a narrow longitudinal slot cut in the curved broad wall of a sectoral waveguide is solved by the moment method (Galerkin's method). Important results such as the scattering parameters, the equivalent shunt admittance, and the resonant conductance and length are studied. The method used in this paper has good precision and has been adopted in the design of a linear slot array. ¬© 1994 IEEE</t>
  </si>
  <si>
    <t>1577-1581</t>
  </si>
  <si>
    <t>60013789;60013789;60013789</t>
  </si>
  <si>
    <t>35763054800;55046552200;7202703612</t>
  </si>
  <si>
    <t>Lue, S. W.;Zhuang, Y.;Cao, S. M.</t>
  </si>
  <si>
    <t>Beihang University</t>
  </si>
  <si>
    <t>Lue S.</t>
  </si>
  <si>
    <t>The Equivalent Parameters for the Radiating Slot on a Sectoral Waveguide</t>
  </si>
  <si>
    <t>10.1109/8.362774</t>
  </si>
  <si>
    <t>2-s2.0-0028539275</t>
  </si>
  <si>
    <t>Monbusho</t>
  </si>
  <si>
    <t>['tangential electric', 'particularly useful', 'original aperture', 'magnetic fields', 'impedance surface', 'equivalent magnetic', 'electric currents', 'consistent manner']</t>
  </si>
  <si>
    <t>Expressions of equivalent magnetic and electric currents for an aperture in an impedance surface is derived in a self-consistent manner. Each equivalent current consists of the combination of the tangential electric and magnetic fields in the aperture, and is placed in front of the original aperture where the surface is extended to close the aperture. The result is particularly useful for problems involving apertures in an impedance ground plane. ¬© 1994 IEEE</t>
  </si>
  <si>
    <t>1554-1556</t>
  </si>
  <si>
    <t>Yoshitomi, Kuniaki</t>
  </si>
  <si>
    <t>Fukuoka</t>
  </si>
  <si>
    <t>Kyushu University</t>
  </si>
  <si>
    <t>Equivalent Currents for an Aperture in an Impedance Surface</t>
  </si>
  <si>
    <t>10.1109/8.362780</t>
  </si>
  <si>
    <t>2-s2.0-0028539380</t>
  </si>
  <si>
    <t>['two polarization', 'two antennas', 'tested operates', 'system calibration', 'short cable', 'reflection arrangement', 'receiving mode', 'receiving dual', 'receiving antennas', 'polarization characteristics', 'measurement system', 'located side', 'francis group', 'experimental results', 'determined using']</t>
  </si>
  <si>
    <t>Absolute polarization measurement method | Antenna polarization | Polarization-transfer measurement method | Reflection arrangement</t>
  </si>
  <si>
    <t>Based on reflection arrangement, two antenna polarization measurement techniques, the absolute polarization measurement method and the polarization-transfer measurement method are presented with experimental results. In the absolute polarization measurement method or the system calibration, the polarization characteristics of transmitting and receiving dual-polarization antennas used in the measurement system are determined using the two polarization-isolated scattering calibrators. In the polarization-transfer measurement method, the antenna being tested operates in either transmitting mode or receiving mode. Since the transmitting and receiving antennas are located side by side in the measurement system, the phase reference signal between two antennas can be implemented with a short cable. ¬© 1994 Taylor &amp; Francis Group, LLC.</t>
  </si>
  <si>
    <t>843-848</t>
  </si>
  <si>
    <t>Journal of the Chinese Institute of Engineers, Transactions of the Chinese Institute of Engineers,Series A/Chung-kuo Kung Ch'eng Hsuch K'an</t>
  </si>
  <si>
    <t>56948239500;7401775911</t>
  </si>
  <si>
    <t>Chen, Tzong Jyh;Chu, Tah Hsiung</t>
  </si>
  <si>
    <t>Chen T.</t>
  </si>
  <si>
    <t>Antenna polarization measurements using reflection arrangement</t>
  </si>
  <si>
    <t>10.1080/02533839.1994.9677653</t>
  </si>
  <si>
    <t>2-s2.0-0028539554</t>
  </si>
  <si>
    <t>['near field', 'general approach', 'descent representation', 'current line']</t>
  </si>
  <si>
    <t>A planar microwave applicator consisting of a grounded dielectric layer excited by a current line has been theoretically and numerically studied using both a longitudinal spectral representation and a steepest-descent representation. The role of leaky-waves in the description of the near field, and their usefulness in understanding power deposition patterns has been investigated and clarified. Simple design criteria have been found and a general approach has been indicated, that can be applied to the various practical cases. ¬© 1994 IEEE</t>
  </si>
  <si>
    <t>1467-1475</t>
  </si>
  <si>
    <t>60017293;60017293</t>
  </si>
  <si>
    <t>7005385817;55934942300</t>
  </si>
  <si>
    <t>d'Ambrosio, G.;Migliore, M. D.</t>
  </si>
  <si>
    <t>d'Ambrosio G.</t>
  </si>
  <si>
    <t>The Grounded Dielectric Layer Fed by a Current Line as a Planar Microwave Applicator</t>
  </si>
  <si>
    <t>10.1109/8.362792</t>
  </si>
  <si>
    <t>2-s2.0-0028539647</t>
  </si>
  <si>
    <t>['vertical stabilisation', 'rf antenna', 'poloidal limiters', 'poloidal circuits', 'major updates', 'main objective', 'initial operation', 'divertor components', 'built status', 'belt limiters', '93 shutdown']</t>
  </si>
  <si>
    <t>The main objective of the 1992-93 shutdown has been the installation of a pumped divertor inside of the JET vacuum vessel. Apart from the divertor components, comprising four poloidal field coils, a cryopump, and a new target structure. The belt limiters and continuous inner wall have been replaced by poloidal limiters, there is a completely new design of RF antenna, and a system of internal actively controlled saddle coils for disruption feedback stabilisation has been installed. External to the vessel there have also been some major updates to the hardware and plasma control systems, with a new fast radial field amplifier for vertical stabilisation, and a decoupling control scheme for the poloidal circuits. The as-built status of the plant and some results of the initial operation are described.</t>
  </si>
  <si>
    <t>3 pt 2</t>
  </si>
  <si>
    <t>Fusion Technology</t>
  </si>
  <si>
    <t>Nov</t>
  </si>
  <si>
    <t xml:space="preserve">Anon, </t>
  </si>
  <si>
    <t xml:space="preserve">Anon </t>
  </si>
  <si>
    <t>Jet divertor assembly and early operation</t>
  </si>
  <si>
    <t>10.13182/fst94-a40192</t>
  </si>
  <si>
    <t>2-s2.0-0028539680</t>
  </si>
  <si>
    <t>MIP-9308302</t>
  </si>
  <si>
    <t>['parameter space', 'paper considers', 'multidimensional search', 'maximum likelihood', 'incident waves', 'incident angles', 'crossed dipoles', 'completely polarized', 'also show']</t>
  </si>
  <si>
    <t>This paper considers the problem of statistically efficient estimation of the parameters of partially polarized electromagnetic (EM) waves with a uniform linear array of crossed dipoles. Previous research considered only completely polarized EM waves. We consider the maximum likelihood (ML) estimation of partially polarized wave parameters, in particular, the incident angles and the degrees of polarization. We present a computationally efficient large-sample ML estimator that avoids the multidimensional search over the parameter space, which is required by the exact ML estimator. We also show how to deal with the cases where some of the incident waves are known or are considered to be completely polarized. Finally, some numerical examples comparing the performance of the estimators with their theoretical statistical performance in a variety of scenarios are presented. ¬© 1994 IEEE</t>
  </si>
  <si>
    <t>3114-3125</t>
  </si>
  <si>
    <t>60013959;60000990</t>
  </si>
  <si>
    <t>7410065637;36040796700</t>
  </si>
  <si>
    <t>Li, Jian;Stoica, Petre</t>
  </si>
  <si>
    <t>Gainesville;Gothenburg</t>
  </si>
  <si>
    <t>University of Florida;Chalmers University of Technology</t>
  </si>
  <si>
    <t>Li J.</t>
  </si>
  <si>
    <t>Efficient Parameter Estimation of Partially Polarized Electromagnetic Waves</t>
  </si>
  <si>
    <t>10.1109/78.330371</t>
  </si>
  <si>
    <t>2-s2.0-0028539755</t>
  </si>
  <si>
    <t>['wave tank', 'unique capabilities', 'tektronix time', 'target translation', 'scattering measurements', 'sampling interval', 'sampled pulses', 'radar pulse', 'radar backscatter', 'pulse transmit', 'polarimetric investigations', 'making pulse', 'linear transmit', 'important consideration', 'ghz band', 'ghz antennas', 'ghz amplifier', 'frequencies across', 'fourier transform', 'four waveforms', 'domain reflectometer', 'appropriate pulse', '15 cm']</t>
  </si>
  <si>
    <t>An ultrawideband radar system is described which has the capability of making pulse-to-pulse polarimetric measurements of the dynamic water features responsible for radar backscatter from the sea. The fast risetime voltage step produced by a Tektronix time-domain reflectometer (TDR) is used to excite a 6-12-GHz amplifier, producing a short (15 cm) radar pulse. A pair of 2- to 18-GHz antennas and appropriate pulse-to-pulse transmit and receive switching capability allows the collection of four consecutive equivalent-time-sampled pulses, one for each combination of the linear transmit and receive antenna polarizations. A polarimetric scattering matrix is then obtained at a sequence of frequencies across the 6-12-GHz band through the Fourier Transform of each of the four waveforms and the application of an ultrawideband, polarimetric calibration procedure. The effect of motion on the computed scattering matrix is discussed and quantified, as this is an important consideration for polarimetric investigations of the water features responsible for radar sea scatter. A technique is then presented which compensates for the effects of target translation during the sampling interval. Scattering measurements of several rigid targets and of small breaking waves in a wave tank are used to illustrate the unique capabilities of this system and its applicability to sea scatter studies. ¬© 1994 IEEE</t>
  </si>
  <si>
    <t>1461-1466</t>
  </si>
  <si>
    <t>60027271;60027271</t>
  </si>
  <si>
    <t>7003478522;7003839233</t>
  </si>
  <si>
    <t>Sletten, Mark A.;Trizna, Dennis B.</t>
  </si>
  <si>
    <t>Sletten M.A.</t>
  </si>
  <si>
    <t>An Ultrawideband, Polarimetric Radar for the Study of Sea Scatter</t>
  </si>
  <si>
    <t>10.1109/8.362793</t>
  </si>
  <si>
    <t>2-s2.0-0028539798</t>
  </si>
  <si>
    <t>['theoretical prediction', 'radiation patterns', 'radiation fields', 'radiating aperture', 'nrd resonator', 'measurement results', 'letter presents', 'first modeled', 'electromagnetic fields', 'cavity approximation', 'antenna structure']</t>
  </si>
  <si>
    <t>This letter presents a theoretical prediction of the radiation patterns of the unidirectional dielectric radiator (UDR) using a cavity approximation. The antenna structure is first modeled as an NRD resonator, and the electromagnetic fields at the radiating aperture of the antenna structure are then determined and used to calculate the radiation fields and the radiation patterns of the antenna. The validity of the analysis is confirmed by the measurement results. 1051-8207/94$04.00. ¬© 1994 IEEE</t>
  </si>
  <si>
    <t>367-369</t>
  </si>
  <si>
    <t>54679304800;9042159400;35547891600</t>
  </si>
  <si>
    <t>An, Hongming;Wu, Ke;Bosisio, Renato G.</t>
  </si>
  <si>
    <t>Radiation Pattern Prediction of the Unidirectional Dielectric Radiator (UDR)</t>
  </si>
  <si>
    <t>10.1109/75.329708</t>
  </si>
  <si>
    <t>2-s2.0-0028539981</t>
  </si>
  <si>
    <t>Xunta de Galicia</t>
  </si>
  <si>
    <t>XUGA 20601A92</t>
  </si>
  <si>
    <t>['wide variety', 'top beamwidth', 'square footprint', 'specified boundary', 'sidelobe levels', 'rectangular grid', 'pure real', 'produce patterns', 'powell method', 'planar arrays', 'inversely proportional', 'grid structures', 'footprint patterns', 'first consists', 'desired one', 'cost function', 'controlled ripple', 'continuous aperture', '4 ])']</t>
  </si>
  <si>
    <t>An antenna pattern synthesis technique is presented that permits the design of planar antenna arrays with footprint patterns of a specified boundary. This technique is applicable to planar arrays of a wide variety of grid structures and can produce patterns with controlled ripple and sidelobe levels. The approach involves two steps: the first consists in stretching the pure real-continuous aperture (an extension of circular Taylor distributions, developed by Elliott [4]) into a distribution with a boundary that is inversely proportional to the flat-top beamwidth; the second is the minimization of a cost function (the square of the difference between the resulting power pattern and the desired one) using the Fletcher-Powell method. A square footprint, produced by a rectangular grid (obtained by sampling this distribution) with the corner elements appropriately removed, is presented as an illustration of the method. ¬© 1994 IEEE</t>
  </si>
  <si>
    <t>1509-1514</t>
  </si>
  <si>
    <t>7006865572;57220065537;7202825573</t>
  </si>
  <si>
    <t>Ares, F.;Elliott, R. S.;Moreno, E.</t>
  </si>
  <si>
    <t>Design of Planar Arrays to Obtain Efficient Footprint Patterns With an Arbitrary Footprint Boundary</t>
  </si>
  <si>
    <t>10.1109/8.362787</t>
  </si>
  <si>
    <t>2-s2.0-0028540143</t>
  </si>
  <si>
    <t>['two methods', 'simulation results', 'rao bound', 'paper presents', 'new insights', 'music methods', 'music estimates', 'estimating 2', 'asymptotical analysis']</t>
  </si>
  <si>
    <t>This paper presents an asymptotical analysis of the MUSIC and Pencil-MUSIC methods for estimating 2-D angles and polarizations using crossed dipoles. The explicit first order expressions for the variances of the MUSIC and Pencil-MUSIC estimates are derived. Both the theoretical and simulation results are used to analyze and compare the performances of the MUSIC and Pencil-MUSIC methods. A number of new insights into the two methods are revealed. In particular, the MUSIC and Pencil-MUSIC methods are shown to have comparable performances near the Cramer-Rao bound, although the latter is much more efficient in computation than the former. ¬© 1994 IEEE</t>
  </si>
  <si>
    <t>3150-3165</t>
  </si>
  <si>
    <t>60026553;60026553</t>
  </si>
  <si>
    <t>57188647749;7203055132</t>
  </si>
  <si>
    <t>Cheng, Qi;Hua, Yingbo</t>
  </si>
  <si>
    <t>Parkville</t>
  </si>
  <si>
    <t>University of Melbourne</t>
  </si>
  <si>
    <t>Cheng Q.</t>
  </si>
  <si>
    <t>Performance Analysis of the MUSIC and Pencil-MUSIC Algorithms for Diversely Polarized Array</t>
  </si>
  <si>
    <t>10.1109/78.330374</t>
  </si>
  <si>
    <t>2-s2.0-0028540157</t>
  </si>
  <si>
    <t>['uniquely capable', 'topographic mapping', 'nadir angles', 'land surfaces', 'ice surfaces', 'four fixed', 'dynamic oceanography', 'data collected', 'aircraft platform', '36 ghz', '12 ¬∞']</t>
  </si>
  <si>
    <t>An airborne radar altimeter operating at 36 GHz is uniquely capable of measuring the topography of water, land, and ice surfaces. The Multimode Airborne Radar Altimeter (MARA) was designed to combine a narrow transmitted pulsewidth, a high transmitted power level, and a narrow antenna beam to produce a high-precision ranging capability at the nadir of the aircraft platform and at four fixed off-nadir angles out to 12¬∞ in the multibeam mode described in this paper, or a single beam scanning between ¬±22¬∞ in the scanning radar altimeter mode. Data collected over water and land surfaces are presented to demonstrate the potential of MARA for topographic mapping with accuracies and precisions of value in dynamic oceanography, geodesy, geology, hydrology, biogeochemistry, biogeography, and glaciology. ¬© 1994 IEEE</t>
  </si>
  <si>
    <t>1170-1178</t>
  </si>
  <si>
    <t>60006337;60006337;60027716</t>
  </si>
  <si>
    <t>7202470352;7003724199;7202168406</t>
  </si>
  <si>
    <t>Parsons, Chester L.;Vandemark, Douglas C.;Walsh, Edward J.</t>
  </si>
  <si>
    <t>Washington, D.C.;Greenbelt</t>
  </si>
  <si>
    <t>National Oceanic and Atmospheric Administration;NASA Goddard Space Flight Center</t>
  </si>
  <si>
    <t>60027716;60006337</t>
  </si>
  <si>
    <t>Parsons C.</t>
  </si>
  <si>
    <t>Topographic Mapping Using a Multibeam Radar Altimeter</t>
  </si>
  <si>
    <t>10.1109/36.338365</t>
  </si>
  <si>
    <t>2-s2.0-0028540669</t>
  </si>
  <si>
    <t>['track direction', 'topographic mapping', 'system noise', 'sar images', 'radiometric correction', 'monopulse principle', 'give estimates', 'expected performance', 'error due', 'elevation angle', 'different parts', 'azimuth ambiguities', 'array antenna', 'airborne x']</t>
  </si>
  <si>
    <t>monopulse | radiometric corrections | Synthetic Aperture Radar (SAR) | topographic mapping</t>
  </si>
  <si>
    <t>Terrain height variations in mountainous areas cause problems in the radiometric correction of SAR images. We propose a novel SAR system which exploits the monopulse principle to determine the elevation angle and thus the height at the different parts of the image. From the ratios of images radiometrically modulated by the difference and sum antenna pattern in cross-track direction, we can calculate the appropriate elevation angle at any point in the image. In this paper, we present design considerations for an array antenna for DLR's airborne X-Band SAR system and give estimates of the error due to system noise and azimuth ambiguities as well as the expected performance and precision in topographic mapping. ¬© 1994 IEEE</t>
  </si>
  <si>
    <t>1198-1201</t>
  </si>
  <si>
    <t>60007798;60007798;60009037</t>
  </si>
  <si>
    <t>56220450100;6602920491;7401887715</t>
  </si>
  <si>
    <t>Zink, M.;Ottl, H.;Freeman, A.</t>
  </si>
  <si>
    <t>Zink M.</t>
  </si>
  <si>
    <t>Design of a Monopulse SAR System for the Determination of Elevation Angles</t>
  </si>
  <si>
    <t>10.1109/36.338371</t>
  </si>
  <si>
    <t>2-s2.0-0028541655</t>
  </si>
  <si>
    <t>Schweizerischer Nationalfonds zur F√∂rderung der Wissenschaftlichen Forschung</t>
  </si>
  <si>
    <t>SNF</t>
  </si>
  <si>
    <t>['¬© 1994', 'using ky', 'two second', 'temperature profiles', 'slab geometry', 'results concerning', 'polluting properties', 'plasma slab', 'order integro', 'one first', 'new code', 'linearized vlasov', 'linear response', 'larmor radii', 'inverse transform', 'general equations', 'fourier space', 'excitation source', 'arbitrary density', 'alpha particles']</t>
  </si>
  <si>
    <t>A new code, SEMAL, has been developed which solves the linearized Vlasov-Maxwell wave equations to all orders in Larmor radii. Arbitrary density and temperature profiles as well as non-uniform magnetic fields are considered in slab geometry. The vacuum regions adjacent to the plasma slab are limited by perfectly conducting walls and contain an antenna as an excitation source. The linear response is obtained by solving the system of one first-order and two second-order integro-differential equations using a non-polluting finite element discretization. The general equations in the Fourier space, derived in a new comprehensive way, and their inverse transform, using ky=0, are described as well as the convergence and non-polluting properties of the method. We present the results concerning the influence of alpha particles on ICRF heating schemes for ITER, where we show that small alphas concentration can alter the steady-state operation envisaged with ICRF fast wave current-drive. ¬© 1994.</t>
  </si>
  <si>
    <t>226-242</t>
  </si>
  <si>
    <t>Computer Physics Communications</t>
  </si>
  <si>
    <t>60028186;60028186</t>
  </si>
  <si>
    <t>7006721522;7004037457</t>
  </si>
  <si>
    <t>Sauter, O.;Vaclavik, J.</t>
  </si>
  <si>
    <t>Sauter O.</t>
  </si>
  <si>
    <t>Gyrokinetic approach to the propagation of electromagnetic waves in nonuniform bounded plasma slabs</t>
  </si>
  <si>
    <t>0010-4655(94)90213-5</t>
  </si>
  <si>
    <t>10.1016/0010-4655(94)90213-5</t>
  </si>
  <si>
    <t>2-s2.0-0028542275</t>
  </si>
  <si>
    <t>['sight topologies', 'separation distance', 'received power', 'presented using', 'obstructed line', 'indoor pico', 'depend strongly', 'coverage measurements', '58 ghz']</t>
  </si>
  <si>
    <t>A method is presented for designing and dimensioning biconical horn antennas in such way that the level of received power does not depend strongly on the separation distance between a centralized base station and a remote radio terminal within an indoor pico-cell. Results of cell-coverage measurements at 58 GHz are presented using these antennas within eight different indoor environments. The measurement results show that, using biconical horn antennas, an overall uniform coverage can be achieved for both line-or-sight and obstructed line-of-sight topologies. ¬© 1994 IEEE</t>
  </si>
  <si>
    <t>897-901</t>
  </si>
  <si>
    <t>16415286000;56796612000</t>
  </si>
  <si>
    <t>Smulders, Peter F.M.;Wagemans, Anthony G.</t>
  </si>
  <si>
    <t>Smulders P.</t>
  </si>
  <si>
    <t>Biconical Horn Antennas for Near Uniform Coverage in Indoor Areas at Mm- Wave Frequencies</t>
  </si>
  <si>
    <t>10.1109/25.330152</t>
  </si>
  <si>
    <t>2-s2.0-0028542635</t>
  </si>
  <si>
    <t>['variables technique', 'transverse magnetic', 'selected parameters', 'numerical computations', 'multiple scattering', 'multiple interactions', 'mathieu functions', 'infinite order', 'exact one', 'addition theorem']</t>
  </si>
  <si>
    <t>The transverse magnetic (TM) multiple scattering by two parallel homogeneous dielectric elliptic cylinders is investigated. The solution is an exact one and based on the separation of variables technique in conjunction with the addition theorem for Mathieu functions. It is expressed in terms of a system of simultaneous linear equations of infinite order which is then truncated for numerical computations. Representative numerical results with emphasis on the multiple scattering effects on the backscattering echo width are then generated, for some selected parameters, and presented. It is found that the multiple interactions between the two cylinders affect the echo width significantly. ¬© 1994 IEEE</t>
  </si>
  <si>
    <t>1521-1527</t>
  </si>
  <si>
    <t>Sebak, Abdel Razik</t>
  </si>
  <si>
    <t>Sebak A.</t>
  </si>
  <si>
    <t>Electromagnetic Scattering by Two Parallel Dielectric Elliptic Cylinders</t>
  </si>
  <si>
    <t>10.1109/8.362785</t>
  </si>
  <si>
    <t>2-s2.0-0028542686</t>
  </si>
  <si>
    <t>['theoretical calculations', 'new method', 'microwave application', 'fresnel region', 'four types', 'examined using', 'derived instead', 'calculating antenna']</t>
  </si>
  <si>
    <t>A method for calculating antenna-reflector combination gain for rectangular reflectors operating in the Fresnel region is derived instead of an approximate method based on an equi-area circular reflector. The scope of microwave application of the method is discussed, and reflector-equipped microwave links in operation are examined using the new method. A field test result using 50-GHz radio equipment with four types of reflectors shows good agreements with the theoretical calculations. ¬© 1994 IEEE</t>
  </si>
  <si>
    <t>1562-1565</t>
  </si>
  <si>
    <t>60002366;60002366;60002366</t>
  </si>
  <si>
    <t>7005796576;7202870148;6602772342</t>
  </si>
  <si>
    <t>Serizawa, Yoshizumi;Takeshita, Kazuma;Ohba, Eiji</t>
  </si>
  <si>
    <t>Central Research Institute of Electric Power Industry</t>
  </si>
  <si>
    <t>Serizawa Y.</t>
  </si>
  <si>
    <t>Antenna-Reflector Combination Operating in the Fresnel Region at Microwave and Millimeter-Wave Bands</t>
  </si>
  <si>
    <t>10.1109/8.362778</t>
  </si>
  <si>
    <t>2-s2.0-0028542778</t>
  </si>
  <si>
    <t>EC RACE-CODIT</t>
  </si>
  <si>
    <t>['spatial variations', 'sight conditions', 'side streets', 'shadowed areas', 'scattering function', 'particular detail', 'mobile antenna', 'microcellular environments', 'lineal streets', 'large number', 'directly illuminated', 'detailed information', 'crucial situation', 'carrier frequency', '98 ghz']</t>
  </si>
  <si>
    <t>The characteristics of the propagation in microcellular environments at a carrier frequency of 1.98 GHz are investigated by wide band measurements, complemented by theoretical model calculations. The spatial variations of the complex impulse response were measured with a high time resolution allowing via the scattering function the extraction of detailed information about the wave propagation process. The analysis of a large number of different real propagation configurations leads to a characterization of the most relevant urban microcellular propagation mechanisms: propagation in lineal streets under Line-of-Sight conditions, coupling into side streets and propagation effects near street intersections.‚Äô The wide band channel behavior during the transition of a mobile antenna from directly illuminated into shadowed areas has been considered in particular detail, since this is a crucial situation for a mobile communications system. ¬© 1994 IEEE</t>
  </si>
  <si>
    <t>1528-1539</t>
  </si>
  <si>
    <t>;60025858</t>
  </si>
  <si>
    <t>7004662780;6602098308</t>
  </si>
  <si>
    <t>Dersch, Ulrich;Zollinger, Ernst</t>
  </si>
  <si>
    <t>Dersch U.</t>
  </si>
  <si>
    <t>Physical Characteristics of Urban Microcellular Propagation</t>
  </si>
  <si>
    <t>10.1109/8.362784</t>
  </si>
  <si>
    <t>2-s2.0-0028542779</t>
  </si>
  <si>
    <t>['whole spectrum', 'transmitted according', 'system allows', 'sound programs', 'receiving antenna', 'intended size', 'future transmission', 'different bandwidths', 'article describes', '9 mbits', '5 mbits']</t>
  </si>
  <si>
    <t>This article describes a European specification developed for the future transmission of digitized television signals via satellite. The system allows the transmission of highly protected digital signals via satellite channels of different bandwidths. Signals with useful data rates ranging from 18.9 Mbits/sec to 68.5 Mbits/sec per channel can be transmitted according to the relevant channel bandwidth and the intended size of the receiving antenna. In addition to classical television services with the whole spectrum of technical picture quality culminating in HDTV, a variety of sound programs and diverse data services are supported.</t>
  </si>
  <si>
    <t>741-747</t>
  </si>
  <si>
    <t>Reimers, Ulrich</t>
  </si>
  <si>
    <t>Braunschweig</t>
  </si>
  <si>
    <t>Technische Universit√§t Braunschweig</t>
  </si>
  <si>
    <t>Reimers U.</t>
  </si>
  <si>
    <t>Concept of a European system for the transmission of digitized television signals via satellite</t>
  </si>
  <si>
    <t>10.5594/J04748</t>
  </si>
  <si>
    <t>2-s2.0-0028543033</t>
  </si>
  <si>
    <t>Clemson University</t>
  </si>
  <si>
    <t>UofI</t>
  </si>
  <si>
    <t>['specular components', 'shift keying', 'probability distributions', 'form bounds', 'dpsk modulation', 'binary dpsk', 'ary phase']</t>
  </si>
  <si>
    <t>A method is described for obtaining tight closed-form bounds on the probability of error for M-ary phase-shift keying (M-PSK) and M-ary differential phase-shift keying (M- DPSK) on fading diversity channels. The channels exhibit doubly selective fading and have specular components. In addition, the random impulse responses of the diversity channels may be correlated; and the probability distributions for the fading on different diversity channels need not be the same. Error probability expressions are given for binary DPSK, 8-DPSK, and 16-DPSK modulation as examples of the application of the general method described. ¬© 1994 IEEE</t>
  </si>
  <si>
    <t>997-1005</t>
  </si>
  <si>
    <t>60026610;60026610</t>
  </si>
  <si>
    <t>7003672222;56409083100</t>
  </si>
  <si>
    <t>Noneaker, Daniel L.;Pursley, Michael B.</t>
  </si>
  <si>
    <t>Clemson</t>
  </si>
  <si>
    <t>Noneaker D.L.</t>
  </si>
  <si>
    <t>Error Probability Bounds for M-PSK and M-DPSK and Selective Fading Diversity Channels</t>
  </si>
  <si>
    <t>10.1109/25.330162</t>
  </si>
  <si>
    <t>2-s2.0-0028543194</t>
  </si>
  <si>
    <t>['wave analysis', 'theoretical work', 'spectral domain', 'results based', 'proper combination', 'obtained using', 'measurements data', 'integral equation', 'input impedance', 'fields across', 'dielectric overlay', 'antenna parameters']</t>
  </si>
  <si>
    <t>A full-wave analysis of cavity-backed aperture antennas with a dielectric overlay is presented. The theoretical approach uses a closed-form dyadic Green's function in the spectral domain. The aperture equivalent magnetic currents are obtained using the surface equivalence theorem and an integral equation is obtained by matching the fields across the aperture. The moment method applied in spectral domain analysis is employed to solve the integral equation for the equivalent magnetic currents with proper combination of subdomain or entire domain expansion functions. Numerical results include the aperture field distribution and antenna parameters such as input impedance, bandwidth, and efficiency. A set of measurements data is compared with results based on the theoretical work. ¬© 1994 IEEE</t>
  </si>
  <si>
    <t>1556-1562</t>
  </si>
  <si>
    <t>60027550;60027550;60011357</t>
  </si>
  <si>
    <t>7601454686;7006453948;7004468161</t>
  </si>
  <si>
    <t>Lee, Jind Yeh;Homg, Tzyy Sheng;Alexopoulos, Nicolaos G.</t>
  </si>
  <si>
    <t>United States;Taiwan</t>
  </si>
  <si>
    <t>Los Angeles;Kaohsiung</t>
  </si>
  <si>
    <t>University of California, Los Angeles;National Sun Yat-Sen University</t>
  </si>
  <si>
    <t>60027550;60011357</t>
  </si>
  <si>
    <t>Lee J.Y.</t>
  </si>
  <si>
    <t>Analysis of Cavity-Backed Aperture Antennas With a Dielectric Overlay</t>
  </si>
  <si>
    <t>10.1109/8.362779</t>
  </si>
  <si>
    <t>2-s2.0-0028543254</t>
  </si>
  <si>
    <t>Academy of Finland</t>
  </si>
  <si>
    <t>['transient scattering', 'scattered field', 'present paper', 'observation point', 'image source', 'field contribution', 'analysis presented']</t>
  </si>
  <si>
    <t>In the present paper, two- and three-dimensional transient scattering from a perfectly conducting wedge is studied. The exciting sources analyzed are an infinite impulsive line current parallel to edge of the conductor and an arbitrarily oriented electric dipole. The analysis presented in this paper is based on the recently published time-harmonic image solution found for the scattered field. The frequency-domain image current corresponding to the field contribution from the wedge is an exact function expressed in terms of simple trigonometric functions. It is dependent only on the coordinates and the amplitude of the source, but it is independent of the observation point. It is shown that the transient scattering can be interpreted as arising from an image source by generalizing the time domain Green's function to complex source points. ¬© 1994 IEEE</t>
  </si>
  <si>
    <t>1515-1520</t>
  </si>
  <si>
    <t>60103653;60103653;60103653</t>
  </si>
  <si>
    <t>7003588789;6602415890;7102492958</t>
  </si>
  <si>
    <t>Nikoskinen, K. I.;Ermutlu, M. E.;Lindell, I. V.</t>
  </si>
  <si>
    <t>Aalto University</t>
  </si>
  <si>
    <t>Nikoskinen K.</t>
  </si>
  <si>
    <t>Transient Image Theory for 2-D and 3-D Conducting Wedge Problems</t>
  </si>
  <si>
    <t>10.1109/8.362786</t>
  </si>
  <si>
    <t>2-s2.0-0028543255</t>
  </si>
  <si>
    <t>['theoretical discussions', 'similar double', 'ring elements', 'ring approximation', 'resonant frequency', 'pass fss', 'experimental verifications', 'computer codes', 'band signals', 'band signal', 'band fss']</t>
  </si>
  <si>
    <t>Theoretical discussions and experimental verifications are presented for a multiband frequency selective surface (FSS) with perfectly conducting multiring patch elements. It is found that the narrow-ring approximation is valid for a ring width less than 0.025A with A being the wavelength of the FSS's resonant frequency. A single screen double-ring element FSS is demonstrated for (1) a low-pass FSS that reflects the Ka-band signal while passing the S-, X-, and Ku-band signals, and (2) a Tri-bandsystem that reflects the X-band signal while transmitting through the S- and Ku-band signals. In addition, a double screen four-band FSS with non-similar double-ring elements is developed by cascading the above mentioned two single screens. The good agreement obtained between the measured and the computed results verified the computer codes and the approaches of this paper. ¬© 1994 IEEE</t>
  </si>
  <si>
    <t>1484-1490</t>
  </si>
  <si>
    <t>7404814748;7601396617</t>
  </si>
  <si>
    <t>Wu, Te Kao;Lee, Shung Wu</t>
  </si>
  <si>
    <t>Multiband Frequency Selective Surface with Multiring Patch Elements</t>
  </si>
  <si>
    <t>10.1109/8.362790</t>
  </si>
  <si>
    <t>2-s2.0-0028543368</t>
  </si>
  <si>
    <t>['transmitted power', 'sector antennas', 'sector antenna', 'room size', 'radio propagation', 'paper examines', 'outage probabilities', 'omnidirectional antenna', 'empirical measurements', 'dfe modem', 'data rate', '20 mbps']</t>
  </si>
  <si>
    <t>This paper examines the outage probabilities of BPSK and BPSK/DFE radio modems with omnidirectional and six-sector antennas. The effects of room size, data rate, transmitted power and sector antenna patterns on the performance of the systems are analyzed. A 2-D ray tracing algorithm is used to model the radio propagation in a typical indoor environment used for wireless LAN applications. The parameters of the radio propagation model are adjusted to fit the results of simulations to the results of empirical measurements with omnidirectional antenna. It is shown that in a line-of-sight (LOS) environment, a six-sector antenna is more effective than a DFE with an omnidirectional antenna at eliminating the effects of multipath. For an obstructed-line-of-sight (OLOS) environment where at least one wall exists between the transmitter and the receiver, the DFE is more effective than the six-sector antenna. It is shown that a BPSK/DFE modem with a six-sector antenna can support data rates close to 20 Mbps. ¬© 1994 IEEE</t>
  </si>
  <si>
    <t>925-933</t>
  </si>
  <si>
    <t>60003537;60011410;60020536</t>
  </si>
  <si>
    <t>7405752126;35613861900;7006060145</t>
  </si>
  <si>
    <t>Yang, Ganning;Pahlavan, Kaveh;Holt, Timothy J.</t>
  </si>
  <si>
    <t>Palo Alto;Worcester;Canoga Park</t>
  </si>
  <si>
    <t>Hewlett-Packard Inc.;Worcester Polytechnic Institute;Rockwell International</t>
  </si>
  <si>
    <t>60020536;60011410;60003537</t>
  </si>
  <si>
    <t>Yang G.</t>
  </si>
  <si>
    <t>Sector Antenna and DFE Modems for High Speed Indoor Radio Communications</t>
  </si>
  <si>
    <t>10.1109/25.330155</t>
  </si>
  <si>
    <t>2-s2.0-0028543401</t>
  </si>
  <si>
    <t>NCR 9025131</t>
  </si>
  <si>
    <t>['traffic capacity', 'time borrowing', 'slight increase', 'significantly enhance', 'reuse factor', 'cochannel interference', 'cochannel cells', 'channel locking', 'cbwl schemes', 'analysis shows', 'allow real']</t>
  </si>
  <si>
    <t>Channel Borrowing Without Locking (CBWL) is a family of channel sharing schemes for cellular communication systems. They allow real-time borrowing of channels from adjacent cells without the need for channel locking in cochannel cells. In this paper, an analysis of cochannel interference for CBWL schemes in sectorized cellular systems is presented. Two typical configurations are analyzed. One has 120¬∞directional antennas and a reuse factor of seven. The other has 60¬∞ directional antennas and a reuse factor of four. The analysis shows that CBWL can significantly enhance the traffic capacity of sectorized cellular systems at the cost of a slight increase of cochannel interference in comparison with the corresponding sectorized scheme and no borrowing. ¬© 1994 IEEE</t>
  </si>
  <si>
    <t>1067-1077</t>
  </si>
  <si>
    <t>60026415;60026415</t>
  </si>
  <si>
    <t>7404466370;7102194828</t>
  </si>
  <si>
    <t>Jiang, Hua;Rappaport, Stephen S.</t>
  </si>
  <si>
    <t>Stony Brook</t>
  </si>
  <si>
    <t>Stony Brook University</t>
  </si>
  <si>
    <t>Jiang H.</t>
  </si>
  <si>
    <t>Channel Borrowing Without Locking for Sectorized Cellular Communications</t>
  </si>
  <si>
    <t>10.1109/25.330170</t>
  </si>
  <si>
    <t>2-s2.0-0028544643</t>
  </si>
  <si>
    <t>STROO40093</t>
  </si>
  <si>
    <t>['time model', 'switching threshold', 'special case', 'rayleigh channel', 'optimum fixed', 'obtained using', 'nonselective nakagami', 'form expressions', 'fading severity', 'fading model', 'fading channels', 'diversity gain', 'correlation coefficient', 'correlated nakagami', 'considerable amount', 'analyzed using', 'also derived']</t>
  </si>
  <si>
    <t>The performances of switched diversity systems operating on generalized (Nakagami) fading channels are analyzed using a discrete-time model. The average bit error rate (BER) of binary noncoherent frequency shift keying (NCFSK) on slow, nonselective Nakagami-fading channels is derived. Closed-form expressions that can be used to determine optimum switching thresholds (in a minimum error rate sense) are also derived. In addition, the use of optimum fixed thresholds is considered. It is found that a considerable amount of diversity gain can be obtained using an optimum fixed (rather than adaptive) switching threshold. Results are obtained for both independent and correlated Nakagami-fading branch signals. The effects of fading severity and the correlation coefficient on both the BER and on the optimum switching threshold are investigated. It is shown that useful diversity gain can be obtained with power correlation coefficients as high as 0.9 when the fading is strong. The results for a Rayleigh channel are obtained and presented as a special case of generalized-fading model. ¬© 1994 IEEE</t>
  </si>
  <si>
    <t>2959-2966</t>
  </si>
  <si>
    <t>35605903700;7005759149</t>
  </si>
  <si>
    <t>Abu-Dayya, Adnan A.;Beaulieu, Norman C.</t>
  </si>
  <si>
    <t>Abu-Dayya A.</t>
  </si>
  <si>
    <t>Analysis of Switched Diversity Systems on Generalized-Fading Channels</t>
  </si>
  <si>
    <t>10.1109/26.328977</t>
  </si>
  <si>
    <t>2-s2.0-0028544861</t>
  </si>
  <si>
    <t>['wire radii', 'wide range', 'various approximations', 'valid except', 'singular part', 'singular integrand', 'single integral', 'properly treated', 'paper provides', 'numerical integration', 'new approximation', 'new accurate', 'longer possesses', 'immediate vicinity', 'extracted resulting', 'efficient results', 'consequently may', 'also presented']</t>
  </si>
  <si>
    <t>The cylindrical wire kernel possesses a singularity which must be properly treated in order to evaluate the uniform current vector potential. Traditionally, the singular part of the kernel is extracted resulting in a slowly varying function which is convenient for numerical integration. This paper provides some new accurate and computationally efficient methods for evaluating the remaining singular integral. It is shown that this double integral may be converted to a single integral which no longer possesses a singular integrand and consequently may be efficiently evaluated numerically. This form of the integral is independent of the restrictions involving wire length and radius which are inherent in various approximations. Also presented is a highly convergent exact series representation of the integral which is valid except in the immediate vicinity of the singularity. Finally, a new approximation is derived which is found to be an improvement over the classical thin wire approximation. It is demonstrated that each of these methods provides extremely accurate as well as efficient results for a wide range of wire radii and field point locations. ¬© 1994 IEEE</t>
  </si>
  <si>
    <t>1549-1553</t>
  </si>
  <si>
    <t>60001439;60001439;60136252</t>
  </si>
  <si>
    <t>55925714300;7202815347;56036142700</t>
  </si>
  <si>
    <t>Werner, D. H.;Huffman, J. A.;Werner, P. L.</t>
  </si>
  <si>
    <t>Techniques for Evaluating the Uniform Current Vector Potential at the Isolated Singularity of the Cylindrical Wire Kernel</t>
  </si>
  <si>
    <t>10.1109/8.362781</t>
  </si>
  <si>
    <t>2-s2.0-0028546060</t>
  </si>
  <si>
    <t>MIP-9110112</t>
  </si>
  <si>
    <t>['studied individually', 'rigorously analyzed', 'realistic scenarios', 'principal sources', 'posteriori estimator', 'particular array', 'obtained results', 'numerical examples', 'large samples', 'imprecise models', 'estimation error', 'deriving first', 'computer simulations', 'complicated maximum', 'companion paper', 'combined effect', 'asymptotically equivalent', 'asymptotic analysis', 'antenna array', 'additive noise', 'accurate estimates']</t>
  </si>
  <si>
    <t>The principal sources of estimation error in sensor array signal processing applications are the finite sample effects of additive noise and imprecise models for the antenna array and spatial noise statistics. While the effects of these errors have been studied individually, their combined effect has not yet been rigorously analyzed. In this paper, we undertake such an analysis for the class of so-called subspace fitting algorithms. In addition to deriving first-order asymptotic expressions for the estimation error, we show that an overall optimal weighting exists for a particular array and noise covariance error model. In a companion paper, the optimally weighted subspace fitting method is shown to be asymptotically equivalent with the more complicated maximum a posteriori estimator. Thus, for the model in question, no other method can yield more accurate estimates for large samples and small model errors. Numerical examples and computer simulations are included to illustrate the obtained results and to verify the asymptotic analysis for realistic scenarios. ¬© 1994 IEEE</t>
  </si>
  <si>
    <t>3073-3083</t>
  </si>
  <si>
    <t>60000990;60006832</t>
  </si>
  <si>
    <t>7004492932;55665154800</t>
  </si>
  <si>
    <t>Viberg, Mats;Swindlehurst, A. Lee</t>
  </si>
  <si>
    <t>Provo;Gothenburg</t>
  </si>
  <si>
    <t>Brigham Young University;Chalmers University of Technology</t>
  </si>
  <si>
    <t>60006832;60000990</t>
  </si>
  <si>
    <t>Viberg M.</t>
  </si>
  <si>
    <t>Analysis of the Combined Effects of Finite Samples and Model Errors on Array Processing Performance</t>
  </si>
  <si>
    <t>10.1109/78.330367</t>
  </si>
  <si>
    <t>2-s2.0-0028546120</t>
  </si>
  <si>
    <t>Iran Telecommunication Research Center</t>
  </si>
  <si>
    <t>ITRC</t>
  </si>
  <si>
    <t>['toronto area', 'systematically surveyed', 'somewhat overemphasized', 'short delays', 'rural area', 'reported recently', 'receiver distances', 'problems associated', 'paper describes', 'omnidirectional antenna', 'multipath propagation', 'multipath effects', 'measurements performed', 'long delay', 'large transmitter', 'large extent', 'large degree', 'high selectivity', 'due mostly', 'downtown toronto', 'could probably', 'considerably reduce']</t>
  </si>
  <si>
    <t>This paper describes a set of measurements performed in the Toronto area, in order to assess the impact of multipath propagation on the performance of the TIA IS-54 digital standard. Five existing cells were systematically surveyed: two in downtown Toronto, two in the suburbs, and one in a suburban/rural area. A sweeping correlator apparatus with a 0.1 ¬µs resolution and 910 MHz carrier frequency, and an omnidirectional antenna was used. In one of the cells, the measurements were repeated with a 60 degree beamwidth directional antenna. A fairly sophisticated thresholding technique was applied in order to reduce the impact of noise. Generally, the measurements with the omnidirectional antenna exhibit multipath propagation with considerably smaller excess delays than some reported recently, but are consistent with earlier results obtained in the U.S. and Europe. Sectorization was found to considerably reduce the multipath effects. Very large delay components appear to be due mostly to the combination of large transmitter-receiver distances and a large degree of shadowing, and could probably be avoided to a large extent by standard cellular engineering techniques. In view of these results, it seems that the long delay (high selectivity) problem has been somewhat overemphasized in the past, at least for areas like Toronto. Problems associated with short delays (flat fading), on the contrary, appear to have been underestimated in the case of dense urban environments. ¬© 1994 IEEE</t>
  </si>
  <si>
    <t>837-847</t>
  </si>
  <si>
    <t>60016849;60016849;60083461</t>
  </si>
  <si>
    <t>7004889537;55403289300;6503919908</t>
  </si>
  <si>
    <t>Sousa, Elvino S.;Jovanoviƒá, Vladan M.;Daigneault, Christian</t>
  </si>
  <si>
    <t>Montreal;Toronto</t>
  </si>
  <si>
    <t>Bell Canada;University of Toronto</t>
  </si>
  <si>
    <t>60083461;60016849</t>
  </si>
  <si>
    <t>Sousa E.</t>
  </si>
  <si>
    <t>Delay Spread Measurements for the Digital Cellular Channel in Toronto</t>
  </si>
  <si>
    <t>10.1109/25.330145</t>
  </si>
  <si>
    <t>2-s2.0-0028546191</t>
  </si>
  <si>
    <t>['substrate parameters', 'space waves', 'principal planes', 'previous work', 'practical interest', 'periodic oscillation', 'observation points', 'mutual coupling', 'microstrip green', 'magnitude exhibits', 'largely separated', 'heretofore unreported', 'decay monotonically', 'asymptotic representation', 'asymptotic expansion', 'anomalous behavior']</t>
  </si>
  <si>
    <t>An asymptotic expansion of the microstrip Green's function is used to facilitate a study of mutual coupling between two printed antennas, and coupling versus element separation is presented for substrate parameters of practical interest. For certain substrate parameters, it is found that the magnitude of mutual coupling does not decay monotonically with increasing element separation. Instead, the magnitude exhibits a quasi-periodic oscillation which can be attributed to the interference of surface and space waves. The presentation and discussion of this anomalous behavior, heretofore unreported in previous work, is the purpose of this paper. The asymptotic representation of the Green's function, which differentiates space wave terms from surface wave terms when source and observation points are largely separated, is used to characterize the behavior of mutual coupling in the principal planes. ¬© 1994 IEEE</t>
  </si>
  <si>
    <t>1545-1549</t>
  </si>
  <si>
    <t>60014313;60014313</t>
  </si>
  <si>
    <t>7102888744;7006061921</t>
  </si>
  <si>
    <t>Haddad, P. R.;Pozar, D. M.</t>
  </si>
  <si>
    <t>Haddad P.</t>
  </si>
  <si>
    <t>Anomalous Mutual Coupling Between Microstrip Antennas</t>
  </si>
  <si>
    <t>10.1109/8.362782</t>
  </si>
  <si>
    <t>2-s2.0-0028546231</t>
  </si>
  <si>
    <t>['spatial variations', 'scattering function', 'results derived', 'regular corridor', 'personal communications', 'new results', 'model calculations', 'mobile antenna', 'measured results', 'large waveguide', 'indoor environments', 'high resolution', 'geometrical description', 'detailed analysis']</t>
  </si>
  <si>
    <t>New results of radio wave propagation effects in indoor environments for mobile and personal communications are presented. Complex impulse responses and their spatial variations when shifting the mobile antenna were measured with a very high time dispersion resolution. Measured results are compared to results derived from model calculations, using the geometrical description of the environment. The high resolution of the measurement system allows via the scattering function a very detailed analysis of the wave propagation process. This is demonstrated for propagation in a regular corridor (simple cubic geometries). The influence of metallic scatte ers in producing multiple reflections like in a large waveguide is shown. ¬© 1994 IEEE</t>
  </si>
  <si>
    <t>1571-1574</t>
  </si>
  <si>
    <t>;;60025858</t>
  </si>
  <si>
    <t>7004662780;7006550453;6602098308</t>
  </si>
  <si>
    <t>Dersch, Ulrich;Troger, Joerg;Zollinger, Ernst</t>
  </si>
  <si>
    <t>Multiple Reflections of Radio Waves in a Corridor</t>
  </si>
  <si>
    <t>10.1109/8.362776</t>
  </si>
  <si>
    <t>2-s2.0-0028546315</t>
  </si>
  <si>
    <t>NAG-1- 1082</t>
  </si>
  <si>
    <t>['obtained based', 'modified equations', 'difference time', 'developed algorithm', 'composite material', 'available measurements']</t>
  </si>
  <si>
    <t>The contour path finite-difference time-domain (FDTD) method is used for modeling pyramidal horn antennas with or without composite E-plane inner walls. To model the pyramidal horn surface, a locally distorted grid is used. Modified equations are obtained based on the locally distorted grid and the assumptions of the contour path method. The developed algorithm is validated by comparing computed antenna gain patterns, with and without the presence of composite material, with available measurements. ¬© 1994 IEEE</t>
  </si>
  <si>
    <t>1476-1483</t>
  </si>
  <si>
    <t>6701682267;35583458100</t>
  </si>
  <si>
    <t>Tirkas, Panayiotis A.;Balanis, Constantine A.</t>
  </si>
  <si>
    <t>Tirkas P.</t>
  </si>
  <si>
    <t>Contour Path FDTD Method for Analysis of Pyramidal Horns With Composite Inner E-Plane Walls</t>
  </si>
  <si>
    <t>10.1109/8.362791</t>
  </si>
  <si>
    <t>2-s2.0-0028546316</t>
  </si>
  <si>
    <t>['wiley company', 'test site', 'random numbers', 'measurement value', 'measurement point', 'maximum value', 'integral expression', 'inc .,', 'estimation surface', 'estimated value', 'electronic equipment', 'cylindrical form', 'confirmed experimentally', 'assigning phase', '4 db', '100 mhz', '1 ghz']</t>
  </si>
  <si>
    <t>estimation of spurious emissions | Radiation interference | spurious emissions by electronic equipment</t>
  </si>
  <si>
    <t>Using the electric field strength measurement value vicinal to electronic equipment set up in a factory, investigation was made by the experimental method stipulated by VCCI, that is, by both theory and experiment, estimating the maximum value of the electric field strength measured for the set‚Äêup of electronic equipment at the test site by the 10‚Äêm test method. In the estimation method proposed, the electric field strength in the vicinity of electronic equipment is measured in cylindrical form, the phase of the measurement point is assigned by uniform random number and, employing the integral expression of electric field using these values, the maximum value of the electric field strength of the estimation surface is estimated. In the investigation, even in the case of assigning phase by random numbers, it was found theoretically possible to estimate within 6‚ÄêdB accuracy the maximum value of the electric field strength of the estimation surface. Moreover, as a result of investigating the accuracy of the estimation method using a spherical dipole antenna as a radiation interference source, it was confirmed experimentally that the deviation between the estimated value and measurement value is roughly below 4 dB over a frequency of 100 MHz to 1 GHz. Copyright ¬© 1994 Wiley Periodicals, Inc., A Wiley Company</t>
  </si>
  <si>
    <t>94-105</t>
  </si>
  <si>
    <t>7101870691;7005750067</t>
  </si>
  <si>
    <t>Murakawa, Kazuo;Kuwabara, Nobuo</t>
  </si>
  <si>
    <t>Murakawa K.</t>
  </si>
  <si>
    <t>Method of estimating the maximum radiated interference field of electronic equipment by using randomly assigned phase terms</t>
  </si>
  <si>
    <t>10.1002/ecja.4410771109</t>
  </si>
  <si>
    <t>2-s2.0-0028546518</t>
  </si>
  <si>
    <t>['wiley company', 'vlf sources', 'values computed', 'observed data', 'numerically calculating', 'lower ionosphere', 'inc .,', 'heating experiment', 'current moment', 'akebono satellite']</t>
  </si>
  <si>
    <t>dipole | Full‚Äêwave method | HIPAS experiment | ionosphere | VLF wave</t>
  </si>
  <si>
    <t>A method has been developed for numerically calculating, by means of the full‚Äêwave method, the electromagnetic field intensity distribution on the ground and at the satellite altitude (‚àº2000 km) using the electromagnetic wave radiated by an infinitesimal dipole placed in a lower ionosphere. The amplitude and polarization are analyzed for the simultaneous observation data on the ground and the Akebono satellite for the VLF wave radiated in the ionosphere heating experiment by a high‚Äêpower HF wave. The values computed by the full‚Äêwave method agreed well with the observed data if the VLF sources by the heating experiment are at an altitude of 66 km along the east‚Äêwest direction and the current moment is 4.3 √ó 104 Am. Copyright ¬© 1994 Wiley Periodicals, Inc., A Wiley Company</t>
  </si>
  <si>
    <t>59-71</t>
  </si>
  <si>
    <t>60024784;60024784;60024784;60024784;60024784;60024784;60024784</t>
  </si>
  <si>
    <t>7006203498;7005624124;6602376085;7402952086;7403893404;55477173900;16237673600</t>
  </si>
  <si>
    <t>Nagano, Isamu;Miyamura, Kazutoshi;Yagitani, Satoshi;Kimura, Iwane;Okada, Toshimi;Hashimoto, Kozo;Wong, Alfred Y.</t>
  </si>
  <si>
    <t>Kanazawa</t>
  </si>
  <si>
    <t>Kanazawa University</t>
  </si>
  <si>
    <t>Nagano I.</t>
  </si>
  <si>
    <t>Full wave calculation method of VLF wave radiated from a dipole antenna in the ionosphere‚Äêanalysis of joint experiment by HIPAS and akebono satellite</t>
  </si>
  <si>
    <t>10.1002/ecja.4410771106</t>
  </si>
  <si>
    <t>2-s2.0-0028546543</t>
  </si>
  <si>
    <t>['wall boundaries', 'treat open', 'symmetrically coupled', 'single lines', 'practical observations', 'infinite elements', 'finite element']</t>
  </si>
  <si>
    <t>Finite element and resonant cavity methods are used to predict and confirm the cut-off frequencies of higher order modes in stripline. Infinite elements are used to treat open-wall boundaries. Single lines, symmetrically coupled and asymmetrically coupled lines are treated in turn. In the tightly coupled situation the cut-off frequency of the lowest TE mode degenerates to that of an abutted combined linewidth. Established approximation methods for single lines are used where possible. Some practical observations are made and selected finite element field plots are included for completeness. ¬© 1994 IEEE</t>
  </si>
  <si>
    <t>2071-2077</t>
  </si>
  <si>
    <t>60003771;60003771;115552575</t>
  </si>
  <si>
    <t>6602806962;7202353666;7102450055</t>
  </si>
  <si>
    <t>Tsitsos, Stelios;Gibson, Andrew A.P.;McCormick, Alan H.I.</t>
  </si>
  <si>
    <t>Manchester;</t>
  </si>
  <si>
    <t>The University of Manchester;Siemens Plessey Systems Ltd.</t>
  </si>
  <si>
    <t>60003771;115552575</t>
  </si>
  <si>
    <t>Tsitsos S.</t>
  </si>
  <si>
    <t>Higher Order Modes in Coupled Striplines: Prediction and Measurement</t>
  </si>
  <si>
    <t>10.1109/22.330121</t>
  </si>
  <si>
    <t>2-s2.0-0028546670</t>
  </si>
  <si>
    <t>['verified using', 'shifterless technique', 'results reduce', 'previous work', 'phase dynamics', 'paper considers', 'oscillator array', 'oscillator amplitude', 'much smaller', 'kurokawa analysis', 'broadband condition', '4 ghz']</t>
  </si>
  <si>
    <t>This paper considers the analysis of an oscillator array with an arbitrary coupling network, described in terms of N-port circuit parameters. A Kurokawa analysis is used to transform the frequency domain network description into a set of equations for the oscillator amplitude and phase dynamics. The results reduce to previous work with ‚Äúloosely‚Äù coupled V√°n der Pol oscillators, provided that the coupling network satisfies a broadband condition: The Q-factor of the coupling network must be much smaller than that of the oscillator. The theory is verified using a new coupling structure and a six-element patch oscillator array operating at 4 GHz, which produced a 70¬∞ scanning range using a phase-shifterless technique. ¬© 1994 IEEE</t>
  </si>
  <si>
    <t>2040-2045</t>
  </si>
  <si>
    <t>7103208478;7102792127;14121756300</t>
  </si>
  <si>
    <t>York, Robert A.;Liao, Peter;Lynch, Jonathan J.</t>
  </si>
  <si>
    <t>York R.</t>
  </si>
  <si>
    <t>Oscillator Array Dynamics with Broadband N-Port Coupling Networks</t>
  </si>
  <si>
    <t>10.1109/22.330116</t>
  </si>
  <si>
    <t>2-s2.0-0028546725</t>
  </si>
  <si>
    <t>['¬© 1994', 'rights reserved', '20 hz']</t>
  </si>
  <si>
    <t>Optical communication | Phase modulation | Phaselocked loops</t>
  </si>
  <si>
    <t>A novel tunable subcarrier comb generator has been realised by dual-in-line phase modulators with optimum phase modulation indices. An optica! heterodyne and microwave homodyne phaselocked loop is used to lock all optical carriers simultaneously. The hold-in range and linewidth are ~20MHz and 20 Hz, respectively. ¬© 1994, IEE. All rights reserved.</t>
  </si>
  <si>
    <t>2059-2060</t>
  </si>
  <si>
    <t>60005429;60005429;60005429;60005429</t>
  </si>
  <si>
    <t>7102813088;56093688100;7405539086;7409254351</t>
  </si>
  <si>
    <t>Tsao, S. L.;Wu, J.;Chen, T. M.;Wu, J. S.</t>
  </si>
  <si>
    <t>Tsao S.</t>
  </si>
  <si>
    <t>Phaselocked tunable subcarrier comb generator</t>
  </si>
  <si>
    <t>10.1049/el:19941377</t>
  </si>
  <si>
    <t>2-s2.0-0028546756</t>
  </si>
  <si>
    <t>['¬© 1994', 'strong dependence', 'section gradients', 'rights reserved', 'gain tilt', 'emission cross', 'analogue applications']</t>
  </si>
  <si>
    <t>Community antenna television | Fibre amplifiers</t>
  </si>
  <si>
    <t>High output power and low gain tilt of erbium doped fibre amplifiers for analogue applications are often conflicting requirements. The strong dependence of the gain tilt on the absorption and emission cross-section gradients of erbium allows 980 and 1480nm pumped amplifiers to be designed with high output power and zero gain tilt. ¬© 1994, IEE. All rights reserved.</t>
  </si>
  <si>
    <t>1940-1941</t>
  </si>
  <si>
    <t>60026638;60026638</t>
  </si>
  <si>
    <t>57213405660;7202897936</t>
  </si>
  <si>
    <t>Lipka, D.;Werner, D.</t>
  </si>
  <si>
    <t>Nokia Corporation</t>
  </si>
  <si>
    <t>Lipka D.</t>
  </si>
  <si>
    <t>Design of erbium doped fibre amplifiers with minimised gain tilt for CATV transmission systems</t>
  </si>
  <si>
    <t>10.1049/el:19941345</t>
  </si>
  <si>
    <t>2-s2.0-0028547320</t>
  </si>
  <si>
    <t>['¬© 1994', 'theory compares', 'steering property', 'radiation frequencies', 'patch disc', 'ferrite region', 'clearly shows', 'circular geometry', 'cavity model', 'american institute']</t>
  </si>
  <si>
    <t>We have formulated the operation of an isolated ferrite patch antenna of circular geometry The cavity model has been applied to the ferrite region below the patch disc in the prediction of radiation frequencies. The theory compares very well with measurements. A ferrite patch antenna array has been fabricated which clearly shows the steering property of the biasing magnetic field. ¬© 1994, American Institute of Physics</t>
  </si>
  <si>
    <t>4551-4553</t>
  </si>
  <si>
    <t>100452477-60028628;100452477;100452477</t>
  </si>
  <si>
    <t>7004498200;7201675895;7005835162</t>
  </si>
  <si>
    <t>How, Hoton;Fang, Ta Ming;Vittoria, Carmine</t>
  </si>
  <si>
    <t>Boston;Belmont</t>
  </si>
  <si>
    <t>Northeastern University;Massachusetts Technological Laboratory, Inc.</t>
  </si>
  <si>
    <t>60028628;100452477</t>
  </si>
  <si>
    <t>Magnetic Steerable Ferrite Patch Antenna Array</t>
  </si>
  <si>
    <t>10.1109/20.334145</t>
  </si>
  <si>
    <t>2-s2.0-0028547541</t>
  </si>
  <si>
    <t>['omnidirectional systems', 'frequency spectrum', 'desired signal', 'analyzed assuming']</t>
  </si>
  <si>
    <t>The probability of co‚Äêchannel interference (PCI) in cellular radio systems is analyzed assuming that the desired signal and the co‚Äêchannel interferers are correlated in a log‚Äênormal shadowing environment. The correlation between the signals in a log‚Äênormal shadowing environment reduces the PCI and hence allows operation with shorter frequency reuse distances and smaller cluster sizes. Compared with omnidirectional systems, the cells employing directional antennas can operate with shorter frequency reuse distances and hence provide better usage of the frequency spectrum. Copyright ¬© 1994 John Wiley &amp; Sons, Ltd.</t>
  </si>
  <si>
    <t>681-688</t>
  </si>
  <si>
    <t>1124318X</t>
  </si>
  <si>
    <t>European Transactions on Telecommunications</t>
  </si>
  <si>
    <t>November/December 1994</t>
  </si>
  <si>
    <t>60006288;60006288</t>
  </si>
  <si>
    <t>6603577027;7402378359</t>
  </si>
  <si>
    <t>≈ûafak, Aysel;Prasad, Ramjee</t>
  </si>
  <si>
    <t>≈ûafak A.</t>
  </si>
  <si>
    <t>Correlated co‚Äêchannel log‚Äênormal interferers in cellular radio</t>
  </si>
  <si>
    <t>10.1002/ett.4460050604</t>
  </si>
  <si>
    <t>2-s2.0-0028547753</t>
  </si>
  <si>
    <t>['¬© 1994', 'vlf currents', 'troms √∏', 'rights reserved', 'results indicate', 'primary elf', 'much larger', 'lower ionosphere']</t>
  </si>
  <si>
    <t>ionospheric electromagnetic wave propagation</t>
  </si>
  <si>
    <t>A new iterative method is employed to calculate the primary ELF/VLF currents produced by heating the lower ionosphere with powerful modulated waves. The calculations are mainly for parts of China, as well as for Troms√∏, Norway for comparison. The results indicate that, first, there are many similar characteristics for Beijing and Troms√∏, secondly, the ELF/VLF currents in Haikou are much larger than those in Beijing and Troms√∏ if the natural electric fields are equal. ¬© 1994, IEE. All rights reserved.</t>
  </si>
  <si>
    <t>1981-1982</t>
  </si>
  <si>
    <t>60027021;60027021</t>
  </si>
  <si>
    <t>55705605300;7102492347</t>
  </si>
  <si>
    <t>Chen, Z. y.;Xia, M. y.</t>
  </si>
  <si>
    <t>Institute of Electronics Chinese Academy of Sciences</t>
  </si>
  <si>
    <t>Chen Z.</t>
  </si>
  <si>
    <t>Primary VLF/ELF currents produced by heating the lower ionosphere in parts of China</t>
  </si>
  <si>
    <t>10.1049/el:19941321</t>
  </si>
  <si>
    <t>2-s2.0-0028547850</t>
  </si>
  <si>
    <t>['¬© 1994', 'target dimensions', 'significant improvement', 'receiving antennas', 'rao bounds', 'particularly useful', 'noisy forward', 'long relative', 'long compared', 'known target', 'estimation error']</t>
  </si>
  <si>
    <t>Cram√©r-Rao bound | Maximum likelihood estimation | scattering</t>
  </si>
  <si>
    <t>Accuracy of maximum likelihood estimation of the location of a known target from noisy forward or back scattering data is established by computing the Cramer-Rao bounds for the variance of the estimation error. It is demonstrated through examples that inclusion of evanescent wave scattering data leads to a significant improvement in these bounds when the wavelength is long compared to the distance of the target from the receiving antennas. This result is particularly useful in ground penetrating radar (GPR) applications where ground losses mandate operating wavelength that is long relative to target dimensions and depth. ¬© 1994.</t>
  </si>
  <si>
    <t>227-237</t>
  </si>
  <si>
    <t>60028628;60028628;60024266</t>
  </si>
  <si>
    <t>7004408322;7005402043;7003857194</t>
  </si>
  <si>
    <t>Schatzberg, Alon;Devaney, Anthony J.;Witten, Alan J.</t>
  </si>
  <si>
    <t>Boston;Oak Ridge</t>
  </si>
  <si>
    <t>Northeastern University;Oak Ridge National Laboratory</t>
  </si>
  <si>
    <t>60028628;60024266</t>
  </si>
  <si>
    <t>Schatzberg A.</t>
  </si>
  <si>
    <t>Estimating target location from scattered field data</t>
  </si>
  <si>
    <t>10.1016/0165-1684(94)90070-1</t>
  </si>
  <si>
    <t>2-s2.0-0028547941</t>
  </si>
  <si>
    <t>['¬© 1994', 'stacked three', 'rights reserved', 'results reported', 'mutual coupling', 'layer structures', 'experiments indicate', 'equally competitive', 'array applications']</t>
  </si>
  <si>
    <t>The mutual coupling between two electromagnetically coupled three-layer circular microstrip antennas has been investigated, experimentally. Results reported are on both E-pIane and H-plane coupling values for two different configurations (normal and inverted) of the stacked three-layer circular patch structures in S-band. Experiments indicate that the three-layer structures are equally competitive in array applications. ¬© 1994, IEE. All rights reserved.</t>
  </si>
  <si>
    <t>1997-1998</t>
  </si>
  <si>
    <t>60072235;60014097</t>
  </si>
  <si>
    <t>6602103294;55574185943</t>
  </si>
  <si>
    <t>Revankar, U. K.;Kumar, A.</t>
  </si>
  <si>
    <t>Bengaluru;Bengaluru</t>
  </si>
  <si>
    <t>Electronics &amp; Radar Development Establishment India;Indian Institute of Science</t>
  </si>
  <si>
    <t>Revankar U.K.</t>
  </si>
  <si>
    <t>Mutual coupling between stacked three-layer circular microstrip antenna elements</t>
  </si>
  <si>
    <t>10.1049/el:19941375</t>
  </si>
  <si>
    <t>2-s2.0-0028548308</t>
  </si>
  <si>
    <t>['¬© 1994', 'rights reserved', 'mathematically modelled', 'good degree', 'frequency domains', 'backscattered signal', 'actual data']</t>
  </si>
  <si>
    <t>Air-traffic control | Doppler radar | Radar</t>
  </si>
  <si>
    <t>It is shown that the modulation components present in the backscattered signal from an aircraft to an ATC radar system have a significant energetic content. Furthermore it is reported how these components can be mathematically modelled and how they present a good degree of matching with actual data both in the time and the frequency domains. ¬© 1994, IEE. All rights reserved.</t>
  </si>
  <si>
    <t>2073-2074</t>
  </si>
  <si>
    <t>55682654640;7005942055;7004963967</t>
  </si>
  <si>
    <t>Cuomo, S.;Pellegrini, P. F.;Piazza, E.</t>
  </si>
  <si>
    <t>Cuomo S.</t>
  </si>
  <si>
    <t>Model validation for 'jet engine modulation' phenomenon</t>
  </si>
  <si>
    <t>10.1049/el:19941369</t>
  </si>
  <si>
    <t>2-s2.0-0028548530</t>
  </si>
  <si>
    <t>['work discusses', 'unique features', 'transforms pocklington', 'symbolic systems', 'symbolic system', 'symbolic solution', 'symbolic computation', 'reverse problem', 'parametric expression', 'numerical quadrature', 'matrix equation', 'manual algebra', 'main idea', 'integral equation', 'input impedance', 'element generation', 'differential equations', 'computational engineering', 'computational code', 'analytical integration']</t>
  </si>
  <si>
    <t>Symbolic computational systems introduce some unique features in computational engineering. There have been several papers published on the solution of differential equations under given boundary conditions by symbolic systems. The finite element formalism has received prime attention in the course of development of symbolic computation in engineering. The main idea has been to develop a symbolic FEM package to reduce the burden of manual algebra, eliminate errors introduced by numerical quadrature, and improve the efficiency of element generation. This work discusses a symbolic solution to electromagnetic linear antenna problems. The solution is a method of moments that transforms Pocklington's integral equation to a matrix equation. The symbolic system is used to produce (1) analytical integration, (2) the parametric expression for the input impedance and (3) computational code for forward and reverse problem of the input impedance. Copyright ¬© 1994 John Wiley &amp; Sons, Ltd</t>
  </si>
  <si>
    <t>60023147-60012835;60023147-60102642;60023147</t>
  </si>
  <si>
    <t>16835800400;7401866958;7202607468</t>
  </si>
  <si>
    <t>Analoui, Morteza;Fujimoto, Masayoshi;Kagawa, Yukio</t>
  </si>
  <si>
    <t>Japan;Japan;Iran</t>
  </si>
  <si>
    <t>Kyoto;Okayama;Tehran</t>
  </si>
  <si>
    <t>Nissin Electric Co., Ltd.;Okayama University;Iran University of Science and Technology</t>
  </si>
  <si>
    <t>60102642;60023147;60012835</t>
  </si>
  <si>
    <t>Analoui M.</t>
  </si>
  <si>
    <t>Symbolic approach to inverse problems in method of moments</t>
  </si>
  <si>
    <t>10.1002/jnm.1660070604</t>
  </si>
  <si>
    <t>2-s2.0-0028548760</t>
  </si>
  <si>
    <t>['¬© 1994', 'surface anisotropic', 'rights reserved', 'practical significance', 'input matching', 'impedance bandwidth', 'computations show', 'communication antennas']</t>
  </si>
  <si>
    <t>Antenna arrays | Monopole antennas</t>
  </si>
  <si>
    <t>Measurements and computations show that the impedance bandwidth and input matching of a triangular shaped flat monopole can be enhanced by mailing the surface anisotropic which creates multiple coupled resonators. The practical significance to communication antennas is emphasised. ¬© 1994, IEE. All rights reserved.</t>
  </si>
  <si>
    <t>1998-2000</t>
  </si>
  <si>
    <t>60009658;60009658;60009658;60009658</t>
  </si>
  <si>
    <t>7403018268;57207600051;57206682939;6602536785</t>
  </si>
  <si>
    <t>James, J. R.;Morrow, I.;Drewett, R.;Andrasic, G.</t>
  </si>
  <si>
    <t>James J.R.</t>
  </si>
  <si>
    <t>New anisotropic monopole bandwidth extension concept</t>
  </si>
  <si>
    <t>10.1049/el:19941396</t>
  </si>
  <si>
    <t>2-s2.0-0028548985</t>
  </si>
  <si>
    <t>['¬© 1994', 'transmission suffers', 'rights reserved', 'differential quadrature', 'clipping distortion']</t>
  </si>
  <si>
    <t>A hybrid CATV optical link is operated with 58 AM subcarriers and 21 digital subcarriers. Differential quadrature-phase-shift-keyed (DQPSK) transmission suffers only a 2 dB penalty due to clipping distortion when operated at 6 dBm received optical power. ¬© 1994, IEEE. All rights reserved.</t>
  </si>
  <si>
    <t>1368-1370</t>
  </si>
  <si>
    <t>60013155-60002585;60013155</t>
  </si>
  <si>
    <t>7102508932;7006262949</t>
  </si>
  <si>
    <t>Joyce, G. R.;Olshansky, R.</t>
  </si>
  <si>
    <t>New York;Bedford</t>
  </si>
  <si>
    <t>Verizon Communications;Aware Inc.</t>
  </si>
  <si>
    <t>60013155;60002585</t>
  </si>
  <si>
    <t>Joyce G.</t>
  </si>
  <si>
    <t>The Clipping Penalty in Fiber-Based, Combined AM-VSB and Compressed-Digital-Video Transmission Systems</t>
  </si>
  <si>
    <t>10.1109/68.334842</t>
  </si>
  <si>
    <t>2-s2.0-0028549010</t>
  </si>
  <si>
    <t>['waveguide antennas', 'track satellites', 'track low', 'space missions', 'rights reserved', 'require tracking', 'proper choice', 'orbit satellites', 'notch filter', 'noise ratio', 'nasa antennas', 'includes upgrading', 'inc .,', 'higher rates', 'feedforward loop', 'current deep']</t>
  </si>
  <si>
    <t>The upcoming NASA missions will require tracking of low-orbit satellites. As a consequence, NASA antennas will be required to track satellites at higher rates than for the current deep-space missions. This paper investigates servo design issues for the 34-m beam-waveguide antennas that track low-orbit satellites. This includes upgrading the servo with a feedforward loop, monopulse controller design, and tracking error reduction either through proper choice of elevation pinion location or through application of a notch filter or adjustment of the elevation drive amplifier gain. Finally, improvement of the signal-to-noise ratio through averaging of the oversampled monopulse signal is described. ¬© 1994 American Institute of Aeronautics and Astronautics, Inc., All rights reserved.</t>
  </si>
  <si>
    <t>1179-1184</t>
  </si>
  <si>
    <t>7006777295;7801483288</t>
  </si>
  <si>
    <t>Gawronski, W.;Mellstrom, J. A.</t>
  </si>
  <si>
    <t>Antenna servo design for tracking low-Earth-orbiting satellites</t>
  </si>
  <si>
    <t>10.2514/3.21330</t>
  </si>
  <si>
    <t>2-s2.0-0028549631</t>
  </si>
  <si>
    <t>['wind velocity', 'wiley company', 'wave height', 'studied quantitatively', 'statistical characteristics', 'standard deviation', 'raw data', 'intensity distribution', 'inc .,', 'desired target', 'considered effective', 'computer simulation', 'clutters following', 'clutter following', 'cfar processing', 'cfar circuit', 'cfar ).', 'antenna beamwidth']</t>
  </si>
  <si>
    <t>Akaike information criterion | constant false alarm rate | K‚Äêdistribution | Sea clutter | X‚Äêband radar</t>
  </si>
  <si>
    <t>In radar signal processing, it is important to eliminate unwanted noise called clutter and to detect the desired target so that the degree of discrimination is improved. To this end, the statistical characteristics of the clutter have been investigated. In such instances, it is necessary to have a process which obtains a constant false alarm rate (CFAR). In this paper, the amplitude intensity distribution of the sea clutter measured by an X‚Äêband radar is studied quantitatively by means of the Akaike Information Criterion (AIC) under an assumption that the intensity distribution is Weibull, log‚Äênormal and K‚Äêdistributions. It is confirmed that, for a high sea state with wave height of 6 to 9 m and wind velocity of 25 m/s, the sea clutter follows a log‚Äênormal distribution as a whole and a K‚Äêdistribution within the antenna beamwidth. With regard to the CFAR circuit by normalization of the standard deviation which is considered effective for suppression of the clutter following a Weibull and a log‚Äênormal distribution, a CFAR processing was carried out with both Monte Carlo simulation and raw data. From the results of computer simulation, it was confirmed that the CFAR circuit is effective for suppression of clutters following a K‚Äêdistribution. Also, by processing the raw data by this circuit, it was successful in correctly detecting targeted ships while the clutter was suppressed. Copyright ¬© 1994 Wiley Periodicals, Inc., A Wiley Company</t>
  </si>
  <si>
    <t>72-82</t>
  </si>
  <si>
    <t>60031126;60031126;60031126</t>
  </si>
  <si>
    <t>36899703000;14030281600;7005652195</t>
  </si>
  <si>
    <t>Ishikawa, Yoshihiro;Sekine, Matsuo;Musha, Toshimitsu</t>
  </si>
  <si>
    <t>Tokyo Institute of Technology</t>
  </si>
  <si>
    <t>Ishikawa Y.</t>
  </si>
  <si>
    <t>Observation of k‚Äêdistributed sea clutter via an x‚Äêband radar</t>
  </si>
  <si>
    <t>10.1002/ecja.4410771107</t>
  </si>
  <si>
    <t>2-s2.0-0028549806</t>
  </si>
  <si>
    <t>['¬© 1994', 'successfully eliminated', 'significantly increased', 'rights reserved', 'resistive film', 'radiation pattern', 'impedance bandwidth']</t>
  </si>
  <si>
    <t>Microstrip antennas | Mobile antennas</t>
  </si>
  <si>
    <t>The effects of a laminated glass superstrate on both the radiation pattern and the impedance bandwidth of a microstrip patch antenna are reported. It is shown that nulls that appear in the radiation pattern of the antenna, due to surface wave effects, can be successfully eliminated by the use of a layer of resistive film. The bandwidth of the antenna is significantly increased to ~20% while the gain is maintained at 5-6dB. ¬© 1994, IEE. All rights reserved.</t>
  </si>
  <si>
    <t>1903-1905</t>
  </si>
  <si>
    <t>60004636;60004636;60004636;60086716</t>
  </si>
  <si>
    <t>14048885500;57218868885;9239877500;55112744900</t>
  </si>
  <si>
    <t>Lowes, P.;Korolkiewicz, E.;Sambell, A.;Day, S. R.</t>
  </si>
  <si>
    <t>St. Helens;Newcastle</t>
  </si>
  <si>
    <t>Pilkington Group Limited;University of Northumbria</t>
  </si>
  <si>
    <t>60086716;60004636</t>
  </si>
  <si>
    <t>Lowes P.</t>
  </si>
  <si>
    <t>Performance of microstrip patch antenna with electrically thick laminated glass superstrate</t>
  </si>
  <si>
    <t>10.1049/el:19941356</t>
  </si>
  <si>
    <t>2-s2.0-0028549881</t>
  </si>
  <si>
    <t>['system working', 'predefined area', '10 ghz']</t>
  </si>
  <si>
    <t>As part of the development of short-range sensors using microwaves, we present a process called ‚Äúcellular telemetry‚Äù devoted to the positioning of a point-source in a predefined area. We report the principle of the process and the first experimental results obtained with a system working at 10 GHz, able to position a source in an area of about one square meter with an accuracy of approximately one centimeter. ¬© 1994 IEEE</t>
  </si>
  <si>
    <t>2056-2062</t>
  </si>
  <si>
    <t>60026113-115552179;60026113</t>
  </si>
  <si>
    <t>6603024002;24299153900</t>
  </si>
  <si>
    <t>Benlarbi-Delai, Aziz;Leroy, Yves</t>
  </si>
  <si>
    <t>Villeneuve-d'Ascq;Villeneuve-d'Ascq</t>
  </si>
  <si>
    <t>Institut d'Electronique de Micro√©lectronique et de Nanotechnologie (IEMN);Telecom ONS-SIC</t>
  </si>
  <si>
    <t>60026113;115552179</t>
  </si>
  <si>
    <t>Benlarbi-Delai A.</t>
  </si>
  <si>
    <t>Short-Range Two-Dimension Positioning by Microwave Cellular Telemetry</t>
  </si>
  <si>
    <t>10.1109/22.330119</t>
  </si>
  <si>
    <t>2-s2.0-0028550002</t>
  </si>
  <si>
    <t>['¬© 1994', 'waveguide spacings', 'sensitivity analysis', 'rights reserved', 'presented multiplexer', 'optimisation technique', 'multiplexing networks', 'ku band', 'efficient model', 'design parameters', 'circuit responses']</t>
  </si>
  <si>
    <t>Microwave filters | Multiplexing equipment | Optimisation | Satellite relay systems</t>
  </si>
  <si>
    <t>An optimisation technique as well as a sensitivity analysis for multiplexing networks are presented. The method uses exact partial derivatives of circuit responses with respect to all design parameters. The equivalent circuit includes channel filters, waveguide spacings and a three-port waveguide junction. A 12channel contiguous multiplexer at Ku band has been designed. Use of an efficient model and automatic decomposition approaches resulted in an excellent simulation performance of the presented multiplexer. ¬© 1994, IEE. All rights reserved.</t>
  </si>
  <si>
    <t>2050-2052</t>
  </si>
  <si>
    <t>60104081;60104081</t>
  </si>
  <si>
    <t>57197020710;6508353064</t>
  </si>
  <si>
    <t>Chahine, M. K.;Carrer, G.</t>
  </si>
  <si>
    <t>Chahine M.K.</t>
  </si>
  <si>
    <t>Optimal design of contiguous band multiplexers</t>
  </si>
  <si>
    <t>10.1049/el:19941391</t>
  </si>
  <si>
    <t>2-s2.0-0028550236</t>
  </si>
  <si>
    <t>['two sets', 'systematic method', 'spectral green', 'source region', 'set due', 'reflection processes', 'one set', 'network schematizations', 'multilayer structures', 'modal amplitudes', 'line equations', 'general expressions', 'functions directly', 'functions becomes', 'four general', 'equivalent circuits', 'dimensional electric', 'concise expressions', 'complete determination']</t>
  </si>
  <si>
    <t>A novel and systematic method is presented for the complete determination of dyadic spectral Green's functions directly from Maxwell's equations. With the use of generalized scalarizations developed in this paper, four general and concise expressions for the spectral Green's functions for one-dimensionally inhomogeneous multilayer structures, excited by three-dimensional electric and magnetic current sources, are given in terms of modal amplitudes together with appropriate explicit singular terms at the source region. It is shown that Maxwell's equations in spectral-domain can be reduced, by using dyadic spectral eigenfunctions, to two sets of z-dependent inhomogeneous transmission-line equations for the modal amplitudes. One set of the transmission-line equations are due to the transverse current sources and the other set due to the vertical current sources. Utilizing these equations, network schematizations of the excitation, transmission and reflection processes of three-dimensional electromagnetic waves in one-dimensionally inhomogeneous multilayer structures are achieved in a full wave manner. The determination of the spectral Green's functions becomes so simple that it is accomplished by the investigation of voltages and currents on the derived equivalent circuits. Examples of single-and multilayer structures are used to validate the general expressions and the equivalent circuits. ¬© 1994 IEEE</t>
  </si>
  <si>
    <t>2118-2127</t>
  </si>
  <si>
    <t>60072505;60014264</t>
  </si>
  <si>
    <t>7402713229;35589308200</t>
  </si>
  <si>
    <t>Pan, Sheng Gen;Wolff, Ingo</t>
  </si>
  <si>
    <t>Kamp-Lintfort;Duisburg</t>
  </si>
  <si>
    <t>IMST GmbH;Universit√§t Duisburg-Essen</t>
  </si>
  <si>
    <t>Pan S.</t>
  </si>
  <si>
    <t>Scalarization of Dyadic Spectral Green's Functions and Network Formalism for Three-Dimensional Full-Wave Analysis of Planar Lines and Antennas</t>
  </si>
  <si>
    <t>10.1109/22.330129</t>
  </si>
  <si>
    <t>2-s2.0-0028550484</t>
  </si>
  <si>
    <t>['track directions', 'spatial resolutions', 'spatial resolution', 'scanning four', 'multifrequency feedhorn', 'km range', 'ghz data', 'ghz channels', 'ghz channel', 'ghz 3', 'externally calibrated', 'emissivity warm', 'data collected', 'cold loads', 'aircraft altitude', '8 km', '7 ghz', '6 km', '5 ghz', '2 ¬∞']</t>
  </si>
  <si>
    <t>The AMPR is a scanning four-frequency total power microwave radiometer that is externally calibrated with high-emissivity warm and cold loads. Separate antenna systems allow the sampling of the 10.7- and 19.35-GHz channels at the same spatial resolution, while the 37.1- and 85.5-GHz channels utilize the same multifrequency feedhorn as the 19.35-GHz channel. Spatial resolutions from an aircraft altitude of 20-km range from 0.6 km at 85.5 GHz to 2.8 km at 19.35 and 10.7 GHz. All channels are sampled every 0.6 km in both along-track and cross-track directions, leading to a contiguous sampling pattern of the 85.5-GHz 3-dB beamwidth footprints, 2.3√ó oversampling of the 37.1-GHz data, and 4.4√ó oversampling of the 19.35- and 10.7-GHz data. Radiometer temperature sensitivities range from 0.2¬∞ to 0.5¬∞C. Details of the system are described, including two different calibration systems and their effect on the data collected. -from Authors</t>
  </si>
  <si>
    <t>849-857</t>
  </si>
  <si>
    <t>4 part 1</t>
  </si>
  <si>
    <t>Spencer, R. W.</t>
  </si>
  <si>
    <t>Huntsville</t>
  </si>
  <si>
    <t>NASA Marshall Space Flight Center</t>
  </si>
  <si>
    <t>Spencer R.W.</t>
  </si>
  <si>
    <t>High-resolution imaging of rain systems with the advanced microwave precipitation radiometer</t>
  </si>
  <si>
    <t>10.1175/1520-0426(1994)011&lt;0849:hriors&gt;2.0.co;2</t>
  </si>
  <si>
    <t>2-s2.0-0028553593</t>
  </si>
  <si>
    <t>['wiley blackwell', 'tropical storms', 'surrounding limestone', 'rights reserved', 'rare isopods', 'probably drowned', 'pocock ).', 'late pleistocene', 'high rainfalls', 'eyes may', 'delicate structures', 'clastic infill', 'chitinous exoskeleton', 'caraibodesmus verrucosus', 'calcite coating']</t>
  </si>
  <si>
    <t>The first terrestrial arthropods recorded from the Jamaican fossil record are millipedes (Diplopoda), representing at least three species, from a late Pleistocene or Holocene cave deposit. Taxa identified include Rhinocricus sp. or spp., aff Chondrotropis sp. and Caraibodesmus verrucosus (Pocock). The associated fauna includes diverse vertebrates and gastropods, with rare isopods, nonmarine crab claws and ostracodes. Preservation of millipedes has been enabled by calcite coating, lining and impregnating the chitinous exoskeleton, which had a high original calcium content and acted as a nucleus for precipitation. Delicate structures such as limbs, antennae, gonopods and eyes may all be preserved. This preservation has been facilitated by the bottle‚Äêshaped cave with an opening at its apex, the surrounding limestone, the clastic infill, and the seasonality of precipitation with very high rainfalls during tropical storms and hurricanes. Millipedes most probably drowned in the cave during storms and formed a nucleus for the precipitation of calcite from solution. This suite of conditions is most likely to occur in the tropics. ‚ñ°Quaternary, caves, Jamaica, millipedes, Diplopoda, preservation, diagenesis. Copyright ¬© 1994, Wiley Blackwell. All rights reserved</t>
  </si>
  <si>
    <t>355-362</t>
  </si>
  <si>
    <t>Lethaia</t>
  </si>
  <si>
    <t>60071347;60020661</t>
  </si>
  <si>
    <t>16193541900;6701332289</t>
  </si>
  <si>
    <t>DONOVAN, STEPHEN K.;VELTKAMP, CORNELIS J.</t>
  </si>
  <si>
    <t>Jamaica;United Kingdom</t>
  </si>
  <si>
    <t>Kingston;Liverpool</t>
  </si>
  <si>
    <t>The University of the West Indies;University of Liverpool</t>
  </si>
  <si>
    <t>DONOVAN S.</t>
  </si>
  <si>
    <t>Unusual preservation of late Quaternary millipedes from Jamaica</t>
  </si>
  <si>
    <t>10.1111/j.1502-3931.1994.tb01586.x</t>
  </si>
  <si>
    <t>2-s2.0-0028555584</t>
  </si>
  <si>
    <t>['waterline location', 'spacecraft height', 'ocean surface', 'oasis ii', 'instantaneous location', 'height measurement', 'gps solutions', 'computed value', 'altimeter bias', 'also equipped']</t>
  </si>
  <si>
    <t>The use of a spar buoy equipped with a Global Positioning System (GPS) antenna to calibrate the height measurement of the TOPEX radar altimeter is described. In order to determine the height of the GPS antenna phase center above the ocean surface, the buoy was also equipped with instrumentation to measure the instantaneous location of the waterline, and tilt of the buoy from vertical. GPS solutions were computed for the buoy position using two different software packages, K&amp;RS and GIPSY-OASIS II. These solutions were combined with estimates of the waterline location on the buoy to yield the height of the ocean surface. The ocean surface height in an absolute coordinate system combined with knowledge of the spacecraft height from tracking data provides a computed altimeter range measurement. By comparing this computed value to the actual altimeter measurement, the altimeter bias can be calibrated. -from Authors</t>
  </si>
  <si>
    <t>C12</t>
  </si>
  <si>
    <t xml:space="preserve">G. H. Bor, </t>
  </si>
  <si>
    <t>G. H. Bor</t>
  </si>
  <si>
    <t>Calibration of the TOPEX altimeter using a GPS buoy</t>
  </si>
  <si>
    <t>2-s2.0-0028558090</t>
  </si>
  <si>
    <t>['visible response', 'trials necessary', 'term memory', 'sugar water', 'simple form', 'response decrement', 'oxford ltd', 'habituation persists', 'examined habituation', 'appetitive component', '24 h', '2 days']</t>
  </si>
  <si>
    <t>Behavioural state | Long-term memory | Memory retention | Non-associative learning</t>
  </si>
  <si>
    <t>We examined habituation of an appetitive component of the honeybee‚Äôs feeding behaviour, the proboscis extension reflex. This reflex is elicited by touching one antenna with a droplet of sugar water. The response decrement was quantified by determining the number of trials necessary to abolish any visible response. Measurements of the time dependent spontaneous recovery demonstrated that habituation persists for at least 10 min, representing a simple form of short-term memory. When repeated training sessions were applied over 2 days, a long-term memory for habituation to appetitive sensory stimuli, lasting for 24 h was established. ¬© Rapid Communications of Oxford Ltd.</t>
  </si>
  <si>
    <t>54-56</t>
  </si>
  <si>
    <t>1473558X</t>
  </si>
  <si>
    <t>NeuroReport</t>
  </si>
  <si>
    <t>60030718;60030718</t>
  </si>
  <si>
    <t>7006119207;6507742579</t>
  </si>
  <si>
    <t>Bicker, Gerd;H√§hnlein, Ingrid</t>
  </si>
  <si>
    <t>Bicker G.</t>
  </si>
  <si>
    <t>Long-term habituation of an appetitive reflex in the honeybee</t>
  </si>
  <si>
    <t>10.1097/00001756-199412300-00015</t>
  </si>
  <si>
    <t>2-s2.0-0028559219</t>
  </si>
  <si>
    <t>['x band', 'wind speed', 'wave frequency', 'wave effects', 'vv polarization', 'synthetic aperture', 'simple model', 'scale waves', 'previously reported', 'previous measurements', 'power received', 'ka bands', 'ka band', 'draw inferences', 'collected hh', 'authors present', 'antenna height', 'amplitude modulation', '35 ghz']</t>
  </si>
  <si>
    <t>Two continuous wave microwave systems were mounted on an elevator on the German Forchungsplattform Nordsee (FPN) during the Synthetic Aperture and X Band Ocean Nonlinearities (SAXON)-FPN experiment. This reports on measurements of long-wave effects in the power received by these systems and in the Doppler bandwidths recorded from the systems. The two systems operated at X and Ka bands (10 and 35 GHz) and collected HH- and VV-polarized backscatter signals simultaneously. Measurements of the MTF for received power agree well with previous measurements at X band but that the phase of the MTF for VV polarization is different from that previously reported for Ka band at a 60¬∞ incedence angle. The amplitude and phase of the MTF as well as the coherence function vary with wind speed, long-wave frequency, long-wave propagation direction, and antenna height. The authors present a simple model to attempt to draw inferences about the amplitude modulation of intermediate-scale waves from the results. -Authors</t>
  </si>
  <si>
    <t>9751-9766</t>
  </si>
  <si>
    <t>C5</t>
  </si>
  <si>
    <t>7202217661;7005333525;57205257903;7003625261</t>
  </si>
  <si>
    <t>Keller, W. C.;Plant, W. J.;Petitt, R. A.;Terray, E. A.</t>
  </si>
  <si>
    <t>Keller W.</t>
  </si>
  <si>
    <t>Microwave backscatter from the sea: modulation of received power and Doppler bandwidth by long waves</t>
  </si>
  <si>
    <t>10.1029/94JC00082</t>
  </si>
  <si>
    <t>2-s2.0-0028561120</t>
  </si>
  <si>
    <t>['windy conditions', 'various sources', 'vacuum data', 'preflight errors', 'including ground', 'ground truth', 'gain error', 'flight corections', 'flight calibration', 'consistent performance', '9 k']</t>
  </si>
  <si>
    <t>Results of the in-flight calibration and performance evaluation campaign for the TOPEX/POSEIDON microwave radiometer (TMR) and various sources of ground truth, including ground-based microwave water vapor radiometers, radiosondes, global climatological models, special sensor microwave imager data over the Amazon rain forest, and models of clear, calm, subpolar ocean regions. After correcting for preflight errors in the processing of thermal-vacuum data, relative channel offsets in the open ocean TMR brightness temperatures were noted at the ~1 K level for the three TMR frequences. Larger absolute offsets of 6-9 K over the rain forest indicated a ~5% gain error in the three channel calibrations. This was corrected by adjusting the antenna pattern correction (APC) algorithm. After all in-flight corections to the calibration, TMR global retrieval accuracy for the wet tropospheric range correction is estimated at 1.1 cm RMS with consistent performance under clear, cloudy, and windy conditions. -Authors</t>
  </si>
  <si>
    <t>7004931900;6603949201;35619170000;55547120839</t>
  </si>
  <si>
    <t>Ruf, C. S.;Keihm, S. J.;Subramanya, B.;Janssen, M. A.</t>
  </si>
  <si>
    <t>Ruf C.S.</t>
  </si>
  <si>
    <t>TOPEX-POSEIDON microwave radiometer performance and in-flight calibration</t>
  </si>
  <si>
    <t>10.1029/94jc00717</t>
  </si>
  <si>
    <t>2-s2.0-0028562401</t>
  </si>
  <si>
    <t>['¬© 1994', 'vru attitude', 'update rate', 'therefore developed', 'term accuracy', 'systems might', 'system using', 'simrad subsea', 'royal institute', 'rights reserved', 'resulting performance', 'required accuracy', 'real time', 'present state', 'pitch information', 'metre baseline', 'longer baselines', 'gyro compasses', 'gyro compass', 'gps attitude', 'december 1993', 'conventional vrus', 'combines gps', 'combined system', 'combined gps', 'based system', 'based attitude', 'attitude holds']</t>
  </si>
  <si>
    <t>Attitude | Satellite navigation</t>
  </si>
  <si>
    <t>Use of multi antenna gps equipment for determination of a vessel's attitude holds some promise for the development of accurate and inexpensive attitude systems. An application for such systems might be to provide very accurate roll information for multibeam echo sounders. The present state-of-the-art gps attitude systems cannot meet the required accuracy and update rate for such applications. GEOTEAM A/S has therefore developed a PC-based system which combines GPS-based attitude with roll and pitch information from a Vertical Reference Unit (vru) and heading from a gyro compass. In such a combined system, the long-term high accuracy of a GPS-based attitude system is combined with the short-term accuracy and fast update rate of conventional vrus and gyro compasses in order to achieve a resulting performance that is better than any of the systems. In effect, the gps attitude is used to calibrate the vru and the gyro compass in real time. During the past year extensive tests have been performed with a system using a Trimble vector II gps attitude system with a I metre baseline between the antennas, both on a van (with an inertial navigation system as reference) and on a vessel. During November and December 1993 further tests were made with an Ashtech 3DF attitude system with longer baselines (7.5 m). These tests were made on a vessel where the combined gps/vru attitude was fed into a multibeam echo sounder. These tests were performed in cooperation with Simrad Subsea A/S, the multibeam echo sounder EM1000 manufacturer. ¬© 1994, The Royal Institute of Navigation. All rights reserved.</t>
  </si>
  <si>
    <t>323-331</t>
  </si>
  <si>
    <t>Journal of Navigation</t>
  </si>
  <si>
    <t>116134645;116134645</t>
  </si>
  <si>
    <t>6603782318;6602327293</t>
  </si>
  <si>
    <t>Mathisen, Therese;√òrpen, Ole</t>
  </si>
  <si>
    <t>Norway</t>
  </si>
  <si>
    <t>Oslo</t>
  </si>
  <si>
    <t>A/S GEOTEAM</t>
  </si>
  <si>
    <t>Mathisen T.</t>
  </si>
  <si>
    <t>Use of GPs-Determined Attitude in Combination with Conventional Attitude Sensors</t>
  </si>
  <si>
    <t>10.1017/S0373463300012261</t>
  </si>
  <si>
    <t>2-s2.0-0028563594</t>
  </si>
  <si>
    <t>['œé0 ),', 'sea surface', 'ka bands', 'illuminated areas', 'far field', 'doppler spectrum', 'collected hh', 'authors examined', '35 ghz', '3 m2', '0 m2']</t>
  </si>
  <si>
    <t>Two systems operated at X and Ka bands (10 and 35 GHz) and collected HH and VV polarized backscattered signals simultaneously. The elevator system allowed to vary the altitude of the two microwave systems above the sea surface from 7.5 to 27 m, always in the far field of the antennas. Most data were collected at a 45¬∞ incidence angle, which implied that the Ka band system illuminated areas from 0.4 to 6.0 m2 while the X band system viewed spots between 2.9 and 41.3 m2. The authors examined the dependence of the normalized radar cross section (œÉ0), its variance, and the bandwidth of the Doppler spectrum on illuminated areas. -Authors</t>
  </si>
  <si>
    <t>9705-9723</t>
  </si>
  <si>
    <t>7005333525;7003625261;57205257903;7202217661</t>
  </si>
  <si>
    <t>Plant, W. J.;Terray, E. A.;Petitt, R. A.;Keller, W. C.</t>
  </si>
  <si>
    <t>Plant W.</t>
  </si>
  <si>
    <t>The dependence of microwave backscatter from the sea on illuminated area: correlation times and lengths</t>
  </si>
  <si>
    <t>10.1029/93JC00862</t>
  </si>
  <si>
    <t>2-s2.0-0028570179</t>
  </si>
  <si>
    <t>['topological relations', 'system consists', 'stuttgart university', 'sensor components', 'prototype system', 'primary concern', 'photogrammetric community', 'laser range', 'key role', 'gis objects', 'aerial camera']</t>
  </si>
  <si>
    <t>Economic efficiency plays a key role in GIS data acquisition. Hence, fast, precise and cost-effective data acquisition for mapping and GIS are a primary concern for the geodetic and photogrammetric community. At the institute for Photogrammetry of Stuttgart University a prototype system for airborne kinematic data acquisition in digital mapping applications has been developed. The system consists of an aerial camera, a multi antenna GPS receiver and a laser range-finder which are mounted on an aircraft. The sensor components of this system have been chosen in such a way, that the use is able to derive thorough information about the geometric, semantic and topological relations between the GIS objects. -from Author</t>
  </si>
  <si>
    <t>32-35</t>
  </si>
  <si>
    <t>Geodetical Info Magazine</t>
  </si>
  <si>
    <t>Schade, H.</t>
  </si>
  <si>
    <t>Schade H.</t>
  </si>
  <si>
    <t>Combining GPS and photogrammetry for a kinematic surveying system</t>
  </si>
  <si>
    <t>2-s2.0-0028574999</t>
  </si>
  <si>
    <t>['wet atmospheres', 'standard deviations', 'standard deviation', 'high winds', 'european centre', 'ecmwf model', 'antenna beams', 'also compared', '3 cm', '1 cm']</t>
  </si>
  <si>
    <t>It is shown that the TOPEX microwave radiometer (TMR) wet tropospheric correction monitors 100- to 1000-km water vapor scales better than the European Centre for Medium-Range Weather Forecasting (ECMWF) derived wet tropospheric correction. The standard deviations for both corrections is about 3 cm, with a tendency for the ECMWF model to give higher humidities than TMR in very wet atmospheres. The TOPEX and ERS 1 microwave radiometer wet tropospheric corrections are also compared in the vicinity of TOPEX/ERS 1 crossovers. The standard deviation at crossovers is about 1 cm, with no bias. Along-track comparison shows that the two radiometers perform similarly, except in high winds or rain. The small discrepancies may be due to differences in the antenna beams or in the geophysical transfer functions. -Author</t>
  </si>
  <si>
    <t>Stum, J.</t>
  </si>
  <si>
    <t>Stum J.</t>
  </si>
  <si>
    <t>A comparison between TOPEX microwave radiometer, ERS 1 microwave radiometer, and European Centre for Medium-Range Weather Forecasting derived wet tropospheric corrections</t>
  </si>
  <si>
    <t>10.1029/94jc01104</t>
  </si>
  <si>
    <t>2-s2.0-0028582790</t>
  </si>
  <si>
    <t>['weather radar', 'weather bureau', 'video processing', 'useful life', 'type cassettes', 'south africa', 'principal tools', 'performance testing', 'miniature video', 'data storage', 'calibration procedures', 'based system', '5cm wavelength']</t>
  </si>
  <si>
    <t>The C-band (5cm wavelength) weather radar at Bethlehem is used as one of the principal tools in the precipitation enhancement research programme in South Africa and also forms part of the Weather Bureau's national radar network. This radar was converted to a computer-based system for closed-loop antenna elevation control, video processing and data storage on miniature video-type cassettes by an EXABYTE cassette tape system. The in-house developed hard- and software, performance testing and calibration procedures are described. This upgrade, using the latest programmable technology, prolongs the useful life of the radar and forms the basis of integrating the other Weather Bureau radars into the national radar network. -from Authors</t>
  </si>
  <si>
    <t>588-595</t>
  </si>
  <si>
    <t>South African Journal of Science</t>
  </si>
  <si>
    <t>100395777;100395777;100395777</t>
  </si>
  <si>
    <t>6602596830;7801415217;57124216700</t>
  </si>
  <si>
    <t>Terblanche, D. E.;Hiscutt, F. O.;Dicks, D. J.</t>
  </si>
  <si>
    <t>Bethlehem</t>
  </si>
  <si>
    <t>Weather Bureau</t>
  </si>
  <si>
    <t>Terblanche D.</t>
  </si>
  <si>
    <t>The upgrading and performance testing of the Bethlehem weather radar</t>
  </si>
  <si>
    <t>2-s2.0-0028582955</t>
  </si>
  <si>
    <t>['paraboloid axis', 'paraboloid antennae', 'paraboloid antenna', 'crucial devices', 'checked accurately', 'adjusted accordingly']</t>
  </si>
  <si>
    <t>Paraboloid antennae are crucial devices for long distance communications. In the construction and installation of this type of antenna the designed paraboloid form has to be checked accurately and to be adjusted accordingly. One of the instruments to do this is the same theodolite a surveyor is familiar with. Surveyors are conversant with "collimating' the first (vertical) axis of their theodolite to the direction of gravity. This is not practicable in a procedure to control the form of a paraboloid antenna. Instead, a collimation to the paraboloid axis of the antenna has to be performed as will be explained in this article. -from Authors</t>
  </si>
  <si>
    <t>61-64</t>
  </si>
  <si>
    <t>6602096632;6503859123</t>
  </si>
  <si>
    <t>Valbuena, J. L.;Soriano Sanz, M. L.</t>
  </si>
  <si>
    <t>Valbuena J.</t>
  </si>
  <si>
    <t>Paraboloid antenna geometrical fitting</t>
  </si>
  <si>
    <t>2-s2.0-0028583301</t>
  </si>
  <si>
    <t>['routine operations', 'orbiting satellites', 'operational utility', 'near north', 'national oceanic', 'ice clouds', 'give coverage', 'currently installing', 'aviation industry', 'avhrr data', 'australian region', 'australian bureau']</t>
  </si>
  <si>
    <t>As part of its routine operations, the Australian Bureau of Meteorology provides warnings to the aviation industry for volcanic ash clouds over the Australian region and the region to the near north. Multispectral infrared data in the atmospheric window region, available from National Oceanic and Atmospheric Administration polar-orbiting satellites, have been beneficial for discriminating ash clouds from water/ice clouds. The Bureau of Meteorology is currently installing an advanced very high resolution radiometer antenna in Darwin, which will give coverage over the volcanically active Indonesian region; the operational utility of AVHRR data for volcanic ash detection will be evaluated. -Authors</t>
  </si>
  <si>
    <t>221-227</t>
  </si>
  <si>
    <t>US Geological Survey Bulletin</t>
  </si>
  <si>
    <t>7101638860;6604053819</t>
  </si>
  <si>
    <t>Potts, R. J.;Whitby, F.</t>
  </si>
  <si>
    <t>Potts R.</t>
  </si>
  <si>
    <t>Volcanic ash warnings in the Australian region</t>
  </si>
  <si>
    <t>2-s2.0-0028590393</t>
  </si>
  <si>
    <t>['satisfactory performance', 'provide accurate', 'performance demonstrates', 'output rate', 'ins ).', 'hydrographic applications', 'heading parameters', 'gps multi', 'gps antennas', 'francis group', 'estimate roll', 'antenna system', '10 hz', '06 degrees']</t>
  </si>
  <si>
    <t>Attitude determination | GPS multi-antenna system | INS</t>
  </si>
  <si>
    <t>A four-antenna GPS attitude determination system was used to estimate roll, pitch, and heading parameters of a 52-meter surveying vessel in an operational marine environment. The least squares algorithm for platform attitude estimation using multiple baseline vector observables is presented. An efficient on-the-fly carrier phase ambiguity searching method is derived, which utilizes the Cholesky decomposition method and the known baseline constraints between the GPS antennas to construct the potential ambiguity sets on the sphere. The accuracy of the estimated attitude parameters from the GPS multi-antenna system was assessed with an independent inertial navigation system (INS). Results from sea trials show that the proposed GPS multi-antenna system and processing algorithms delivered a satisfactory performance under various ship maneuvers. The accuracy of GPS estimated ship attitude parameters is better than 0.06 degrees at an output rate of 10 Hz. Such a performance demonstrates a new alternative means to provide accurate, reliable, and cost-effective ship attitude information for hydrographic applications. ¬© 1994 Taylor &amp; Francis Group, LLC.</t>
  </si>
  <si>
    <t>237-250</t>
  </si>
  <si>
    <t>1521060X</t>
  </si>
  <si>
    <t>Marine Geodesy</t>
  </si>
  <si>
    <t>October-December 1994</t>
  </si>
  <si>
    <t>60002306;60002306</t>
  </si>
  <si>
    <t>35954285700;7202419825</t>
  </si>
  <si>
    <t>Lu, Gang;Cannon, M. Elizabeth</t>
  </si>
  <si>
    <t>Calgary</t>
  </si>
  <si>
    <t>University of Calgary</t>
  </si>
  <si>
    <t>Attitude determination using a multi-antenna gps system for hydrographic applications</t>
  </si>
  <si>
    <t>10.1080/15210609409379733</t>
  </si>
  <si>
    <t>2-s2.0-0028596796</t>
  </si>
  <si>
    <t>['waveform parameters', 'volcanic eruption', 'volcanic ash', 'sensitivity limitations', 'prior knowledge', 'power ku', 'performance evaluation', 'operating frequency', 'noise ratio', 'light ash', 'clouds due', 'cloud detection', 'beam widths', 'antenna parameters']</t>
  </si>
  <si>
    <t>Present airborne weather radars are insufficient for detection of volcanic ash particles or clouds due to the power/aperture and sensitivity limitations of these systems. Three different airborne radar configurations, X-band (9.5 GHz), Ku-band (16 GHz), and millimeter (95 GHz), are analyzed to determine their effectiveness for detection of volcanic ash. Volcanic-ash-cloud detection and signal-to-noise ratio are evaluated as a function of operating frequency, radar cross section, and range. Along with performance evaluation, antenna parameters (gain, beam widths) and waveform parameters are addressed. The results of the volcanic-ash-detection analysis revealed that a high-power Ku-band airborne radar could provide the necessary detection performance against light ash, given some prior knowledge of a volcanic eruption. -from Author</t>
  </si>
  <si>
    <t>387-390</t>
  </si>
  <si>
    <t>Musolf, M. E.</t>
  </si>
  <si>
    <t>Musolf M.</t>
  </si>
  <si>
    <t>Airborne radar detection of volcanic ash</t>
  </si>
  <si>
    <t>2-s2.0-0028602551</t>
  </si>
  <si>
    <t>['¬© asce', 'useful tool', 'threshold value', 'supply florida', 'saline soil', 'saline intrusion', 'previously selected', 'penetrating radar', 'mhz antenna', 'lower limit', 'lee county', 'gpr application', 'freshwater aquifers', 'flowing wells', 'electrical conductivity', 'become sources', 'also found', 'agricultural needs', 'affected soils', 'affected area', '2 ds']</t>
  </si>
  <si>
    <t>: Thousands of free-flowing wells, drilled in the 1940s and 50s to supply Florida's agricultural needs, have become sources of saline intrusion into freshwater aquifers and sources of salt-affected soils throughout the state. The ground-penetrating radar (GPR) with a 120-MHz antenna was used to assess the salt-affected area. The study was conducted at an abandoned tomato field in Lee County, Florida. The electrical conductivity (EC) value of 2 dS m-1, previously selected as the lower limit for saline soil, was also found to be a threshold value for GPR application to differentiate the salt-affected soils. The GPR technique appears to be a useful tool for assessing the salt-affected area within a field. ¬© ASCE.</t>
  </si>
  <si>
    <t>322-333</t>
  </si>
  <si>
    <t>Journal of Irrigation and Drainage Engineering</t>
  </si>
  <si>
    <t>60013959;60013959</t>
  </si>
  <si>
    <t>7201649353;6701642822</t>
  </si>
  <si>
    <t>Shih, Sun F.;Myhre, Don L.</t>
  </si>
  <si>
    <t>Shih S.</t>
  </si>
  <si>
    <t>Ground-penetrating radar for salt-affected soil assessment</t>
  </si>
  <si>
    <t>10.1061/(ASCE)0733-9437(1994)120:2(322)</t>
  </si>
  <si>
    <t>2-s2.0-0028666117</t>
  </si>
  <si>
    <t>U.S. Army</t>
  </si>
  <si>
    <t>['¬© 1994', 'typically smaller', 'traditionally made', 'subpixel differences', 'registered images', 'radar mapping', 'radar images', 'planet venus', 'parallax measurements', 'parallax detection', 'normalized cross', 'matching method', 'manual matches', 'magellan mission', 'machine matching', 'experienced stereo', 'correlation measure', 'change detection', 'best image', 'automated methods']</t>
  </si>
  <si>
    <t>Stereo-parallax measurements for digital elevation excitation, matching for change detection, and creation of stacks of multi-temporal or multi-incidence angle images ("cubes") of co-registered images all can be supported by automation via computerized image correlation. Precision parallax measurements are traditionally made by an experienced stereo-operator. Automated methods have been investigated, but have not found wide acceptance. Radar mapping, for example in NASA's Magellan mission to planet Venus, has a requirement to develop Digital Elevation Models (DEM) from stereo radar images, and to match multiple coverages from sequential image acquisition cycles. We report on an experiment to assess the quality of machine-matches for stereo-parallax detection in radar images, and find that there are often ¬±2 pixel differences between the experienced stereo-operator and the best image-matching method, based on a normalized cross-correlation measure. When comparing this to SPOT-images and to scanned aerial photography, we note that errors of machine matching are typically smaller in those images than in radar images, with SPOT data producing automated matches with subpixel differences to manual matches. ¬© 1994.</t>
  </si>
  <si>
    <t>19-33</t>
  </si>
  <si>
    <t>ISPRS Journal of Photogrammetry and Remote Sensing</t>
  </si>
  <si>
    <t>60032719;60032719;60032719;60032719</t>
  </si>
  <si>
    <t>7004466403;6602949976;7407794028;7004582082</t>
  </si>
  <si>
    <t>Leberl, Franz W.;Maurice, Kelly;Thomas, John K.;Millot, Michel</t>
  </si>
  <si>
    <t>Vexcel Corporation</t>
  </si>
  <si>
    <t>Leberl F.</t>
  </si>
  <si>
    <t>Automated radar image matching experiment</t>
  </si>
  <si>
    <t>10.1016/0924-2716(94)90034-5</t>
  </si>
  <si>
    <t>2-s2.0-0028666218</t>
  </si>
  <si>
    <t>['weather situations', 'transmitter dual', 'including low', 'favorable results', 'doppler technique', 'doppler network', 'comparisons indicate', 'bistatic dual']</t>
  </si>
  <si>
    <t>The Boulder network took data in a variety of weather situations, including low-reflectivity stratiform snowfall, several convective cells, and a hailstorm. Dual-Doppler vector wind fields were retrieved and compared to those from a traditional, two-transmitter dual-Doppler network. The favorable results from these comparisons indicate that the bistatic dual-Doppler technique is viable and practical. -from Author</t>
  </si>
  <si>
    <t>983-994</t>
  </si>
  <si>
    <t>Bulletin - American Meteorological Society</t>
  </si>
  <si>
    <t>Wurman, J.</t>
  </si>
  <si>
    <t>Wurman J.</t>
  </si>
  <si>
    <t>Vector winds from a single-transmitter bistatic dual-Doppler radar network</t>
  </si>
  <si>
    <t>10.1175/1520-0477(1994)075&lt;0983:VWFAST&gt;2.0.CO;2</t>
  </si>
  <si>
    <t>2-s2.0-0028667472</t>
  </si>
  <si>
    <t>['wiley blackwell', 'wave parallel', 'various orientations', 'sites chosen', 'schistosity plane', 'rights reserved', 'reflector depth', 'radar system', 'nmo corrections', 'laboratory measurements', 'granite quarry', 'geological characteristics', 'formations prospected', 'field experiments', 'etc .).', 'etc .)', 'difficulties encountered', 'dielectric permittivities', 'despite recourse', 'antennae raised']</t>
  </si>
  <si>
    <t>In order to understand various aspects of radar wave propagation, a survey of electromagnetic wave behaviour relative to the geological characteristics of the formations prospected was undertaken. The sites chosen for the tests were a granite quarry and an underground schist working. By investigating an electrically resistive isotropic site and a conductive anisotropic site, it was demonstrated that non‚Äêconventional use of a radar system (antennae raised, various orientations of the transmitter/receiver, etc.) could improve data quality, and could allow information other than reflector depth to be collected (volume scattering intensity, isotropy, etc.). By studying wave propagation velocities, we underlined the difficulties encountered in establishing a velocity versus depth law, despite recourse to seismic data processing, such as NMO corrections. The results of field experiments, complemented by laboratory measurements of dielectric permittivities, clearly showed anisotropy effects: in the case of a path that is perpendicular to the schistosity plane, an electromagnetic wave propagates more slowly and is more attenuated than a wave parallel to the schistosity plane. Copyright ¬© 1994, Wiley Blackwell. All rights reserved</t>
  </si>
  <si>
    <t>615-636</t>
  </si>
  <si>
    <t>Geophysical Prospecting</t>
  </si>
  <si>
    <t>Tillard, Sylvie</t>
  </si>
  <si>
    <t>Gif-sur-Yvette</t>
  </si>
  <si>
    <t>Commissariat a L'Energie Atomique CEA</t>
  </si>
  <si>
    <t>Tillard S.</t>
  </si>
  <si>
    <t>Radar experiments in isotropic and anisotropic geological formations (granite and schists)</t>
  </si>
  <si>
    <t>10.1111/j.1365-2478.1994.tb00232.x</t>
  </si>
  <si>
    <t>2-s2.0-0028668608</t>
  </si>
  <si>
    <t>['wiley blackwell', 'various inclinations', 'rights reserved', 'practical importance', 'nmr signal', 'mutually consistent', 'model calculations', 'groundwater surveys', 'geomagnetic field', 'experimental data', 'engineering geology', 'different depths', 'diameter 50', 'diameter 100']</t>
  </si>
  <si>
    <t>A method of non‚Äêinvasive NMR in the earth's field has been developed and is now used for groundwater surveys to depths of investigation of 100 m or more. A circular wire loop of diameter 100 m, laid out on the ground, is employed to excite and receive the NMR signal in the earth's field. However, in areas with high electromagnetic noise, the NMR measurements may be inaccurate. To overcome this problem, a noise‚Äêreducing figure‚Äêof‚Äêeight‚Äêshaped antenna, consisting of two touching coils each of diameter 50 m, has been utilized. Using this antenna, the NMR signal has been calculated for different depths of water‚Äêsaturated layers with various inclinations of the geomagnetic field. The model calculations and experimental data have been compared and found to be mutually consistent. The two‚Äêcoil antenna is shown to be suitable for studies at depths of up to 30‚Äì40 m, which is of practical importance for engineering geology. Copyright ¬© 1994, Wiley Blackwell. All rights reserved</t>
  </si>
  <si>
    <t>855-862</t>
  </si>
  <si>
    <t>60002049;60002049-60069247;60069247</t>
  </si>
  <si>
    <t>6506137163;6603541832;6602747982</t>
  </si>
  <si>
    <t>Trushkin, D. V.;Shushakov, O. A.;Legchenko, A. V.</t>
  </si>
  <si>
    <t>Novosibirsk;Novosibirsk</t>
  </si>
  <si>
    <t>Voevodsky Institute of Chemical Kinetics and Combustion Siberian Branch of the Russian Academy of Sciences;Novosibirsk State University</t>
  </si>
  <si>
    <t>60069247;60002049</t>
  </si>
  <si>
    <t>Trushkin D.V.</t>
  </si>
  <si>
    <t>The potential of a noise‚Äêreducing antenna for surface NMR groundwater surveys in the earth's magnetic field</t>
  </si>
  <si>
    <t>10.1111/j.1365-2478.1994.tb00245.x</t>
  </si>
  <si>
    <t>2-s2.0-0028669861</t>
  </si>
  <si>
    <t>['specific lectin', 'recognition properties', 'physicochemical effects', 'paper reports', 'linked galactose', 'isolated lectins', 'hemolytic properties', 'eukaryotic cells', 'enzymatic synthesis', 'biological properties', 'better recognition']</t>
  </si>
  <si>
    <t>cell recognition | cytotoxicity | lectin | sugar substituted | Œ≤-cyclodextrins</t>
  </si>
  <si>
    <t>This paper reports a chemico-enzymatic synthesis of Œ≤-CD derivatives. The recognition properties of these derivativeswere tested using flocculating yeast and isolated lectins. It was observed that the substitution of Œ≤-cyclodextrins with galactose end arms induces the better recognition by a cell-linked galactose-specific lectin. The physicochemical effects of the Œ≤-CD derivatives on membranes were estimated using red blood cells and the effects on the viability of yeast and human rectal tumor cells were appreciated by measuring the mitochondrial deshydrogenase activity. The substitutions of the Œ≤-CD ring by sugar antennae decrease the negative physicochemical effects of the Œ≤-CD, ie their, hemolytic properties. However, these substitutions induce significant modifications of the biological properties of the molecules, particularly the cytotoxicity and the growth of eukaryotic cells. ¬© 1994 Elsevier, Paris.</t>
  </si>
  <si>
    <t>161-167</t>
  </si>
  <si>
    <t>Biology of the Cell</t>
  </si>
  <si>
    <t>60104289;60104289;60008134;60008134;60104289;60104289</t>
  </si>
  <si>
    <t>7801410507;56995048700;24299012100;6701540302;6701554638;7005103722</t>
  </si>
  <si>
    <t>Attioui, Fatima;Al-Omar, Anouar;Leray, Eric;Parrot-Lopez, H√©l√®ne;Finance, Chantal;Bonaly, Roger</t>
  </si>
  <si>
    <t>Nancy;Paris</t>
  </si>
  <si>
    <t>Universit√© de Lorraine;CNRS Centre National de la Recherche Scientifique</t>
  </si>
  <si>
    <t>60104289;60008134</t>
  </si>
  <si>
    <t>Attioui F.</t>
  </si>
  <si>
    <t>Recognition ability and cytotoxicity of some oligosaccharidylsubstituted Œ≤-cyclodextrins</t>
  </si>
  <si>
    <t>S0248-4900(94)80018-9</t>
  </si>
  <si>
    <t>10.1016/S0248-4900(94)80018-9</t>
  </si>
  <si>
    <t>2-s2.0-0028673204</t>
  </si>
  <si>
    <t>['oligosaccharide antenna', 'oligosaccharide adopts', 'occur intra', 'form networks', 'cell surface', 'bovine galectin', 'binding proteins', 'biantennary saccharides']</t>
  </si>
  <si>
    <t>Galectins are Œ≤-galactoside-binding proteins that occur intra- and extraceliularly in many animal tissues. They have been proposed to form networks of glycoconjugates on the cell surface, where they may modulate various cell response pathways such as growth, activation and adhesion. The high resolution X-ray crystallographic analyses of three crystal forms of bovine galectin-1 in complex with biantennary saccharides of N-acetyllactosamine type reveal infinite chains of lectin dimers cross-linked through N-acetyllactosamine units located at the end of the oligosaccharide antenna. The oligosaccharide adopts a different low energy conformation in each of the three crystal forms. ¬© 1994 Nature Publishing Group.</t>
  </si>
  <si>
    <t>863-870</t>
  </si>
  <si>
    <t>Nature Structural Biology</t>
  </si>
  <si>
    <t>60008134-60000365;60030039;60138462;60104665;60008134;60138462;60030039;60008134</t>
  </si>
  <si>
    <t>7006852479;7003480434;7202026758;7103289522;35585545700;7006169806;7103224576;7006765066</t>
  </si>
  <si>
    <t>Bourne, Yves;Bolgiano, Barbara;Liao, Der Lng;Strecker, G√©rard;Cantau, Philippe;Herzberg, Osnat;Feizi, Ten;Cambillau, Christian</t>
  </si>
  <si>
    <t>United States;France;United Kingdom;France;United Kingdom</t>
  </si>
  <si>
    <t>Rockville;Lille;London;Paris;Hertfordshire</t>
  </si>
  <si>
    <t>Institute for Bioscience and Biotechnology Research;Universit√© de Lille;MRC Clinical Research Centre;CNRS Centre National de la Recherche Scientifique;National Institute for Biological Standards and Control</t>
  </si>
  <si>
    <t>60138462;60104665;60030039;60008134;60000365</t>
  </si>
  <si>
    <t>Bourne Y.</t>
  </si>
  <si>
    <t>Crosslinking of mammalian lectin (Galectin-1) by complex biantennary saccharides</t>
  </si>
  <si>
    <t>10.1038/nsb1294-863</t>
  </si>
  <si>
    <t>2-s2.0-0028676128</t>
  </si>
  <si>
    <t>['systems made', 'stable two', 'paper describes', 'given period', 'channel communications', 'approach shown', 'also discusses']</t>
  </si>
  <si>
    <t>The paper describes the global satellite communication systems aimed to provide the two-channel communications for the users at any time for any point of the Earth and to provide the exchange of the data between the satellites. It also discusses the method of the analysis of such systems made to determine the stable two-channel communications or the communications which require minimum reorientation of the antennae. The approach shown in the paper makes possible to synthesize the structure of the two-channel satellite communications which is stable for the given period of time. -Authors</t>
  </si>
  <si>
    <t>832-845</t>
  </si>
  <si>
    <t>0275911X</t>
  </si>
  <si>
    <t>Soviet Journal of Remote Sensing</t>
  </si>
  <si>
    <t>7005913153;36978350700</t>
  </si>
  <si>
    <t>Galiev, S. I.;Zabotin, V. I.</t>
  </si>
  <si>
    <t>Galiev S.</t>
  </si>
  <si>
    <t>Models of the global satellite communication systems and methods of their analysis</t>
  </si>
  <si>
    <t>2-s2.0-0028682537</t>
  </si>
  <si>
    <t>['three species', 'southwest pacific', 'seven species', 'new records', 'male antenna', 'family paracalanidae', 'emphasising giesbrecht', 'calanoid copepoda', '64 ¬∞']</t>
  </si>
  <si>
    <t>The distribution and taxonomy of calanoid Copepoda from the Southwest Pacific (20-64¬∞S, 146-164¬∞W) are recorded. All genera in the families are defined and a list of their species provided even though no examples of some genera and families have been recorded from the Southwest Pacific. Sixty-three species are described and figured. Seven species are new records for the area. The definition of the family Paracalanidae is further clarified by re-emphasising Giesbrecht's (1892) description of the male antenna. -from Author</t>
  </si>
  <si>
    <t>New Zealand Oceanographic Institute Memoir</t>
  </si>
  <si>
    <t>Bradford-Grieve, J. M.</t>
  </si>
  <si>
    <t>Bradford-Grieve J.</t>
  </si>
  <si>
    <t>The marine fauna of New Zealand: pelagic calonoid Copepoda: Megacalanidae, Calanidae, Paracalanidae, Mecynoceridae, Eucalanidae, Ryocalanidae, Spinocalanidae, Clausocalanidae</t>
  </si>
  <si>
    <t>2-s2.0-0028684477</t>
  </si>
  <si>
    <t>33-34</t>
  </si>
  <si>
    <t>Harrison, Charles W.</t>
  </si>
  <si>
    <t>Harrison C.</t>
  </si>
  <si>
    <t>Derivation of the Transmission-Line Equations from Linear-Antenna Theory</t>
  </si>
  <si>
    <t>10.1109/74.370524</t>
  </si>
  <si>
    <t>2-s2.0-0028699030</t>
  </si>
  <si>
    <t>['total bandwidth', 'symbol rate', 'square performance', 'spectral efficiency', 'receiver bandwidth', 'received adjacent', 'partial comparisons', 'one antenna', 'marginal improvements', 'linear equalizer', 'linear combiners', 'intersymbol interference', 'interference suppression', 'generalized zero', 'four results', 'forcing equalizers', 'feedback equalizer', 'equalizer minimum', 'cochannel interference', 'carrier spacing', 'best opportunities', 'antenna diversity']</t>
  </si>
  <si>
    <t>We describe the ability of a linear equalizer/combiner or decision-feedback equalizer to suppress all received adjacent-channel, intersymbol, and cochannel interference. The emphasis is on values among transmitter bandwidth, receiver bandwidth, carrier spacing, and antenna diversity which provide the best opportunities for interference suppression. Through analyses of the number of degrees of freedom and constraints in generalized zero-forcing equalizers, and partial comparisons to calculations of equalizer minimum-mean-square performance, four results are obtained. First, with one antenna and a linear equalizer, arbitrarily large receiver bandwidths allow for marginal improvements in spectral efficiency through decreased carrier spacing, because the carrier spacing cannot be reduced to a value below the symbol rate without incurring unsuppressible interference. Second, large receiver bandwidths assist multiple antennas in improving the spectral efficiency in that carrier spacing values may go below the symbol rate, even in the presence of cochannel interference. Third, the use of equalizers and linear combiners, together with large receiver bandwidths, allows large transmitter bandwidths to be used. Fourth, for cochannel interference and intersymbol interference, the number of interferers that may be suppressible by a generalized zero-forcing linear equalizer/combiner increases linearly with the product of the number of antennas and the truncated integer ratio of the total bandwidth to the symbol rate. ¬© 1994 IEEE.</t>
  </si>
  <si>
    <t>3109-3118</t>
  </si>
  <si>
    <t>100394830;60017592</t>
  </si>
  <si>
    <t>7201499604;57206327076</t>
  </si>
  <si>
    <t>Petersen, Brent R.;Falconer, David D.</t>
  </si>
  <si>
    <t>Carleton University;TR Labs</t>
  </si>
  <si>
    <t>60017592;100394830</t>
  </si>
  <si>
    <t>Petersen B.R.</t>
  </si>
  <si>
    <t>Suppression of Adjacent-Channel, Cochannel, and Intersymbol Interference by Equalizers and Linear Combiners</t>
  </si>
  <si>
    <t>10.1109/26.339831</t>
  </si>
  <si>
    <t>2-s2.0-0028699422</t>
  </si>
  <si>
    <t>['studied analytically', 'reaction formula', 'radiation fields', 'mutual impedance', 'mutual coupling', 'derived rigorously']</t>
  </si>
  <si>
    <t>The mutual coupling between two hemispherical dielectric resonator antennas is studied analytically. The radiation fields of the antennas are derived rigorously from a Green's function. The mutual impedance is then determined from a reaction formula. Comparison between theory and experiment is presented. ¬© 1994 IEEE</t>
  </si>
  <si>
    <t>1652-1654</t>
  </si>
  <si>
    <t>55510527400;37039114100;56415172000</t>
  </si>
  <si>
    <t>Luk, Kwai Man;Leung, Wai Kee;Leung, Kwok Wa</t>
  </si>
  <si>
    <t>Luk K.</t>
  </si>
  <si>
    <t>Mutual Impedance of Hemispherical Dielectric Resonator Antennas</t>
  </si>
  <si>
    <t>10.1109/8.362806</t>
  </si>
  <si>
    <t>2-s2.0-0028711645</t>
  </si>
  <si>
    <t>Technion-Israel Institute of Technology</t>
  </si>
  <si>
    <t>['type fields', 'source centers', 'solution computationally', 'smooth expanses', 'slight increase', 'scales features', 'recent years', 'new approach', 'model technique', 'fictitious current', 'complex space', 'better approximations', 'applied extensively', 'analytically derivable']</t>
  </si>
  <si>
    <t>Fictitious current-models have been applied extensively in recent years to a variety of time-harmonic electromagnetic wave scattering problems. This paper is introducing an extension of the current-model technique which facilitates the solution to problems subsuming metallic scatterers whose periphery contains a variety of length-scales features. This extension is in tune with the current-model technique philosophy of using simple current sources the fields of which are analytically derivable. It amounts to letting the coordinates of part of the source centers assume complex values. Positioned in complex space, the simple current sources radiate beam-type fields which are more localized and are better approximations of the scattering by the smooth expanses of the structure. The coordinates of the other source centers can retain their conventional real values or have only a relatively small imaginary constituent. These latter current sources are used to approximate the fields in the vicinity of the more rapidly varying regions of the structure. The new approach is applied to analyze electromagnetic scattering by a perfectly conducting oblate spheroid. It is found to render the solution computationally more effective at the expense of only a slight increase in its complexity. ¬© 1994 IEEE</t>
  </si>
  <si>
    <t>1620-1624</t>
  </si>
  <si>
    <t>;60022403</t>
  </si>
  <si>
    <t>7006108416;7005691179</t>
  </si>
  <si>
    <t>Erez, Eitan;Leviatan, Yehuda</t>
  </si>
  <si>
    <t>Erez E.</t>
  </si>
  <si>
    <t>Electromagnetic Scattering Analysis using a Model of Dipoles Located in Complex Space</t>
  </si>
  <si>
    <t>10.1109/8.362812</t>
  </si>
  <si>
    <t>2-s2.0-0028714113</t>
  </si>
  <si>
    <t>['renewed interest', 'power lines', 'others related', 'electromagnetic analysis']</t>
  </si>
  <si>
    <t>Over the years, many issues related to electromagnetic analysis of power lines have been raised. These include some related to the operation of power lines, and others related to effects of the power-line electromagnetic environment. Concern about the latter has been responsible for a renewed interest by the media. In this article, an overview of these issues will be given. When appropriate, the topics will be placed in the context of methods commonly used by those trained in the electromagnetics of antennas and propagation. ¬© 1994 IEEE</t>
  </si>
  <si>
    <t>Oisen, R. G.</t>
  </si>
  <si>
    <t>Pullman</t>
  </si>
  <si>
    <t>Washington State University Pullman</t>
  </si>
  <si>
    <t>Oisen R.G.</t>
  </si>
  <si>
    <t>Power-Transmission Electromagnetics</t>
  </si>
  <si>
    <t>10.1109/74.370527</t>
  </si>
  <si>
    <t>2-s2.0-0028714225</t>
  </si>
  <si>
    <t>['wide bandwidth', 'two examples', 'theoretical concepts', 'stage design', 'second one', 'receiving antennas', 'receiving antenna', 'radiator parts', 'plane prove', 'paper deals', 'output matching', 'optimal design', 'one stage', 'noise performance', 'noise figure', 'gain improvement', 'frequency curve', 'former one', 'finally co', 'composing circuit', 'antennas also', 'active antenna', 'account input', '9 db', '2 db']</t>
  </si>
  <si>
    <t>This paper deals with the design of broadband active microstrip antennas where the amplifier is integrated with the radiator. Theoretically sound definitions for gain and noise figure of the active antenna are introduced, and their relationships with the definitions for the composing circuit and radiator parts are explained. A sequential design procedure is presented that allows the straightforward and optimal design of transmitting and receiving antennas with multiple active stages, taking into account input and output matching, the gain-versus-frequency curve as well as the noise performance. The theoretical concepts are illustrated with two examples: one of a transmitting active antenna and one of a receiving antenna. The former one is a two-stage design that achieves nearly 25% of bandwidth with regard to gain and matching and 24 dB gain improvement as compared to the matched passive antenna. The second one is a receiving antenna (one stage) with a measured noise figure of 1.2 dB in a bandwidth of over 17% and a gain improvement of 11.9 dB over the corresponding passive antenna. Finally co- and cross-polar radiation patterns in E- and H-plane prove that the antennas also have favorable radiation characteristics in a wide bandwidth (at least 18%). ¬© 1994 IEEE</t>
  </si>
  <si>
    <t>1612-1619</t>
  </si>
  <si>
    <t>60104244;60025063;60025063</t>
  </si>
  <si>
    <t>Canada;Belgium</t>
  </si>
  <si>
    <t>Montreal;3000 Leuven</t>
  </si>
  <si>
    <t>Centre de Recherche Poly-Grames;KU Leuven</t>
  </si>
  <si>
    <t>60104244;60025063</t>
  </si>
  <si>
    <t>Broadband Active Microstrip Antenna Design with the Simplified Real Frequency Technique</t>
  </si>
  <si>
    <t>10.1109/8.362813</t>
  </si>
  <si>
    <t>2-s2.0-0028714237</t>
  </si>
  <si>
    <t>N00014-92-J-1860</t>
  </si>
  <si>
    <t>['system model', 'significant drawback', 'previous work', 'novel states', 'known states', 'effective tools', 'communications systems']</t>
  </si>
  <si>
    <t>Pattern recognition methods and hidden Markov models can be effective tools for online health monitoring of communications systems. Previous work has assumed that the states in the system model are exhaustive. This can be a significant drawback in real-world fault monitoring applications where it is difficult if not impossible to model all the possible fault states of the system in advance. In this paper a method is described for extending the Markov monitoring approach to allow for unknown or novel states which cannot be accounted for when the model is being designed. The method is described and evaluated on data from one of the Jet Propulsion Laboratory's Deep Space Network antennas. The experimental results indicate that the method is both practical and effective, allowing both discrimination between known states and detection of previously unknown fault conditions. ¬© 1994 IEEE.</t>
  </si>
  <si>
    <t>1600-1612</t>
  </si>
  <si>
    <t>Smyth, Padhraic</t>
  </si>
  <si>
    <t>Smyth P.</t>
  </si>
  <si>
    <t>Markov Monitoring with Unknown States</t>
  </si>
  <si>
    <t>10.1109/49.339929</t>
  </si>
  <si>
    <t>2-s2.0-0028724758</t>
  </si>
  <si>
    <t>['within parenchyma', 'within 2', 'video image', 'ventricular system', 'transmitting antenna', 'surgical field', 'preliminary experience', 'precisely indicate', 'positioned beneath', 'per second', 'neurosurgeon thus', 'multiple planes', 'mounted upon', 'magnetic field', 'instrument channel', 'guided procedure', 'field localization', 'extensive craniotomy', 'evacuate hematomas', 'dissecting tip', 'debulk tumor', 'ct scan', 'computer screen', 'burr hole', 'also displayed', 'abstract truncated', 'abnormal condition', '250 words']</t>
  </si>
  <si>
    <t>The neuroendoscope, coupled with radiofrequency or laser dissecting tools, can effectively resect obstructing membranes, biopsy and debulk tumor, and evacuate hematomas when the pathology is within the ventricular system. This less invasive approach through a burr hole usually avoids craniotomies. When the abnormal condition is within parenchyma or in the presence of opacifying bloody fluid, landmarks are not recognizable and the neurosurgeon quickly becomes disoriented. A more extensive craniotomy or a stereotaxic-guided procedure is then necessary. We describe our preliminary experience with a geographic intracranial navigation system using realtime measurement of electromagnetic field strength in multiple planes to precisely indicate the position of the tip of the endoscope. A transmitting antenna is positioned beneath the patient's head. A 1.5 centimeter cubic antenna receiver is mounted upon a lenscope with instrument channel. The scope is guided into the surgical field after insertion through a burr hole. A square wave pulsed electromagnetic field measurement is made 140 times per second with correction for the earth's magnetic field once per second. Intracranial position data for the dissecting tip in regard to X, Y, Z, pitch, roll and yaw are output to a digitized computer map of the patient's MRI or CT scan. Also displayed on the computer screen is the video image from the endoscope. The neurosurgeon thus has simultaneous realtime geographic and near-field localization as he dissects. Electromagnetic field guided accuracy is within 2.0 mm inside the allowable 24 inch working sphere about the patient's head. Coupled with near-field video precision, accuracy is within 1 mm of recognizable dissection planes.(ABSTRACT TRUNCATED AT 250 WORDS)</t>
  </si>
  <si>
    <t>34-39</t>
  </si>
  <si>
    <t>Acta neurochirurgica. Supplement</t>
  </si>
  <si>
    <t>60007421;60007421;60007421</t>
  </si>
  <si>
    <t>6701440581;57209405186;7402067532</t>
  </si>
  <si>
    <t>Manwaring, K. H.;Manwaring, M. L.;Moss, S. D.</t>
  </si>
  <si>
    <t>Phoenix</t>
  </si>
  <si>
    <t>Phoenix Children's Hospital</t>
  </si>
  <si>
    <t>Manwaring K.H.</t>
  </si>
  <si>
    <t>Magnetic field guided endoscopic dissection through a burr hole may avoid more invasive craniotomies. A preliminary report.</t>
  </si>
  <si>
    <t>10.1007/978-3-7091-6908-7_4</t>
  </si>
  <si>
    <t>2-s2.0-0028725591</t>
  </si>
  <si>
    <t>['waveguides terminated', 'shorted loads', 'edge slotspenetrating', 'difference time', 'band waveguides', 'adjacent broadsides']</t>
  </si>
  <si>
    <t>The finite-difference time-domain (FDTD) method is applied to predict reflection coefficients for edge slotspenetrating the adjacent broadsides of thick walled rectangular X-band waveguides. Measured and calculated values S11 are compared to experiment for waveguides terminated by shorted loads. ¬© 1994 IEEE</t>
  </si>
  <si>
    <t>1646-1648</t>
  </si>
  <si>
    <t>60003537;60029714;</t>
  </si>
  <si>
    <t>22971767200;35577624800;57198902482</t>
  </si>
  <si>
    <t>Kraut, Edgar Alvin;Olivier, Jan Cornelius;West, James B.</t>
  </si>
  <si>
    <t>South Africa;United States</t>
  </si>
  <si>
    <t>Potchefstroom;Canoga Park</t>
  </si>
  <si>
    <t>North-West University;Rockwell International</t>
  </si>
  <si>
    <t>60029714;60003537</t>
  </si>
  <si>
    <t>Kraut E.A.</t>
  </si>
  <si>
    <t>FDTD Solution of Maxwell's Equations for an Edge Slot Penetrating Adjacent Broadwalls of a Finite Wall Thickness Waveguide</t>
  </si>
  <si>
    <t>10.1109/8.362808</t>
  </si>
  <si>
    <t>2-s2.0-0028725945</t>
  </si>
  <si>
    <t>['patch elements', 'pass fss', 'experimental verifications', 'cassini project', 'cassini four', 'band signals', 'band signal', 'band fss', 'band application']</t>
  </si>
  <si>
    <t>Design and experimental verifications are presented for a four-band frequency selective surface (FSS) with perfectly conducting double-square-loop (DSL) patch elements. A single screen DSL element FSS is demonstrated for 1) a four-band FSS which reflects the X- and Ka-band signals while passing the S- and Ku-band signals, and 2) a low-pass (or Ka-add-on) FSS that reflects the Ka-band signal while passing the S-, X-, and Ku-band signals. Cascading the above low-pass FSS with a previously published single screen tri-band FSS, a double screen FSS is also successfully demonstrated for the Cassini four-band application. The good agreement obtained between the measured and the computed results verified both the single and double screen four-frequency FSS approaches for the Cassini Project. ¬© 1994 IEEE</t>
  </si>
  <si>
    <t>1659-1663</t>
  </si>
  <si>
    <t>Four-Band Frequency Selective Surface with Double-Square-Loop Patch Elements</t>
  </si>
  <si>
    <t>10.1109/8.362804</t>
  </si>
  <si>
    <t>2-s2.0-0028727652</t>
  </si>
  <si>
    <t>['thus reducing', 'scan angle', 'radiation condition', 'microstrip patches', 'matrix transformation', 'matrix equation', 'ground plane', 'fem solution', 'fem grids', 'enforcing continuity', 'ended waveguides', 'coaxial feeds', 'clad monopoles', 'array lattice', 'analysis method', 'accurate modeling']</t>
  </si>
  <si>
    <t>A new analysis technique for infinite phased array antennas was developed and demonstrated. It consists of the finite element method (FEM) in combination with integral equation radiation conditions and a novel periodic boundary condition for 3-D FEM grids. Accurate modeling of rectangular, circular and circular-coaxial feeds is accomplished by enforcing continuity between the FEM solution and several waveguide modes across an aperture in the array's ground plane. The radiation condition above the array is enforced by a periodic integral equation in the form of a Floquet mode summation, thus reducing the solution to that of a single array unit cell. The periodic boundary condition at unit cell side walls is enforced through a matrix transformation that mathematically ‚Äúfolds‚Äù opposing side walls onto each other with a phase shift appropriate to the array lattice and scan angle. The unit cell electric field is expanded in vector finite elements. Galerkin's method is used to cast the problem as a matrix equation, which is solved by the conjugate gradient method. A general-purpose computer code was developed and validated for cases of open-ended waveguides, microstrip patches, clad monopoles and printed flared notches, showing that the analysis method is accurate and versatile. ¬© 1994 IEEE</t>
  </si>
  <si>
    <t>1625-1630</t>
  </si>
  <si>
    <t>;60025576</t>
  </si>
  <si>
    <t>7101912204;6701645173</t>
  </si>
  <si>
    <t>McGrath, Daniel T.;Pyati, Vittal P.</t>
  </si>
  <si>
    <t>Wright-Patterson AFB</t>
  </si>
  <si>
    <t>McGrath D.</t>
  </si>
  <si>
    <t>Phased Array Antenna Analysis with the Hybrid Finite Element Method</t>
  </si>
  <si>
    <t>10.1109/8.362811</t>
  </si>
  <si>
    <t>2-s2.0-0028727775</t>
  </si>
  <si>
    <t>['small patch', 'radiating patch', 'moment method', 'measured results', 'matched configuration', 'ground plane', 'element consists', 'comparing calculated', 'coaxial probe', 'coaxial feed', 'capacitor patch', 'capacitive coupling', 'analyzed theoretically']</t>
  </si>
  <si>
    <t>The moment method is used to solve the integral equations describing the capacitively fed rectangular microstrip antenna element. This element consists of a ground plane, a radiating patch, and a small patch located between ground plane and radiating patch. The small patch is fed by a coaxial probe. It excites the radiating patch through capacitive coupling. After checking the accuracy by comparing calculated and measured results, the effect of the capacitor patch is analyzed theoretically. A procedure is given to determine capacitor patches which yield elements matched to the coaxial feed. It is shown how a matched configuration can be found for a given capacitor patch height. ¬© 1994 IEEE</t>
  </si>
  <si>
    <t>1648-1652</t>
  </si>
  <si>
    <t>60025063;60025063</t>
  </si>
  <si>
    <t>7005545716;7003998197</t>
  </si>
  <si>
    <t>Vandenbosch, Guy A.E.;Van de Capelle, Antoine R.</t>
  </si>
  <si>
    <t>3000 Leuven</t>
  </si>
  <si>
    <t>KU Leuven</t>
  </si>
  <si>
    <t>Vandenbosch G.</t>
  </si>
  <si>
    <t>Study of the Capacitively Fed Microstrip Antenna Element</t>
  </si>
  <si>
    <t>10.1109/8.362807</t>
  </si>
  <si>
    <t>2-s2.0-0028728462</t>
  </si>
  <si>
    <t>['wind pressures', 'unified factor', 'structures exhibit', 'steel structures', 'specified loads', 'service loads', 'ice accretion', 'factored loads', 'existing standard', 'directly applied', 'direct interaction', 'designs basically', 'design forces', 'canadian standard', 'calculated according', '1993 edition']</t>
  </si>
  <si>
    <t>The Canadian Standard CAN/CSA-S37-M86 'Antennas, towers and antenna supporting structures' follows a quasi-limit states approach in which the member forces determined for specified loads are multiplied by a unified factor and compared with factored resistances given in CAN3-S16.1-M84. This results in designs basically the same as those resulting from a working stress design with a factor of safety of 5/3. Such structures exhibit a nonlinear structural behaviour even under service loads. Thus the effect of ice accretion and direct interaction between wind and ice does not permit the load factors specified in CAN/CSA-S16.1-M89 'Limit states design of steel structures' to be directly applied to antenna supporting structures. In this study, 41 different towers (representing various heights and designed for different ice classes and wind pressures) were analyzed under specified loads and then under a set of factored loads. From the comparison of the design forces in the towers with those calculated according to the existing standard, a set of partial load factors was derived. The new load factors to be used in the 1993 edition of S37 are presented and justified.</t>
  </si>
  <si>
    <t>913-923</t>
  </si>
  <si>
    <t>Canadian journal of civil engineering</t>
  </si>
  <si>
    <t>Dec</t>
  </si>
  <si>
    <t>60012468;60012468;60012468</t>
  </si>
  <si>
    <t>6601973365;7003987216;6601990485</t>
  </si>
  <si>
    <t>Wahba, Yohanna M.F.;Madugula, Murty K.S.;Monforton, Gerard R.</t>
  </si>
  <si>
    <t>Windsor</t>
  </si>
  <si>
    <t>University of Windsor</t>
  </si>
  <si>
    <t>Wahba Y.</t>
  </si>
  <si>
    <t>Limit states design of antenna towers</t>
  </si>
  <si>
    <t>10.1139/l94-097</t>
  </si>
  <si>
    <t>2-s2.0-0028728612</t>
  </si>
  <si>
    <t>['‚ äúteach', 'v devices', 'tricks available', 'single substrate', 'silicon chip', 'require lithography', 'opposite sides', 'new technology', 'major goal', 'integrate iii', 'important applications', 'greatly expand', 'frequency range', 'device structures', 'beam steering', 'attractive application', 'array elements', 'ap technology', 'amplitude modulation', 'active packaging', '400 ghz']</t>
  </si>
  <si>
    <t>New technology of active packaging (AP) is proposed. It permits the implementation of device structures that require lithography on opposite sides of a thin semiconductor crystal layer. A major goal of the AP technology is to integrate III-V devices with silicon integrated circuitry on a single substrate; the purpose, however, is not only to ‚Äúteach the old dog new tricks" but also to greatly expand the assortment of tricks available. The concept is illustrated by describing a process for the fabrication of a collector-up InP heterojunction bipolar transistor, capable of oscillation in the frequency range of 300-400 GHz. An attractive application for this technology is the implementation of millimeter and submillimeter phased antenna arrays, in which beam steering is accomplished by amplitude modulation of array elements at a fixed phase difference. Focal plane antenna arrays on a silicon chip should have important applications in automobile collision avoidance and early warning systems, as well as satellite communication systems. ¬© 1994 IEEE</t>
  </si>
  <si>
    <t>2241-2247</t>
  </si>
  <si>
    <t>Luryi, Serge</t>
  </si>
  <si>
    <t>Luryi S.</t>
  </si>
  <si>
    <t>How to Make an Ideal HBT and Sell It Too</t>
  </si>
  <si>
    <t>10.1109/16.337434</t>
  </si>
  <si>
    <t>2-s2.0-0028731074</t>
  </si>
  <si>
    <t>['space ).', 'low loss', 'delay resolution', 'delay device', '30 cm']</t>
  </si>
  <si>
    <t>We describe a novel programmable photonic true time-delay device that has the properties of low loss, inherent two dimensionality with a packing density exceeding 25 lines/cm&lt;sup&gt;2&lt;/sup&gt;, virtually infinite bandwidth, and is easy to manufacture. The delay resolution of the device is on the order of femtoseconds (microns in space) and the total delay exceeds one nanosecond (30 cm in space). ¬© 1994 IEEE</t>
  </si>
  <si>
    <t>1463-1465</t>
  </si>
  <si>
    <t>7402530332;7005382150</t>
  </si>
  <si>
    <t>Yao, X. Steve;Maleki, Lute</t>
  </si>
  <si>
    <t>Yao X.</t>
  </si>
  <si>
    <t>A novel 2-D programmable photonic time-delay device for millimeter-wave signal processing applications</t>
  </si>
  <si>
    <t>10.1109/68.392210</t>
  </si>
  <si>
    <t>2-s2.0-0028731628</t>
  </si>
  <si>
    <t>['wiley company', 'tracking performance', 'theoretical analysis', 'system hoping', 'spatial matching', 'signal light', 'recent years', 'proposed system', 'paper presents', 'less susceptible', 'intensive studies', 'incoming angle', 'inc .,', 'higher accuracy', 'dominating factor', 'detected using', 'cosmic space', 'conventional system', 'background light', 'angle error']</t>
  </si>
  <si>
    <t>Intersatellite optical communication | optical heterodyne detection | spatial field pattern matching | spatial tracking system</t>
  </si>
  <si>
    <t>The spatial tracking system controlling the directivity of the optical antenna determines the quality of communication in the ultradistance intersatellite optical communication system. The spatial tracking system using optical heterodyne detection has a high receiver sensitivity, being less susceptible to background light. This is the dominating factor for noise in cosmic space. In recent years, intensive studies have been made on this system hoping for the tracking performance with a higher accuracy than that obtained by the direct detection system. This paper presents a principle of angular error detection which is different from the conventional system and proposes a new optical heterodyne/spatial tracking system based on that principle. The principle on which the proposed system is based is that the incoming angle of the signal light is tracked by utilizing the variation of the spatial matching to the local light due to the variation of the incoming angle of the signal light. Its feature is that the angle error can be detected using a single ordinary optical detector, not the quadrant optical detector. A theoretical analysis of the noise equivalent angle (NEA) is presented. The optimal local light diffraction pattern is shown for the rectangular antenna aperture. The performance of the system is analyzed from the viewpoint of NEA, and the result is compared to the performance of the optical heterodyne detection/spatial tracking system using the quadrant optical detector. Copyright ¬© 1994 Wiley Periodicals, Inc., A Wiley Company</t>
  </si>
  <si>
    <t>73-87</t>
  </si>
  <si>
    <t>60024322;60024322</t>
  </si>
  <si>
    <t>7201952934;7103183522</t>
  </si>
  <si>
    <t>Tsukamoto, Katsutoshi;Morinaga, Norihiko</t>
  </si>
  <si>
    <t>Suita</t>
  </si>
  <si>
    <t>Osaka University</t>
  </si>
  <si>
    <t>Tsukamoto K.</t>
  </si>
  <si>
    <t>Heterodyne optical detection/spatial tracking system using spatial field pattern matching between signal and local lights</t>
  </si>
  <si>
    <t>10.1002/ecja.4410771207</t>
  </si>
  <si>
    <t>2-s2.0-0028731642</t>
  </si>
  <si>
    <t>['yet accurate', 'ring resonator', 'results agree', 'nonradiating structures', 'model radiating', 'letter presents', 'coaxially driven', 'analysis applicable']</t>
  </si>
  <si>
    <t>This letter presents a simple, yet accurate, finite-element frequency domain method of analysis applicable to coaxially driven, axisymmetric microwave structures. The method combines known techniques of modelling coaxially driven, nonradiating structures with those used to model radiating, non-coaxially driven microwave structures. As a result, the method is capable of modelling both types of structures. As an example of the various possible applications of the method, a monopole antenna realized with a ring resonator was analyzed and the results are reported. The results agree very well with the reported measured results for that antenna. ¬© 1994 IEEE</t>
  </si>
  <si>
    <t>390-392</t>
  </si>
  <si>
    <t>60003003;60003003</t>
  </si>
  <si>
    <t>Ali, H. O.;Costache, G. I.</t>
  </si>
  <si>
    <t>Perugia</t>
  </si>
  <si>
    <t>Universit√† degli Studi di Perugia</t>
  </si>
  <si>
    <t>Accurate Frequency Domain Modelling of Coaxially Driven Axisymmetric Microwave Structures</t>
  </si>
  <si>
    <t>10.1109/75.336223</t>
  </si>
  <si>
    <t>2-s2.0-0028732132</t>
  </si>
  <si>
    <t>['wave propagation', 'two semi', 'results obtained', 'representative plots', 'readily applied', 'infinite traveling', 'hankel integrals', 'g .,', 'free space', 'francis group', 'field expressions', 'elementary functions', 'electromagnetic radiation', 'efficient computation', 'current filament', 'canonical problem', 'also shown']</t>
  </si>
  <si>
    <t>Exact, closed-form field expressions are derived for the canonical problem of electromagnetic radiation by a semi-infinite traveling-wave current filament in free space. In order to avoid time consuming numerical integration, the fields are represented in terms of complementary incomplete Lipschitz-Hankel integrals, whose series expansions allow for accurate and efficient computation of the field components everywhere in space. The field expressions are also shown to reduce to elementary functions in many special cases, e.g., in the far-zone, in the vicinity of the current filament, and when the propagation constant along the wire is that of free space. Representative plots for the electric field components are presented for values of the propagation constant corresponding to both fast and slow-wave propagation. Since a superposition of two semi-infinite current filaments yields a finite-length current filament, the method and the results obtained in this paper can be readily applied to a number of problems in electromagnetics. ¬© 1994 Taylor &amp; Francis Group, LLC.</t>
  </si>
  <si>
    <t>1563-1584</t>
  </si>
  <si>
    <t>60010065;60010065</t>
  </si>
  <si>
    <t>6603467494;7005543330</t>
  </si>
  <si>
    <t>Mechaik, M. M.;Dvorak, S. L.</t>
  </si>
  <si>
    <t>Mechaik M.</t>
  </si>
  <si>
    <t>Exact, closed-form field expressions for traveling-wave current filaments in homogeneous space</t>
  </si>
  <si>
    <t>10.1163/156939394X00407</t>
  </si>
  <si>
    <t>2-s2.0-0028732185</t>
  </si>
  <si>
    <t>DAAL03-92-G-0265</t>
  </si>
  <si>
    <t>['wave integration', 'wave feed', 'transmit sections', 'transmission amplifier', 'single substrates', 'linear 7', 'level quasi', 'lens amplifiers', 'grid oscillator', 'focal point', 'element two', 'element lens', 'component possible', 'combiner consists', '7 ghz', '25 ghz']</t>
  </si>
  <si>
    <t>A two-level quasi-optical power combiner is presented. The combiner consists of a grid oscillator which feeds a transmission amplifier at its focal point. The focal-point feed improves power coupling efficiency over that of a plane-wave feed. A linear 7-element lens amplifier array demonstrates 29 dB of isolation and a 30¬∞ continuous scan angle with less than 1 dB power variation at 9.7 GHz. A 24-element two-dimensional lens amplifier array fed by a grid oscillator demonstrates 5.7 dB gain and a 30¬∞ scan angle with less than 2dB power variation at 10.25 GHz. When horn-fed, the 24-element lens has an isolation of 17‚Äì21 dB over a 3% bandwidth. The grid oscillator, as well as receive and transmit sections of the lens amplifiers, are each fabricated on single substrates, making monolithic millimeter-wave integration of each component possible. ¬© 1994 IEEE</t>
  </si>
  <si>
    <t>2480-2485</t>
  </si>
  <si>
    <t>7005429037;6603692939;7101961963</t>
  </si>
  <si>
    <t>Schoenberg, Jon S.H.;Bundy, Scott C.;Popovic, Zoya B.</t>
  </si>
  <si>
    <t>Schoenberg J.</t>
  </si>
  <si>
    <t>Two-Level Power Combining Using a Lens Amplifier</t>
  </si>
  <si>
    <t>10.1109/22.339785</t>
  </si>
  <si>
    <t>2-s2.0-0028734521</t>
  </si>
  <si>
    <t>['wave receivers', 'subharmonic pumping', 'potential interest', 'lo powers', 'future low', 'first time', 'cost millimeter', 'automobile radar', 'antenna terminals', 'also investigated', '7 db', '0 dbm']</t>
  </si>
  <si>
    <t>We present for the first time a quasi-optical mixer realized as a resistive HFET mixer with an integrated slot antenna. Two different types of HFET‚Äôs, based on GaAs and InP, are compared for this application. The mixer conversion loss, defined as the measured IF power in the 50 Œ© load divided by the RF power available at the slot-antenna terminals, is better than 7 dB at LO powers down to 0 dBm. Subharmonic pumping of the mixer is also investigated. This topology has a potential interest for future low-cost millimeter-wave receivers for automobile radar and speed detector systems. ¬© 1994 IEEE</t>
  </si>
  <si>
    <t>2492-2497</t>
  </si>
  <si>
    <t>60000990;60000990;60025778;60025778</t>
  </si>
  <si>
    <t>7004447241;7003955693;57118856400;7006384021</t>
  </si>
  <si>
    <t>Zirath, Herbert H.G.;Rorsman, Niklas;Chi, Chen Yu;Rebeiz, Gabriel M.</t>
  </si>
  <si>
    <t>Ann Arbor;Gothenburg</t>
  </si>
  <si>
    <t>University of Michigan, Ann Arbor;Chalmers University of Technology</t>
  </si>
  <si>
    <t>60025778;60000990</t>
  </si>
  <si>
    <t>Zirath H.</t>
  </si>
  <si>
    <t>A 40-GHz Integrated Quasi-Optical Slot HFET Mixer</t>
  </si>
  <si>
    <t>10.1109/22.339787</t>
  </si>
  <si>
    <t>2-s2.0-0028734648</t>
  </si>
  <si>
    <t>University of California</t>
  </si>
  <si>
    <t>['wide range', 'waveguide green', 'spectral form', 'slot parameters', 'rigorous analysis', 'results presented', 'radiating slots', 'prior literature', 'paper presents', 'numerical results', 'main waveguide', 'junction region', 'find applications', 'coupling problem', 'coupling junctions', 'branch waveguide']</t>
  </si>
  <si>
    <t>This paper presents a rigorous analysis of coupling junctions employed in waveguide-fed planar slot arrays consisting of a main waveguide and a family of crossed branch waveguides wherein radiating slots are cut. Each coupling junction typically consists of a centered-inclined coupling slot in the common broad wall of two orthogonal waveguides and a pair of straddling longitudinal radiating slots located a quarter guide wavelength away in the branch waveguide. In the prior literature, only the dominant mode coupling between the coupling and radiating slots has been considered. In this analysis, coupling through all higher order modes in the junction region, including the singularity in the coupling problem, have been accounted for. Waveguide Green's functions in kz-spectral form have been found to be convenient for this analysis. Numerical results on higher-order mode coupling effects in coupling junctions are presented over a wide range of waveguide and slot parameters. The theoretical model discussed in this paper has been validated with experiments. Results presented here should find applications in the analysis and synthesis of planar slot arrays. ¬© 1994 IEEE</t>
  </si>
  <si>
    <t>2239-2248</t>
  </si>
  <si>
    <t>60020975;60029575</t>
  </si>
  <si>
    <t>56219429900;7401773480</t>
  </si>
  <si>
    <t>Rengarajan, Sembiam R.;Shaw, Gwendolyn M.</t>
  </si>
  <si>
    <t>El Segundo;Northridge</t>
  </si>
  <si>
    <t>Aerospace Corporation, USA;California State University, Northridge</t>
  </si>
  <si>
    <t>60029575;60020975</t>
  </si>
  <si>
    <t>Rengarajan S.</t>
  </si>
  <si>
    <t>Accurate Characterization of Coupling Junctions in Waveguide-Fed Planar Slot Arrays</t>
  </si>
  <si>
    <t>10.1109/22.339748</t>
  </si>
  <si>
    <t>2-s2.0-0028736186</t>
  </si>
  <si>
    <t>['uniplanar double', 'slot antenna', 'size including', 'noise temperature', 'measured performance', 'conversion loss', 'cap layer', 'best 200', 'another 0', '4 matching', '3x1 mm', '3 db', '258 ghz', '1 db']</t>
  </si>
  <si>
    <t>A 250 GHz monolithic Schottky-diode receiver based on a double-slot antenna is presented. The double-slot antenna is placed on an extended hemispherical high-resistivity silicon substrate lens. The measured DSB conversion loss and noise temperature at 258 GHz are 7.8 ¬± 0.3 dB and 1600 ¬± 100K for the antenna-mixer, respectively. A nonoptimal polyethylene Œªd/4 matching-cap layer for the silicon lens improves the conversion loss and noise temperature by 1 dB, and another 0.7 dB improvement could be obtained with the use of a more optimal matching cap layer. The uniplanar double-slot antenna receiver is less than 0.3x1 mm in size including the IF filter and represents the first fully monolithic 250 GHz receiver to date. The measured performance is within 2‚Äì3 dB of the best 200+ GHz waveguide receivers using planar Schottky diodes.1 ¬© 1994 IEEE</t>
  </si>
  <si>
    <t>2504-2511</t>
  </si>
  <si>
    <t>60032179;60025778</t>
  </si>
  <si>
    <t>7004646209;7006384021</t>
  </si>
  <si>
    <t>Gearhart, Steven S.;Rebeiz, Gabriel M.</t>
  </si>
  <si>
    <t>Madison;Ann Arbor</t>
  </si>
  <si>
    <t>University of Wisconsin-Madison;University of Michigan, Ann Arbor</t>
  </si>
  <si>
    <t>Gearhart S.S.</t>
  </si>
  <si>
    <t>A Monolithic 250 GHz Schottky-Diode Receiver</t>
  </si>
  <si>
    <t>10.1109/22.339789</t>
  </si>
  <si>
    <t>2-s2.0-0028736358</t>
  </si>
  <si>
    <t>['¬© 1994', 'rhodamine dyes', 'rhodamine b', 'rhodamine 101', 'naphthalimide derivatives', 'fluorescence spectra', 'ester bridge', 'energy transfer', 'bichromophoric dyes', 'also studied']</t>
  </si>
  <si>
    <t>Bichromophoric laser dyes, consisting of 1,8-naphthalimide derivatives as an antenna and Rhodamine 101 or Rhodamine B as a losing moiety linked via an ethylene and ester bridge, have been investigated by measurements of absorption and fluorescence spectra. The fluorescence of the antenna in these bichromophoric dyes was quenched. Complete energy transfer from antenna to rhodamine was observed and the fluorescence quantum yield of the bichromophoric dyes can be increased by this energy transfer to the rhodamine. For comparison, mixtures of the rhodamine dyes and the 1,8-naphthalimide derivatives were also studied. ¬© 1994.</t>
  </si>
  <si>
    <t>159-165</t>
  </si>
  <si>
    <t>Dyes and Pigments</t>
  </si>
  <si>
    <t>60073625;60073625;60073625</t>
  </si>
  <si>
    <t>35235601300;56161747600;7410240950</t>
  </si>
  <si>
    <t>Tian, He;Tang, Yanfa;Chen, Kongchang</t>
  </si>
  <si>
    <t>Shanghai</t>
  </si>
  <si>
    <t>Institute of Fine Chemicals</t>
  </si>
  <si>
    <t>Tian H.</t>
  </si>
  <si>
    <t>Bichromophoric rhodamine dyes and their fluorescence properties</t>
  </si>
  <si>
    <t>0143-7208(94)80032-4</t>
  </si>
  <si>
    <t>10.1016/0143-7208(94)80032-4</t>
  </si>
  <si>
    <t>2-s2.0-0028736399</t>
  </si>
  <si>
    <t>['wiley company', 'verified experimentally', 'test site', 'simulation source', 'simulated source', 'radiated interference', 'paper discusses', 'inc .,', 'estimation method', 'electronic equipment', 'conversion coefficient', 'actual configuration', '5 db', '300 mhz']</t>
  </si>
  <si>
    <t>actual configuration | estimation method | Propagation characteristics | radiated interference | simulated source | spherical dipole antenna | test site</t>
  </si>
  <si>
    <t>To resolve the problem of electromagnetic interference generated at the actual configuration of electronic equipment by a radiated interference wave, it is desirable to establish a technique to estimate the radiated interference of electronic equipment. This paper discusses a method for estimating the radiated interference in actual configuration from the measured radiated interference at the test site of the electronic equipment. In the proposed estimation method, a simulated source of the electronic equipment is used for deriving the deviation (conversion coefficient) of the wave propagation characteristics of the test site and the actual configuration. By means of this conversion coefficient, the radiated interference in actual configuration is estimated from the radiated interference at the test site. An estimation method is shown in the case where a spherical dipole antenna is used as a simulation source of the electronic equipment. When the effectiveness of the estimation method was verified experimentally with actual electronic equipment, it was found that the radiated interference in the actual configuration can be estimated with accuracy of 4 to 5 dB at the frequencies of 30 to 300 MHz. Copyright ¬© 1994 Wiley Periodicals, Inc., A Wiley Company</t>
  </si>
  <si>
    <t>101-112</t>
  </si>
  <si>
    <t>7101870691;7401573629;55980004400;56077904100</t>
  </si>
  <si>
    <t>Murakawa, Kazuo;Masuda, Hidetoshi;Masugi, Masao;Tokuda, Masamitsu</t>
  </si>
  <si>
    <t>Techniques of estimating radiated interference field in actual configurations</t>
  </si>
  <si>
    <t>10.1002/ecja.4410771209</t>
  </si>
  <si>
    <t>2-s2.0-0028739726</t>
  </si>
  <si>
    <t>['would thus', 'technologically feasible', 'studies indicate', 'spacecraft systems', 'spacecraft approach', 'single spacecraft', 'similar performance', 'several groups', 'several arc', 'second range', 'required accuracy', 'radar interferometer', 'phase noise', 'orientation must', 'one using', 'measurement errors', 'latter necessitates', 'land masses', 'horizontal directions', 'fundamental importance', 'former requires', 'existing instruments', 'elevation data', 'either system', 'due largely', 'denote topsat', 'data set', 'consensus assessment', 'baseline orientation', 'attitude would', 'attitude errors', 'accuracy required', '1 arc']</t>
  </si>
  <si>
    <t>Global-scale topographic data are of fundamental importance to many Earth science studies, and obtaining these data is a priority for the Earth science community. Several groups have considered the requirements for such a data set, and a consensus assessment is that many critical studies would be enabled by the availability of a digital global topographic model with accuracies of 2 and 30 m in the vertical and horizontal directions, respectively. Radar interferometric techniques have been used to produce digital elevation models at these accuracies and are technologically feasible as the centerpiece of a spaceborne satellite mission designed to map the world's land masses, which we denote TOPSAT. A radar interferometer is formed by combining the radar echoes received at a pair of antennas displaced across-track, and specialized data processing results in the elevation data. Two alternative implementations, one using a 2 cm-/spl Œõ/ radar, and one using a 24 cm-/spl Œõ/ radar, are technologically feasible. The former requires an interferometer baseline length of about 15 m to achieve the required accuracy, and this could be built on a single spacecraft with a long extendible boom. The latter necessitates a kilometers long baseline, and would thus be best implemented using two spacecraft flying in formation. Measurement errors are dominated by phase noise, due largely to signal-to-noise ratio considerations, and attitude errors in determining the baseline orientation. For the 2-m accuracy required by TOPSAT, the orientation must be known to 1 arc-second. For the single-spacecraft approach, where attitude would be determined by star tracking systems, this performance is just beyond the several arc-second range of existing instruments. For the dual-spacecraft systems, though, differential global positioning satellite measurements possess sufficient accuracy. Studies indicate that similar performance can be realized with either system. ¬© 1994 IEEE</t>
  </si>
  <si>
    <t>1774-1786</t>
  </si>
  <si>
    <t>60009037;60009037;60009037;60011484</t>
  </si>
  <si>
    <t>7005577978;7006106739;7006375606;7101998527</t>
  </si>
  <si>
    <t>Zebker, Howard A.;Farr, Thomas G.;Salazar, Ronald P.;Dixon, Timothy H.</t>
  </si>
  <si>
    <t>Miami;Pasadena</t>
  </si>
  <si>
    <t>Rosenstiel School of Marine and Atmospheric Science;Jet Propulsion Laboratory</t>
  </si>
  <si>
    <t>60011484;60009037</t>
  </si>
  <si>
    <t>Zebker H.</t>
  </si>
  <si>
    <t>Mapping the World's Topography Using Radar Interferometry: The TOPSAT Mission</t>
  </si>
  <si>
    <t>10.1109/5.338070</t>
  </si>
  <si>
    <t>2-s2.0-0028740502</t>
  </si>
  <si>
    <t>['wavelength transmitters', 'unattended eye', 'situ measurements', 'safe operations', 'remotely determine', 'radiation balance', 'process high', 'polarization diversity', 'polarization analysis', 'mobile university', 'information contents', 'improved integration', 'growing interests', 'extraterrestrial deployment', 'differential absorption', 'cloud studies', 'climate research', 'atmospheric probing', 'aerosol research']</t>
  </si>
  <si>
    <t>As soon as high-energy pulsed lasers became available in the mid-1960s, atmospheric scientists began assessing the information contents of various light detection and ranging (lidar) techniques in the field and laboratory. A particularly promising approach, which has recently gained increased stature as a result of growing interests in previously overlooked cloud types important to climate research (e.g. high-altitude cirrus), involves the polarization analysis of the backscattered laser return. Polarization diversity lidars collect data simultaneously in two or more channels to remotely determine the thermodynamic cloud phase, structure, and boundaries, and infer a variety of other climatically important cloud microphysical properties. As illustrated by the description of the mobile University of Utah Polarization Diversity Lidar system, commercially available dual-wavelength transmitters and improved electronic technologies to process high-resolution multichannel lidar signals represent significant advantages over earlier devices used in cloud studies. Polarization diversity can be added rather economically to more specialized lidars employing spectroscopic techniques, for other forms of atmospheric probing, such as Raman, differential absorption, and high spectral resolution lidars, in order to enhance instrument accuracy and versatility for cloud an aerosol research. Future engineering challenges remain in the ‚Äúhardening‚Äù of compact lidar systems for extraterrestrial deployment, the achievement of unattended eye-safe operations, and in the improved integration of multiple remote sensor data streams and supporting in situ measurements to more fully characterize cloud systems and their effects on the Earth's radiation balance. ¬© 1994 IEEE</t>
  </si>
  <si>
    <t>1861-1872</t>
  </si>
  <si>
    <t>60030931;60021243;60021243;60021243;60021243</t>
  </si>
  <si>
    <t>6603777752;35593418700;6701450060;7004703275;7101643443</t>
  </si>
  <si>
    <t>Wurman, Joshua;Randall, Mitch;Frush, Charles L.;Loew, Eric;Holloway, Christopher L.</t>
  </si>
  <si>
    <t>Norman;Boulder</t>
  </si>
  <si>
    <t>University of Oklahoma;National Center for Atmospheric Research</t>
  </si>
  <si>
    <t>60030931;60021243</t>
  </si>
  <si>
    <t>Design of a Bistatic Dual-Doppler Radar for Retrieving Vector Winds Using One Transmitter and a Remote Low-Gain Passive Receiver</t>
  </si>
  <si>
    <t>10.1109/5.338075</t>
  </si>
  <si>
    <t>2-s2.0-0028741662</t>
  </si>
  <si>
    <t>['wave radars', 'wave componentry', 'vertical distribution', 'used since', 'study clouds', 'state millimeter', 'spaceborne applications', 'recently flown', 'receiver components', 'real time', 'polarimetric radar', 'polarimetric quantities', 'hardware problems', 'ghz radars', 'current state', 'cooperative experiment', 'compute reflectivity', 'card processors', 'based 95', 'also discussed', 'airborne 95', '95 ghz']</t>
  </si>
  <si>
    <t>Millimeter-wave radars have been used since the early 1950‚Äô s to study clouds and precipitation, but until recently these instruments were limited to simple backscatter power measurements and were plagued by hardware problems. However, development of solid-state millimeter-wave componentry and high-power klystron amplifiers has spurred the evolution of reliable. coherent radars operating up to 95 GHz. In addition. advances in digital signal processing technology have resulted in single-card processors that can simultaneously execute algorithms to compute reflectivity, Doppler, and polarimetric quantities in real time. A review of the current state of the art in millimeter-wave cloud radars is presented, including a discussion of transmitters, antennas, and receiver components. Two radar systems built by the University of Massachusetts are described, including a mobile, dual-frequency (33- and 95-GHz) polarimetric radar, and an airborne 95-GHz polarimetric radar that was recently flown in a cooperative experiment with the University of Wyoming. Spaceborne applications are also discussed, especially the use of satellite-based 95-GHz radars for measuring the vertical distribution of clouds. ¬© 1994 IEEE</t>
  </si>
  <si>
    <t>1891-1906</t>
  </si>
  <si>
    <t>60014313;60014313;60014313;60014313</t>
  </si>
  <si>
    <t>57213852946;7003945447;7004110988;7103288212</t>
  </si>
  <si>
    <t>Mead, James B.;Pazmany, Andrew L.;Sekelsky, Stephen M.;Mcintosh, Robert E.</t>
  </si>
  <si>
    <t>Mead J.B.</t>
  </si>
  <si>
    <t>Millimeter-Wave Radars for Remotely Sensing Clouds and Precipitation</t>
  </si>
  <si>
    <t>10.1109/5.338077</t>
  </si>
  <si>
    <t>2-s2.0-0028743016</t>
  </si>
  <si>
    <t>['wide variety', 'water levels', 'various applications', 'unexploded ordnance', 'target scattering', 'target identification', 'subterranean features', 'landfill debris', 'grave sites', 'expanding use', 'environmental tool', 'environmental sensing', 'contaminated fluids', 'brief description']</t>
  </si>
  <si>
    <t>Ground Penetrating Radar (GPR) is considered as an environmental tool. The basic concepts involved in GPR are introduced briefly including the antennas, propagation. target scattering. and mapping. Target identification is important when using GPR since the scatterer can only be observed by evacuation. This is discussed in terms of mapping and Complex Natural Resonances. GPR has been used and is being considered as a tool for the detection of a wide variety of subterranean features. A very brief description of the various applications of CPR is presented. In terms of environmental sensing, it has been applied to detect buried tanks, landfill debris, water levels, and contaminated fluids. The detection of various military devices also represent a serious environmental concern including land mines and unexploded ordnance. There are also possible applications involving the detection of buried utilities highway voids. grave sites. It has been used for examining archeological sites. The above list is far from complete because of the ever-expanding use of CPR. ¬© 1994 IEEE</t>
  </si>
  <si>
    <t>1802-1822</t>
  </si>
  <si>
    <t>57197679799;7408526953;24499126600</t>
  </si>
  <si>
    <t>Leon, L. Peters;Young, Jonathan D.;Daniels, Jeffrey J.</t>
  </si>
  <si>
    <t>Leon L.</t>
  </si>
  <si>
    <t>Ground Penetrating Radar as a Subsurface Environmental Sensing Tool</t>
  </si>
  <si>
    <t>10.1109/5.338072</t>
  </si>
  <si>
    <t>2-s2.0-0028743575</t>
  </si>
  <si>
    <t>['two programs', 'reflector outlines', 'readily modified', 'readily extended', 'provide flexible', 'programs may', 'particular feed', 'investigating design', 'feedpat enables', 'feed offsets', 'dishpat computes', 'analysis alternatives']</t>
  </si>
  <si>
    <t>Two programs are introduced to provide flexible and portable C‚Äêlanguage programs for investigating design and analysis alternatives for prime‚Äêfocus paraboloidal reflectors. FeedPat enables the study of the aperture illumination provided by a particular feed. DishPat computes the resulting radiation pattern and provides graphical output. Using simple piecewise‚Äêconstant numerical integration, DishPat employs square subareas which are easy to manage and may be readily extended to handle a variety of reflector outlines as well as feed offsets. Equivalent magnetic surface currents limit the validity of the radiation to the forward half‚Äêspace, but the loss in coverage is offset by the simplicity of the code. Not only useful for learning, the programs may be readily modified into practical design tools. Copyright ¬© 1994 John Wiley &amp; Sons, Inc.</t>
  </si>
  <si>
    <t>Computer Applications in Engineering Education</t>
  </si>
  <si>
    <t>Simpson, Ted</t>
  </si>
  <si>
    <t>Columbia</t>
  </si>
  <si>
    <t>University of South Carolina</t>
  </si>
  <si>
    <t>Simpson T.</t>
  </si>
  <si>
    <t>DishPat and FeedPat: Test beds for students to investigate design alternatives for dish antennas</t>
  </si>
  <si>
    <t>10.1002/cae.6180020303</t>
  </si>
  <si>
    <t>2-s2.0-0028744402</t>
  </si>
  <si>
    <t>Department of Trade and Industry</t>
  </si>
  <si>
    <t>DTI</t>
  </si>
  <si>
    <t>['tunnelling devices', 'semiconductor devices', 'recent increase', 'recent advances', 'paper describes', 'military uses', 'mechanical tunnelling', 'many transmitters', 'conventional devices']</t>
  </si>
  <si>
    <t>The recent increase in the number of communications systems required for both civil and military uses has led to interest in improving the semiconductor devices which lie at the heart of many transmitters and receivers. This paper describes some recent advances in the area of semiconductor tunnelling devices, in which electrical conduction occurs primarily by quantum-mechanical tunnelling. It discusses how such tunnelling devices have some advantages over conventional devices for use in certain microwave communication systems. ¬© 1994 Elsevier Science Ltd.</t>
  </si>
  <si>
    <t>90-95</t>
  </si>
  <si>
    <t>Endeavour</t>
  </si>
  <si>
    <t>Syme, Richard T.</t>
  </si>
  <si>
    <t>Syme R.</t>
  </si>
  <si>
    <t>Novel semiconductor tunnelling devices for microwave applications</t>
  </si>
  <si>
    <t>S0160-9327(05)80082-1</t>
  </si>
  <si>
    <t>10.1016/S0160-9327(05)80082-1</t>
  </si>
  <si>
    <t>2-s2.0-0028744503</t>
  </si>
  <si>
    <t>NSC 83-0404-E-155-002</t>
  </si>
  <si>
    <t>['two arms', 'transmitted power', 'maximum currents', 'inhomogeneous model', 'human head', 'head near', 'equivalent resistor', 'domain method', 'dipole antenna', 'difference time', 'center gap', 'cellular phone', 'also found', '835 mhz', '63 w', '6 watts', '6 w', '5 cm', '0 cm']</t>
  </si>
  <si>
    <t>The near field finite-difference time-domain method was used to calculate the current and specific absorption rate (SAR) distributions in an inhomogeneous model of a human head exposed to the electromagnetic waves irradiated from a cellular phone. The human head was simulated by a model of 57 263 block cells with inhom0geneous dielectric constant and conductivity. The cellular phone was modeled by an equivalent dipole antenna with an equivalent resistor of 120 ohms located at the center gap between the two arms of this dipole antenna. The transmitted power of the cellular phone was assumed to be 0.6 watts at a frequency of 835 MHz. For the head near the dipole antenna in the range of 1.0 ~ 2.5 cm, the maximum currents and SAR's induced in the head were found in the ranges of 356 ~ 551 mA and 1.23 ~ 2.63 W/kg, respectively. It was also found that the maximum SAR induced in the head was below the IEEE's upper safety limit of 1.6 W/kg for the head to keep a distance from the dipole antenna by longer than 2.0 cm. ¬© 1994 IEEE</t>
  </si>
  <si>
    <t>2249-2254</t>
  </si>
  <si>
    <t>60013395;60013395</t>
  </si>
  <si>
    <t>57054321700;7501730741</t>
  </si>
  <si>
    <t>Chen, Hsing Yi;Wang, Hou Hwa</t>
  </si>
  <si>
    <t>Chung-Li</t>
  </si>
  <si>
    <t>Yuan Ze University</t>
  </si>
  <si>
    <t>Current and SAR Induced in a Human Head Model by the Electromagnetic Fields Irradiated from a Cellular Phone</t>
  </si>
  <si>
    <t>10.1109/22.339749</t>
  </si>
  <si>
    <t>2-s2.0-0028745517</t>
  </si>
  <si>
    <t>['wiley company', 'telephone body', 'significantly affect', 'relatively easy', 'previous works', 'portable telephones', 'portable telephone', 'measurement results', 'inc .,', 'good results', 'folding angle', 'directivity characteristics', 'control impedance', 'calculated results', 'becoming popular', 'antenna suitable', 'antenna mounted', 'antenna design', 'antenna characteristics', 'analyzed using']</t>
  </si>
  <si>
    <t>impedance | Mobile communications | modified transmission line antenna | portable telephone | wire‚Äêgrid method</t>
  </si>
  <si>
    <t>In previous works, the authors have developed a mobile communications antenna and a high‚Äêfrequency communications antenna using the modified transmission line antenna with good results. The modified transmission line antenna is a kind of low‚Äêprofile transmission line antenna of half a wavelength. It has the advantage that desirable operating characteristics can be chosen in the antenna design because it is relatively easy to control impedance and gain by modifying its shape. In this paper, for the purpose of developing an antenna for portable telephones, a modified transmission line antenna is proposed for a portable telephone with this antenna mounted on a conducting box representing the body of the portable telephone. This configuration was analyzed using the wire‚Äêgrid method. As a result, impedance, gain, and directivity characteristics which make this antenna suitable for portable telephones were obtained and the results are described here. Furthermore, if the conducting body representing the telephone is 100 to 160 mm long, it has a relatively small effect on the antenna characteristics, which is useful for miniaturization of the telephone body. From the calculated results and measurement results, the effectiveness of the wire grid analysis method is verified. Finally, the case is analyzed where the modified transmission line antenna is mounted on a folding portable telephone body, which is becoming popular. It is shown that the folding angle of the telephone does not significantly affect its characteristics. Copyright ¬© 1994 Wiley Periodicals, Inc., A Wiley Company</t>
  </si>
  <si>
    <t>Electronics and Communications in Japan (Part III: Fundamental Electronic Science)</t>
  </si>
  <si>
    <t>60031720;60031720</t>
  </si>
  <si>
    <t>7005411783;7005288493</t>
  </si>
  <si>
    <t>Kumon, Yasunori;Tsukiji, Takehiko</t>
  </si>
  <si>
    <t>Fukuoka University</t>
  </si>
  <si>
    <t>Kumon Y.</t>
  </si>
  <si>
    <t>Analysis of modified transmission line antenna for a portable telephone</t>
  </si>
  <si>
    <t>10.1002/ecjc.4430771201</t>
  </si>
  <si>
    <t>2-s2.0-0028745658</t>
  </si>
  <si>
    <t>['modern mic', 'different types', 'circuit structures']</t>
  </si>
  <si>
    <t>The development of active integrated antennas is reviewed in this paper. The circuit structures of different types of active integrated antennas are discussed. Various circuits integrating solid state devices and low-profile passive antenna elements are demonstrated. The applications in quasi-optical power combining arrays and beam-scanning phased arrays are reviewed. By using the modern MIC and MMIC fabrication technology, compact, light-weight, and low-cost active integrated antennas are realized. In addition, nonlinear electromagnetic simulations of active integrated antennas are discussed. ¬© 1994 IEEE</t>
  </si>
  <si>
    <t>2186-2194</t>
  </si>
  <si>
    <t>Active Integrated Antennas</t>
  </si>
  <si>
    <t>10.1109/22.339741</t>
  </si>
  <si>
    <t>2-s2.0-0028745743</t>
  </si>
  <si>
    <t>['whole characterization', 'typical applications', 'successfully compared', 'powerful tool', 'planar structures', 'partial rearrangement', 'paper presents', 'original approach', 'numerous capabilities', 'new refinement', 'formulation appears']</t>
  </si>
  <si>
    <t>This paper presents an original approach to simulate a broadband matched load in planar structures. Theoretically, the formulation appears as an additional boundary condition in the rigorous integral equations technique, and results in a partial rearrangement of the generalized impedance matrix in the moment method resolution. Practically it enables the whole characterization of any planar multiport discontinuity in a procedure particularly realistic in regards to experimental measurement procedures. This new refinement is demonstrated to provide a versatile and powerful tool. Some typical applications are given which illustrate its numerous capabilities. The analysis of structures as different as a shielded microstrip step and an active receiving microstrip antenna is presented and successfully compared to experiments. ¬© 1994 IEEE</t>
  </si>
  <si>
    <t>2545-2553</t>
  </si>
  <si>
    <t>100426146;101326794;100426146;100426146</t>
  </si>
  <si>
    <t>7005398972;6603898927;7003701045;22955400400</t>
  </si>
  <si>
    <t>Gillard, Rapha√´l;Corre, Jean Herve;Drissi, M'hamed;Citerne, Jacques</t>
  </si>
  <si>
    <t>Rennes;Rennes</t>
  </si>
  <si>
    <t>I.P.Si.S.;L.C.S.T.</t>
  </si>
  <si>
    <t>101326794;100426146</t>
  </si>
  <si>
    <t>Gillard R.</t>
  </si>
  <si>
    <t>A General Treatment of Matched Terminations Using Integral Equations-Modeling and Applications</t>
  </si>
  <si>
    <t>10.1109/22.339795</t>
  </si>
  <si>
    <t>2-s2.0-0028750347</t>
  </si>
  <si>
    <t>['wafer measurement', 'undesirable modes', 'shorted slot', 'precisely characterized', 'optic sampling', 'optic measurement', 'near field', 'monolithic antennas', 'measured accurately', 'fringing effect', 'first electro', 'eos technique', 'eos ).']</t>
  </si>
  <si>
    <t>The first electro-optic measurement of a monolithic antenna near-field is presented. A 10-GHz monolithic slot antenna is designed and precisely characterized by Electro-Optic Sampling (EOS). The fringing effect of a shorted slot and the influence of undesirable modes on the antenna's near field can be measured accurately. Therefore, the EOS technique is very effective for on-wafer measurement and the development of monolithic antennas. ¬© 1994 IEEE</t>
  </si>
  <si>
    <t>414-416</t>
  </si>
  <si>
    <t>7006690134;56359041900;7403216313;57205356752</t>
  </si>
  <si>
    <t>Kamogawa, Kenji;Toyoda, Ichihiko;Nishikawa, Kenjiro;Tokumitsu, Tsuneo</t>
  </si>
  <si>
    <t>Kamogawa K.</t>
  </si>
  <si>
    <t>Characterization of a Monolithic Slot Antenna using an Electro-Optic Sampling Technique</t>
  </si>
  <si>
    <t>10.1109/75.336231</t>
  </si>
  <si>
    <t>2-s2.0-0028750505</t>
  </si>
  <si>
    <t>['transient antenna', 'tem antennas', 'sharp pulse', 'particular attention', 'numerical method', 'general approach', 'francis group', 'finite antenna', 'feed region', 'effectively modeling', 'determine reliably', 'characteristic impedance']</t>
  </si>
  <si>
    <t>A numerical method for determining the broadband characteristic impedance of an antenna is described. The method is based on a solution of the electric field integral equation for the antenna surface subject to a strongly localized incident field, representative of a desired transient source voltage. A method is outlined for calculating, from the numerically simulated feed current, the frequency-dependent impedance spectrum of a finite antenna, subject to a sharp pulse. It is shown that this may be used to determine reliably the characteristic impedance of TEM antennas. Particular attention is paid to the problem of effectively modeling the feed region of the transient antenna. A general approach which ensures the stability and accuracy (to within a few percent) of solutions is described. It uses surface patches to model the antenna and obviates potential difficulties associated with thin wire models of the feed region. ¬© 1994 Taylor &amp; Francis Group, LLC.</t>
  </si>
  <si>
    <t>1669-1693</t>
  </si>
  <si>
    <t>60008877;60008877;60008877</t>
  </si>
  <si>
    <t>7006124639;7202198727;57205397510</t>
  </si>
  <si>
    <t>Booker, S. M.;Lambert, A. P.;Smith, P. D.</t>
  </si>
  <si>
    <t>Dundee</t>
  </si>
  <si>
    <t>University of Dundee</t>
  </si>
  <si>
    <t>Booker S.</t>
  </si>
  <si>
    <t>A determination of transient antenna impedance via a numerical solution of the electric-field integral equation</t>
  </si>
  <si>
    <t>10.1163/156939394X00452</t>
  </si>
  <si>
    <t>2-s2.0-0028751701</t>
  </si>
  <si>
    <t>['wave wavelengths', 'slotline transitions', 'new method', 'method may', 'experimental results', 'electromagnetic simulations']</t>
  </si>
  <si>
    <t>A new method for extracting the slotline propagation constants is presented. The test structure consists of coplanar access lines, coplanar-slotline transitions, and the slotline to be measured. Since no special mathematical computations are needed, the method may be directly implemented using commercially available microwave CAD packages. The method may be applied up to millimeter-wave wavelengths. The experimental results are compared to electromagnetic simulations. ¬© 1994 IEEE</t>
  </si>
  <si>
    <t>393-395</t>
  </si>
  <si>
    <t>60104081;60104081;60104081;60104081;60104223</t>
  </si>
  <si>
    <t>6602279110;6701833735;6603658575;57207430298;6603578018</t>
  </si>
  <si>
    <t>Murgulescu, Mihai Horia;Legaud, Pierre;Moisan, Etienne;Penard, Elisabeth;Zaquine, Isabelle</t>
  </si>
  <si>
    <t>Evry;Issy-les-Moulineaux</t>
  </si>
  <si>
    <t>Telecom &amp; Management SudParis;Orange Labs</t>
  </si>
  <si>
    <t>60104223;60104081</t>
  </si>
  <si>
    <t>Murgulescu M.H.</t>
  </si>
  <si>
    <t>De-Embedding Slotline Propagation Parameters</t>
  </si>
  <si>
    <t>10.1109/75.336224</t>
  </si>
  <si>
    <t>2-s2.0-0028751996</t>
  </si>
  <si>
    <t>['¬© 1994', 'wide variety', 'straight line', 'rights reserved', 'regular arrangement', 'precision engineering', 'paper wasps', 'nesting behavior', 'nest construction', 'japan society', 'hexagonal line', 'hexagonal cells', 'curved line', 'constructive method', 'construction algorithm', 'constructed shapes', 'construct comb', 'characteristic movements', 'ascertain relationship', 'antennae affect']</t>
  </si>
  <si>
    <t>antenna | constructive method | nesting behavior | paper wasp</t>
  </si>
  <si>
    <t>The present paper deals with constructive method of three-dimensional shapes learned from nesting behavior of paper wasps. Paper wasps can construct comb of hexagonal cells with regular arrangement. This paper describes observation and analysis of nesting behavior. Observation results show that characteristic movements of antennae affect the shapes of nest and that nesting behavior connect with so called ‚Äútaxis.‚Äù Computer simulation was conduct to ascertain relationship between constructed shapes and simple moving rules. The results are as follows : 1. Antennae are used in each process of nest construction as a wide variety of tools. 2. The simulation results show that simple moving rules such as ‚Äútaxis‚Äù lead to the construction of straight line, curved line and hexagonal line, starting from the shapes of the base as a mark. 3. Construction algorithm of three-dimensional objects based on a simple moving rules is derived from analysis of paper wasps nest construction behavior. It is considered a method for construction of three dimentional shapes starting from an arbitrary base shapes as a mark. ¬© 1994, The Japan Society for Precision Engineering. All rights reserved.</t>
  </si>
  <si>
    <t>1721-1725</t>
  </si>
  <si>
    <t>Journal of the Japan Society for Precision Engineering</t>
  </si>
  <si>
    <t>56216399700;57200925631</t>
  </si>
  <si>
    <t>Honma, Akihiko;Fukui, Yasuhiro</t>
  </si>
  <si>
    <t>Honma A.</t>
  </si>
  <si>
    <t>Constructive Method of Three-Dimensional Shapes Learned from Nesting Behavior of Paper Wasps</t>
  </si>
  <si>
    <t>10.2493/jjspe.60.1721</t>
  </si>
  <si>
    <t>2-s2.0-0028753384</t>
  </si>
  <si>
    <t>['microwave frequencies', 'link examples', 'design consists', 'also given']</t>
  </si>
  <si>
    <t>The spurious-free dynamic range of a suboctave externally modulated optical analog link can be improved (to &gt;140 dB Hz4/5) with modest received optical power and little noise figure penalty by using a simple linearized modulator. Its design consists of two standard Mach-Zehnder interferometric modulators in series, and so can operate at microwave frequencies. This paper develops standardized measures of linearized modulator performance, and uses them to evaluate the modulator; link examples are also given. A simple experiment verifies the basic theoretical predictions. ¬© 1994 IEEE</t>
  </si>
  <si>
    <t>2642-2649</t>
  </si>
  <si>
    <t>Betts, Gary E.</t>
  </si>
  <si>
    <t>Betts G.</t>
  </si>
  <si>
    <t>Linearized Modulator for Suboctave-Bandpass Optical Analog Links</t>
  </si>
  <si>
    <t>10.1109/22.339809</t>
  </si>
  <si>
    <t>2-s2.0-0028753616</t>
  </si>
  <si>
    <t>['wave synthesizers', 'two types', 'subharmonically injection', 'selective fm', 'locking range', 'locked oscillator', 'local oscillators', 'ilo mmic', 'chip integration', 'band four', 'array antennas', '5 dbm', '1 ghz']</t>
  </si>
  <si>
    <t>A subharmonically injection-locked oscillator (ILO) MMIC for local oscillators, synthesizers, and phased-array antennas is proposed. An ultrawide-band four-port active combiner/divider in the oscillator feedback loop provides an FET-oriented circuit topology extremely suitable for single-chip integration, and performs subharmonic injection locking at various subharmonic factors, 1/n. Two types of ILO MMIC's were constructed. One of them exhibits a locking range as wide as 1 GHz at n = 1, and the other operates at n from 1 to 16, with an output power larger than 5 dBm. The proposed ILO MMIC is promising for applications such as microwave and millimeter-wave synthesizers, large-aperture phased array antennas, frequency-selective FM-receivers, and so on. ¬© 1994 IEEE</t>
  </si>
  <si>
    <t>2572-2578</t>
  </si>
  <si>
    <t>57205356752;7006690134;56359041900;57193726608</t>
  </si>
  <si>
    <t>Tokumitsu, Tsuneo;Kamogawa, Kenji;Toyoda, Ichihiko;Aikawa, Masayoshi</t>
  </si>
  <si>
    <t>Tokumitsu T.</t>
  </si>
  <si>
    <t>A Novel Injection-Locked Oscillator MMIC with Combined Ultrawide-Band Active Combiner/Divider and Amplifiers</t>
  </si>
  <si>
    <t>10.1109/22.339798</t>
  </si>
  <si>
    <t>2-s2.0-0028754658</t>
  </si>
  <si>
    <t>['two transmit', 'two fss', 'subreflector size', 'significant improvement', 'second approach', 'paper summarizes', 'one transmit', 'hga ).', 'francis group', 'first approach', 'cassini project', 'blockage losses', 'band waves', 'band signals']</t>
  </si>
  <si>
    <t>This paper summarizes the design and development of a 4-frequency selective surface (FSS) for the NASA Cassini high gain antenna (HGA). Specifically, two FSS/HGA design approaches were considered for multiplexing the four frequency bands (S-, X-, Ku-, and Ka-band) of the Cassini Project. In the first approach (with two transmit and two reflect bands), a double screen FSS with double ring patch elements was developed to transmit the S- and Ku-band signals and to reflect the X- and Ka-band signals. However, this FSS presents relatively high insertion loss at the S-band. Therefore, the second approach (with one transmit and three reflect bands) was developed, using a single screen FSS with double square loop slot elements to transmit the Ka-band and to reflect the S-, X-, and Ku-band waves. Significant improvement in the S-band loss performance is obtained with this second approach. However, it will require a dual reflector shaping study to optimize the subreflector size for minimizing the spill over and blockage losses. ¬© 1994 Taylor &amp; Francis Group, LLC.</t>
  </si>
  <si>
    <t>1547-1561</t>
  </si>
  <si>
    <t>Wu, T. K.</t>
  </si>
  <si>
    <t>Cassini frequency selective surface development</t>
  </si>
  <si>
    <t>10.1163/156939394X00399</t>
  </si>
  <si>
    <t>2-s2.0-0028756516</t>
  </si>
  <si>
    <t>['wide bandwidth', 'unique property', 'unified approach', 'ridged waveguides', 'ridged waveguide', 'previous paper', 'paper presents', 'microwave applications', 'many antenna', 'lowest mode', 'low impedance', 'high power', 'fundamental mode', 'effectively suppressed', 'diagonal quadruple', 'cutoff frequency', 'continuing work', '1 ].']</t>
  </si>
  <si>
    <t>In a previous paper, a unified approach has been proposed for the analysis and design of single-and double-ridged waveguides by a magnetic field integral equation (MFIE) formulation [1]. This paper presents a continuing work with emphasis on the design of quadruple-ridged waveguides. The characteristics of square, circular and diagonal quadruple-ridged waveguides, including cutoff frequencies, attenuation, impedance and modal field distributions, are first time systematically analyzed and reported. Distinct to being in a single- or double-ridged waveguide, the fundamental mode in a quadruple-ridged waveguide has a cutoff frequency very close to that of the second-lowest mode, thus the natural single mode bandwidth is very small. However, when the second-lowest mode is effectively suppressed or not excited, a very wide bandwidth (6:1) can be achieved. This unique property, plus the capabilities of dual-polarization, high power, and low impedance, makes the quadruple-ridged waveguides well-suited to many antenna and microwave applications. ¬© 1994 IEEE</t>
  </si>
  <si>
    <t>2201-2207</t>
  </si>
  <si>
    <t>Analysis and Design of Quadruple-Ridged Waveguides</t>
  </si>
  <si>
    <t>10.1109/22.339743</t>
  </si>
  <si>
    <t>2-s2.0-0028756917</t>
  </si>
  <si>
    <t>['¬© 1994', 'rights reserved', 'resonance frequency', 'input impedance', 'feed probe', 'excite either', 'consideration consist', 'coaxial probe', 'cdr positioned']</t>
  </si>
  <si>
    <t>Adaptive arrays | Adaptive signal processing | Antenna arrays</t>
  </si>
  <si>
    <t>Results of an experimental study pertaining to the effect of an air gap surrounding the feed probe of a cylindrical dielectric resonator (CDR) antenna on its input impedance and resonance frequency are presented. The antennas under consideration consist of a CDR positioned on a conducting ground plane and fed by a coaxial probe to excite either the TM01or HEM11antenna modes. ¬© 1994, IEE. All rights reserved.</t>
  </si>
  <si>
    <t>177-178</t>
  </si>
  <si>
    <t>Effect of an air gap around the coaxial probe exciting a cylindrical dielectric resonator antenna</t>
  </si>
  <si>
    <t>10.1049/el:19940191</t>
  </si>
  <si>
    <t>2-s2.0-0028762519</t>
  </si>
  <si>
    <t>['¬© 1994', 'wideband balun', 'rights reserved', 'antenna patterns']</t>
  </si>
  <si>
    <t>Coplanar waveguide | Dipole antennas</t>
  </si>
  <si>
    <t>A novel coplanar waveguide fed coplanar strip dipole antenna is presented. Return loss data as well as antenna patterns are shown. The antenna is matched with the use of a novel, wideband balun. ¬© 1994, IEE. All rights reserved.</t>
  </si>
  <si>
    <t>176-177</t>
  </si>
  <si>
    <t>7004107614;55714833100;7404879378</t>
  </si>
  <si>
    <t>Tilley, K.;Wu, X. D.;Chang, K.</t>
  </si>
  <si>
    <t>Tilley K.</t>
  </si>
  <si>
    <t>Coplanar waveguide fed copIanar strip dipoie antenna</t>
  </si>
  <si>
    <t>10.1049/el:19940181</t>
  </si>
  <si>
    <t>2-s2.0-0028762547</t>
  </si>
  <si>
    <t>['¬© 1994', 'uniform gtd', 'rights reserved', 'numerical results', 'hard surfaces', 'exact solution', 'edge discontinuities', 'artificially soft']</t>
  </si>
  <si>
    <t>Electromagnetic wave diffraction | Geometrical theory of diffraction</t>
  </si>
  <si>
    <t>In this Letter, both uniform GTD and incremental diffraction coefficients at edge discontinuities in artificially soft and hard surfaces are obtained from the exact solution of the relevant canonical wedge configuration. Numerical results are presented for a dipole on the axis of an artificially soft disk. ¬© 1994, IEE. All rights reserved.</t>
  </si>
  <si>
    <t>203-205</t>
  </si>
  <si>
    <t>60021859;60021859;60002838</t>
  </si>
  <si>
    <t>57217889301;56041272900;57202007643</t>
  </si>
  <si>
    <t>Mad, S.;Toccafondi, A.;Tiberio, R.</t>
  </si>
  <si>
    <t>Florence;Siena</t>
  </si>
  <si>
    <t>Universit√† degli Studi di Firenze;Universit√† degli Studi di Siena</t>
  </si>
  <si>
    <t>60021859;60002838</t>
  </si>
  <si>
    <t>Mad S.</t>
  </si>
  <si>
    <t>Diffraction coefficients at edges in artificially soft and hard surfaces</t>
  </si>
  <si>
    <t>10.1049/el:19940167</t>
  </si>
  <si>
    <t>2-s2.0-0028762555</t>
  </si>
  <si>
    <t>['¬© 1994', 'rights reserved', 'results obtained', 'null steering', 'genetic algorithm', 'adaptive arrays']</t>
  </si>
  <si>
    <t>Antenna arrays | Antenna phased arrays | Genetic algorithms</t>
  </si>
  <si>
    <t>A genetic algorithm has been used for null steering in phased and adaptive arrays. It has been shown that it is possible to steer the array nulls precisely to the required interference directions and to achieve any prescribed null depths. A comparison with the results obtained from the analytic solution shows the advatages of using the genetic algorithm for null steering in linear array patterns. ¬© 1994, IEE. All rights reserved.</t>
  </si>
  <si>
    <t>174-176</t>
  </si>
  <si>
    <t>60001881;60001881;60009506</t>
  </si>
  <si>
    <t>35390344800;7403369332;36182437100</t>
  </si>
  <si>
    <t>Tennant, A.;Anderson, A. P.;Dawoud, M. M.</t>
  </si>
  <si>
    <t>Saudi Arabia;United Kingdom</t>
  </si>
  <si>
    <t>Dhahran;Sheffield</t>
  </si>
  <si>
    <t>King Fahd University of Petroleum and Minerals;The University of Sheffield</t>
  </si>
  <si>
    <t>60009506;60001881</t>
  </si>
  <si>
    <t>Tennant A.</t>
  </si>
  <si>
    <t>Array pattern nulling by element position perturbations using a genetic algorithm</t>
  </si>
  <si>
    <t>10.1049/el:19940139</t>
  </si>
  <si>
    <t>2-s2.0-0028762593</t>
  </si>
  <si>
    <t>['¬© 1994', 'rights reserved', 'radiated power', 'printed dipole', 'impedance bandwidth']</t>
  </si>
  <si>
    <t>Dipole antennas | Microstrip antennas</t>
  </si>
  <si>
    <t>The closed form expression for the radiated power of a half-wave microstrip patch is modified to calculate the impedance bandwidth of a printed dipole. Analyses of cavity backed flared and end-loaded printed dipoles are presented. ¬© 1994, IEE. All rights reserved.</t>
  </si>
  <si>
    <t>173-174</t>
  </si>
  <si>
    <t>Dey, S.;Aanandan, C. K.;Mohanan, P.;Nair, K. G.</t>
  </si>
  <si>
    <t>Analysis of cavity backed printed dipoles</t>
  </si>
  <si>
    <t>10.1049/el:19940142</t>
  </si>
  <si>
    <t>2-s2.0-0028762599</t>
  </si>
  <si>
    <t>['¬© 1994', 'rights reserved', 'mutual coupling', 'letter presents', 'known explicitly', 'calibration algorithm', 'algorithm proposed']</t>
  </si>
  <si>
    <t>Array signal processing | Radio direction-finding</t>
  </si>
  <si>
    <t>The Letter presents a calibration algorithm for arrays whose spatial responses are perturbed by mutual coupling and unknown sensor gains and phases. Unlike the algorithm proposed by Pierre and Kaveh, the algorithm that we propose does not require the length of the true steering vector to be known explicitly. ¬© 1994, IEE. All rights reserved.</t>
  </si>
  <si>
    <t>373-374</t>
  </si>
  <si>
    <t>See, C. M.S.</t>
  </si>
  <si>
    <t>DSO National Laboratories</t>
  </si>
  <si>
    <t>See C.</t>
  </si>
  <si>
    <t>Sensor array calibration in the presence of mutual coupling and unknown sensor gains and phases</t>
  </si>
  <si>
    <t>10.1049/el:19940288</t>
  </si>
  <si>
    <t>2-s2.0-0028762659</t>
  </si>
  <si>
    <t>['wiley company', 'top loading', 'resonant frequency', 'nearly doubled', 'microstrip antenna', 'input impedance', 'inc .,']</t>
  </si>
  <si>
    <t>Dielectric resonator | microstrip antenna</t>
  </si>
  <si>
    <t>A cylindrical dielectric resonator is placed on top of a circular microstrip antenna. The resonant frequency and the input impedance of the antenna are altered. The bandwidth of the microstrip antenna is nearly doubled by the top loading. These changes are dependent on the displacement between the resonator and the patch. ¬© 1994 John Wiley &amp; Sons, Inc. Copyright ¬© 1994 Wiley Periodicals, Inc., A Wiley Company</t>
  </si>
  <si>
    <t>55-57</t>
  </si>
  <si>
    <t>7101878862;7407088111;55510527400</t>
  </si>
  <si>
    <t>Yung, Edward K.N.;Lee, Wilson W.S.;Luk, K. M.</t>
  </si>
  <si>
    <t>Microstrip antenna top‚Äêloaded by a dielectric resonator</t>
  </si>
  <si>
    <t>10.1002/mop.4650070206</t>
  </si>
  <si>
    <t>2-s2.0-0028764826</t>
  </si>
  <si>
    <t>['wiley company', 'wave inside', 'transition region', 'te111 mode', 'significantly improved', 'relative permittivity', 'numerical results', 'investigated rigorously', 'input impedance', 'inc .,', 'impedance bandwidth', 'function formulation', 'dielectric material', 'dielectric coating']</t>
  </si>
  <si>
    <t>dielectric coating | Dielectric resonator antenna</t>
  </si>
  <si>
    <t>A probe‚Äêfed hemispherical dielectric resonator antenna with a dielectric coating is investigated rigorously by using a Green's function formulation. Numerical results for the input impedance at TE111 mode are calculated. It is found that, by coating the dielectric resonator antenna with a dielectric material having a relative permittivity about half that of the dielectric resonator antenna, the impedance bandwidth of the antenna can be significantly improved. This dielectric coating here serves as a transition region between the wave inside the dielectric resonator antenna and the free‚Äêspace wave, and thus can increase the impedance bandwidth of the antenna. A broadband dielectric resonator antenna can thus be obtained. ¬© 1994 John Wiley &amp; Sons, Inc. Copyright ¬© 1994 Wiley Periodicals, Inc., A Wiley Company</t>
  </si>
  <si>
    <t>73-76</t>
  </si>
  <si>
    <t>35460663000;7401912051</t>
  </si>
  <si>
    <t>Wong, Kln‚ÄêLu ‚ÄêL;Chen, Nan‚ÄêCheng ‚ÄêC</t>
  </si>
  <si>
    <t>Analysis of a broadband hemispherical dielectric resonator antenna with a dielectric coating</t>
  </si>
  <si>
    <t>10.1002/mop.4650070213</t>
  </si>
  <si>
    <t>2-s2.0-0028764829</t>
  </si>
  <si>
    <t>['wiley company', 'multimode operation', 'inc .,', 'experimental results', 'active antenna', '810 mhz', '73 mw']</t>
  </si>
  <si>
    <t>active antenna | microwave | multimode | Quantum‚Äêwell‚Äêdiode</t>
  </si>
  <si>
    <t>Theoretical and experimental results for QW‚Äêdiode oscillators integrated with a rectangular microstrip antenna, forming an active antenna, are reported. Multimode operation is demonstrated for the active antenna, with an equivalent isotropic radiated power (EIRP) of 0.73 mW for the antenna TM01 mode, at 810 MHz. ¬© 1994 John Wiley &amp; Sons, Inc. Copyright ¬© 1994 Wiley Periodicals, Inc., A Wiley Company</t>
  </si>
  <si>
    <t>43-45</t>
  </si>
  <si>
    <t>60003858;60003858;60085149;60085149;60001196</t>
  </si>
  <si>
    <t>7004485449;7006510290;22970255400;6602946124;57204300619</t>
  </si>
  <si>
    <t>Rydberg, A.;Forsgren, M.;Brugger, H.;Landgraf, B.;Willander, M.</t>
  </si>
  <si>
    <t>Germany;Sweden;Sweden</t>
  </si>
  <si>
    <t>Stuttgart;Uppsala;Linkoping</t>
  </si>
  <si>
    <t>Daimler AG;Uppsala Universitet;Tekniska Fakulteten (Tekniska H√∂gskolan) (LITH)</t>
  </si>
  <si>
    <t>60085149;60003858;60001196</t>
  </si>
  <si>
    <t>Rydberg A.</t>
  </si>
  <si>
    <t>Multimode operation of antenna integrated microwave quantumwell‚Äêdiode oscillator</t>
  </si>
  <si>
    <t>10.1002/mop.4650070202</t>
  </si>
  <si>
    <t>2-s2.0-0028764837</t>
  </si>
  <si>
    <t>['œì ).', 'wiley company', 'wavelength shows', 'spaced superstate', 'small variation', 'resonance frequency', 'reflection coefficient', 'radiation pattern', 'protected without', 'one wavelength', 'inc .,']</t>
  </si>
  <si>
    <t>Antenna | dielectric superstate | microstrip patch | protection | radiation pattern | reflection coefficient | resonance frequency</t>
  </si>
  <si>
    <t>A dielectric protecting superstate with spacing on the order of one wavelength from the rectangular microstrip patch antenna and of thickness up to about half a wavelength shows very small variation in resonance frequency (fr) and reflection coefficient (Œì). Effects of the same on radiation pattern (RP) includes drastic changes in beamwidths. By use of the spaced superstate the patch can be protected without the need to redesign parameters like fr and Œì. ¬© 1994 John Wiley &amp; Sons, Inc. Copyright ¬© 1994 Wiley Periodicals, Inc., A Wiley Company</t>
  </si>
  <si>
    <t>62-66</t>
  </si>
  <si>
    <t>60016248;60031475</t>
  </si>
  <si>
    <t>6506152046;7003630464</t>
  </si>
  <si>
    <t>Afzalzadeh, Reza;Karekar, R. N.</t>
  </si>
  <si>
    <t>India;Iran</t>
  </si>
  <si>
    <t>Pune;Tehran</t>
  </si>
  <si>
    <t>Savitribai Phule Pune University;K. N. Toosi¬†University¬†of Technology</t>
  </si>
  <si>
    <t>60031475;60016248</t>
  </si>
  <si>
    <t>Afzalzadeh R.</t>
  </si>
  <si>
    <t>Characteristics of a rectangular microstrip patch antenna with protecting spaced dielectric superstrate</t>
  </si>
  <si>
    <t>10.1002/mop.4650070209</t>
  </si>
  <si>
    <t>2-s2.0-0028764845</t>
  </si>
  <si>
    <t>['wiley company', 'short article', 'producing exactly', 'mathematical analysis', 'inc .,', 'important indicator', 'computer simulations', 'computational complexity']</t>
  </si>
  <si>
    <t>antennas | computational efficiency | FDTD method</t>
  </si>
  <si>
    <t>In this short article we present a new fast finite‚Äêdifference timedomain (FDTD) method. Producing exactly the same solution to Maxwell's equations as Yee's classic FDTD method, the fast FDTD method offers up to a 50% reduction in the number of multiplications, which is a very important indicator of the computational complexity of an algorithm. Mathematical analysis and computer simulations are given in the article. ¬© 1994 John Wiley &amp; Sons, Inc. Copyright ¬© 1994 Wiley Periodicals, Inc., A Wiley Company</t>
  </si>
  <si>
    <t>60-62</t>
  </si>
  <si>
    <t>60031828;60031828;60031828</t>
  </si>
  <si>
    <t>7202024109;7501662188;7006562937</t>
  </si>
  <si>
    <t>Zhao, Ping‚ÄêYa ‚ÄêY;Wu, Chen;Litva, John</t>
  </si>
  <si>
    <t>Hamilton</t>
  </si>
  <si>
    <t>McMaster University</t>
  </si>
  <si>
    <t>Zhao P.</t>
  </si>
  <si>
    <t>Improved computational efficiency for the FDTD method</t>
  </si>
  <si>
    <t>10.1002/mop.4650070208</t>
  </si>
  <si>
    <t>2-s2.0-0028764855</t>
  </si>
  <si>
    <t>['wiley company', 'inc .,', 'excitation voltages']</t>
  </si>
  <si>
    <t>antenna radiation | Linear slotted waveguide array</t>
  </si>
  <si>
    <t>A technique for determination of excitation voltages of a linear waveguide slotted array from its measured radiation pattern is described in this Letter. Only the measured far‚Äêfield amplitude pattern is used for calculating the slot excitation voltages using FFT algorithm. ¬© 1994 John Wiley &amp; Sons, Inc. Copyright ¬© 1994 Wiley Periodicals, Inc., A Wiley Company</t>
  </si>
  <si>
    <t>68-70</t>
  </si>
  <si>
    <t>60025757;60025757;60025757</t>
  </si>
  <si>
    <t>7006389495;55436958100;6507480043</t>
  </si>
  <si>
    <t>Narasimhan, M. S.;Rao, R. Sriharl;Jayakumar, Immanuel</t>
  </si>
  <si>
    <t>Determination of excitation voltages of a slotted waveguide array</t>
  </si>
  <si>
    <t>10.1002/mop.4650070211</t>
  </si>
  <si>
    <t>2-s2.0-0028764856</t>
  </si>
  <si>
    <t>['wiley company', 'superstrate thickness', 'numerical results', 'numerical convergence', 'input impedance', 'inc .,', 'he10 modes', 'cylindrical body', 'curvature radius', 'also shown']</t>
  </si>
  <si>
    <t>antenna feeds | Cylindrical microstrip antenna | input impedance</t>
  </si>
  <si>
    <t>A probe‚Äêfed superstrate‚Äêloaded rectangular microstrip antenna mounted on a cylindrical body is investigated by using a full‚Äêwave analysis and a moment‚Äêmethod calculation. Numerical results for the input impedance are calculated and the numerical convergence of the moment‚Äêmethod calculation is also shown. Variations of the input impedance with the superstrate thickness and curvature radius are presented and discussed. Both the HE01 and HE10 modes are studied. ¬© 1994 John Wiley &amp; Sons, Inc. Copyright ¬© 1994 Wiley Periodicals, Inc., A Wiley Company</t>
  </si>
  <si>
    <t>232-236</t>
  </si>
  <si>
    <t>Input impedance of a probe‚Äêfed superstrate‚Äêloaded cylindrical‚Äêrectangular microstrip antenna</t>
  </si>
  <si>
    <t>10.1002/mop.4650070508</t>
  </si>
  <si>
    <t>2-s2.0-0028765025</t>
  </si>
  <si>
    <t>['wiley company', 'recently introduced', 'radiation pattern', 'noticeable information', 'inc .,', 'electric source', 'constitutive parameters', '1 ].']</t>
  </si>
  <si>
    <t>point‚Äêsource antenna | Pseudochiral material | radiation pattern</t>
  </si>
  <si>
    <t>We present certain novel characteristics of the radiation pattern of a pseudochiral point‚Äêsource antenna, which consists of an elemental antenna embedded in a grounded pseudochiral substrate in the presence of an isotropic half‚Äêspace. The pseudochiral Œ© medium is a new synthetic bianisotropic material, recently introduced by Engheta and Saadoun [1]. The expression of the electric field radiated by a pseudochiral grounded slab is given in a form such as to simplify the extraction of noticeable information to be used during the project, about the influence of frequency, constitutive parameters, thickness of the slab, and position of the electric source. ¬© 1994 John Wiley &amp; Sons, Inc. Copyright ¬© 1994 Wiley Periodicals, Inc., A Wiley Company</t>
  </si>
  <si>
    <t>247-250</t>
  </si>
  <si>
    <t>Novel characteristics of radiation patterns of a pseudochiral point‚Äêsource antenna</t>
  </si>
  <si>
    <t>10.1002/mop.4650070512</t>
  </si>
  <si>
    <t>2-s2.0-0028765057</t>
  </si>
  <si>
    <t>['wiley company', 'results concerning', 'millimeter wavelength', 'inc .,', 'finite number', 'diffraction problem', 'beam antennas']</t>
  </si>
  <si>
    <t>diffraction | metal grating | Planar dielectric antenna | radiation pattern | surface mode</t>
  </si>
  <si>
    <t>The diffraction problem of a dominant surface mode scattering by a finite number of metal strips placed on a surface of a planar dielectric waveguide is considered. The electromotive force technique is utilized, and results concerning the analysis and design of beam antennas with low side‚Äêlobe level at millimeter wavelength are presented. ¬© 1994 John Wiley &amp; Sons, Inc. Copyright ¬© 1994 Wiley Periodicals, Inc., A Wiley Company</t>
  </si>
  <si>
    <t>351-355</t>
  </si>
  <si>
    <t>60005913;60005913</t>
  </si>
  <si>
    <t>7004641779;6506008956</t>
  </si>
  <si>
    <t>Kalinichev, Victor I.;Kuranov, Yury V.</t>
  </si>
  <si>
    <t>National Research University ‚ÄúMoscow Power Engineering Institute‚Äù</t>
  </si>
  <si>
    <t>Kalinichev V.</t>
  </si>
  <si>
    <t>Electromotive force technique applied to the design of planar dielectric antennas with low side lobes</t>
  </si>
  <si>
    <t>10.1002/mop.4650070805</t>
  </si>
  <si>
    <t>2-s2.0-0028765228</t>
  </si>
  <si>
    <t>['wiley company', 'theoretical analysis', 'shaped pattern', 'inc .,', 'high efficiency', 'good directivity', 'experimental results']</t>
  </si>
  <si>
    <t>antennas | Series‚Äêfed array | traveling‚Äêwave array</t>
  </si>
  <si>
    <t>A method of designing a series‚Äêfed microstrip traveling‚Äêwave array to produce a shaped pattern is described. A theoretical analysis of the traveling‚Äêwave element is given and experimental results are presented. High efficiency and good directivity have been observed on the array. ¬© 1994 John Wiley &amp; Sons, Inc. Copyright ¬© 1994 Wiley Periodicals, Inc., A Wiley Company</t>
  </si>
  <si>
    <t>343-344</t>
  </si>
  <si>
    <t>60008447;60008447;60008447;60008447</t>
  </si>
  <si>
    <t>6506632009;57223375316;7004363654;7006402070</t>
  </si>
  <si>
    <t>Alaeddine, A.;Rammal, M.;Reineix, A.;Jecko, B.</t>
  </si>
  <si>
    <t>Limoges</t>
  </si>
  <si>
    <t>Universite de Limoges</t>
  </si>
  <si>
    <t>Alaeddine A.</t>
  </si>
  <si>
    <t>New series‚Äêfed traveling‚Äêwave array</t>
  </si>
  <si>
    <t>10.1002/mop.4650070802</t>
  </si>
  <si>
    <t>2-s2.0-0028765232</t>
  </si>
  <si>
    <t>['wiley company', 'perfect conductors', 'inc .,', 'good agreement', 'effeciently handle', 'analytical results']</t>
  </si>
  <si>
    <t>impedance boundary condition | Time domain</t>
  </si>
  <si>
    <t>In this article, the frequency‚Äêdomain impedance boundary condition used for a thin layer coating over perfect conductors is transformed to a time‚Äêdomain impedance boundary condition (TDIBC) for the case of ablique incident perpendicular‚Äêpolarization plane wave, resulting in a partial differential equation in space and time. Discretization of the TDIBC to effeciently handle the thin layer coating is presented in the context of the time‚Äêdomain finite‚Äêdifference (TDFD) technique. The TDFD solutions using our TDIBC are in good agreement with the analytical results. ¬© 1994 John Wiley &amp; Sons, Inc. Copyright ¬© 1994 Wiley Periodicals, Inc., A Wiley Company</t>
  </si>
  <si>
    <t>355-359</t>
  </si>
  <si>
    <t>8945567500;36849725500</t>
  </si>
  <si>
    <t>Wang, Bing‚ÄêZhong ‚ÄêZ;Zhou, Na</t>
  </si>
  <si>
    <t>Wang B.‚Äê.</t>
  </si>
  <si>
    <t>Time‚Äêdomain modeling of the impedance boundary condition for an oblique incident perpendicular‚Äêpolarization plane wave</t>
  </si>
  <si>
    <t>10.1002/mop.4650070806</t>
  </si>
  <si>
    <t>2-s2.0-0028765233</t>
  </si>
  <si>
    <t>['wraparound antenna', 'wiley company', 'tm12 modes', 'theoretical analysis', 'spectral domain', 'rigorously taken', 'radiation resistance', 'radiation pattern', 'metallic sphere', 'inc .,', 'dielectric layer', 'antenna operating']</t>
  </si>
  <si>
    <t>electric surface current model | radiation pattern | radiation resistance | Spherical‚Äêannular ring microstrip antenna</t>
  </si>
  <si>
    <t>A theoretical analysis on the radiation pattern and the radiation resistance of an annular ring microstrip antenna mounted on a spherical body using an electric surface current model is presented. The effects of the dielectric layer and the metallic sphere are rigorously taken into account by the Green's functions in the spectral domain. Results for the antenna operating in the TM01 (wraparound antenna) and TM12 modes are given. ¬© 1994 John Wiley &amp; Sons, Inc. Copyright ¬© 1994 Wiley Periodicals, Inc., A Wiley Company</t>
  </si>
  <si>
    <t>371-375</t>
  </si>
  <si>
    <t>Annular ring microstrip antenna on a spherical body</t>
  </si>
  <si>
    <t>10.1002/mop.4650070811</t>
  </si>
  <si>
    <t>2-s2.0-0028765234</t>
  </si>
  <si>
    <t>['wiley company', 'tm12 mode', 'tm11 mode', 'structure excited', 'spherical body', 'spectral domain', 'resonant frequency', 'resonance problem', 'quality factor', 'numerical results', 'inc .,']</t>
  </si>
  <si>
    <t>Annular‚Äêring microstrip patch | spherical structure | superstrate loading</t>
  </si>
  <si>
    <t>We report on the resonance problem of a superstrate‚Äêloaded annular‚Äêring microstrip structure on a spherical body. This study is performed by using a Green's‚Äêfunction formulation in the spectral domain and a moment‚Äêmethod calculation. Numerical results of the resonant frequency and quality factor of the structure are presented. Both cases of the structure, used as a radiator at TM12 mode and as a resonator at TM11 mode, are studied. A great superstrate loading effect is observed for the structure excited at the TM12 mode as a radiator. Details of the results are presented. ¬© 1994 John Wiley &amp; Sons, Inc. Copyright ¬© 1994 Wiley Periodicals, Inc., A Wiley Company</t>
  </si>
  <si>
    <t>364-367</t>
  </si>
  <si>
    <t>Resonance frequency of a superstrate‚Äêloaded annular‚Äêring microstrip structure on a spherical body</t>
  </si>
  <si>
    <t>10.1002/mop.4650070809</t>
  </si>
  <si>
    <t>2-s2.0-0028765245</t>
  </si>
  <si>
    <t>['wiley company', 'subsurface transmitting', 'receiving antenna', 'inc .,', 'design parameters']</t>
  </si>
  <si>
    <t>Decoupled planar dipoles | subsurface radar | wide bandwidth</t>
  </si>
  <si>
    <t>Wideband decoupled planar dipoles are suggested for a subsurface transmitting and receiving antenna. Design parameters of the conductor‚Äêbacked cut‚Äêoff dielectric waveguide containing two planar dipoles above a lossy half space are suggested, and a bandwidth of more than 5 to 1, decoupling of ‚Äê90 dB for about one wavelength separation are obtained. ¬© 1994 John Wiley &amp; Sons, Inc. Copyright ¬© 1994 Wiley Periodicals, Inc., A Wiley Company</t>
  </si>
  <si>
    <t>367-370</t>
  </si>
  <si>
    <t>14320221900;7006884400</t>
  </si>
  <si>
    <t>Park, Dong‚ÄêKook ‚ÄêK;Ra, Jung‚ÄêWoong ‚ÄêW</t>
  </si>
  <si>
    <t>Park D.</t>
  </si>
  <si>
    <t>Decoupled planar dipoles for subsurface cw interface radar</t>
  </si>
  <si>
    <t>10.1002/mop.4650070810</t>
  </si>
  <si>
    <t>2-s2.0-0028765266</t>
  </si>
  <si>
    <t>['wiley company', 'therefore difficult', 'resulting comparisons', 'prove useful', 'often hampered', 'objective assessment', 'numerical modeling', 'inc .,', 'important role', 'general complexity', 'emc design', 'correlation functions', 'communication suggests']</t>
  </si>
  <si>
    <t>correlation methods | experimental validation | Numerical modeling</t>
  </si>
  <si>
    <t>Numerical modeling has an important role to play in optical, microwave, and EMC design. An objective assessment of the accuracy of such numerical modeling tools using experimental data is often hampered by the general complexity of the data to be compared. It is therefore difficult to quantify the resulting comparisons. This communication suggests that three parameters derived from correlation functions can prove useful in assessing validation comparisons. ¬© 1994 John Wiley &amp; Sons, Inc. Copyright ¬© 1994 Wiley Periodicals, Inc., A Wiley Company</t>
  </si>
  <si>
    <t>361-364</t>
  </si>
  <si>
    <t>60015138;60015138;60015138</t>
  </si>
  <si>
    <t>35547503600;7004481204;7103235804</t>
  </si>
  <si>
    <t>Duffy, A. P.;Woolfson, M. S.;Benson, T. M.</t>
  </si>
  <si>
    <t>Nottingham</t>
  </si>
  <si>
    <t>University of Nottingham</t>
  </si>
  <si>
    <t>Duffy A.</t>
  </si>
  <si>
    <t>Use of correlation functions to assist the experimental validation of numerical modeling techniques</t>
  </si>
  <si>
    <t>10.1002/mop.4650070808</t>
  </si>
  <si>
    <t>2-s2.0-0028765270</t>
  </si>
  <si>
    <t>['wiley company', 'usually excited', 'tm12 mode', 'numerical results', 'input impedance', 'inc .,', 'degenerate modes', 'article presents']</t>
  </si>
  <si>
    <t>annular‚Äêring microstrip patch | Spherical microstrip antenna</t>
  </si>
  <si>
    <t>This article presents a full‚Äêwave analysis of probe‚Äêfed spherical annular‚Äêring microstrip antennas. The formulation of the input impedance is given, and numerical results of the input impedance and the surface current distribution on the annular‚Äêring patch excited at TM12 mode are calculated and analyzed. It is found that several other modes are usually excited with the excitation of the TM12 mode. The corresponding surface current distributions for these degenerate modes are presented and discussed. ¬© 1994 John Wiley &amp; Sons, Inc. Copyright ¬© 1994 Wiley Periodicals, Inc., A Wiley Company</t>
  </si>
  <si>
    <t>524-528</t>
  </si>
  <si>
    <t>Full‚Äêwave analysis of input impedance and patch current distribution of spherical annular‚Äêring microstrip antennas excited by a probe feed</t>
  </si>
  <si>
    <t>10.1002/mop.4650071114</t>
  </si>
  <si>
    <t>2-s2.0-0028765381</t>
  </si>
  <si>
    <t>['wiley company', 'several decimeters', 'inc .,', 'examples described']</t>
  </si>
  <si>
    <t>anticollision | Microwave interferometry | short‚Äêrange sensing</t>
  </si>
  <si>
    <t>An original short‚Äêrange low‚Äêcost anticollision CW microwave sensor is based on interferometry. It produces triggering signals when a reflective surface approaches the system and reaches predefined distances. In the examples described here, these distances are between several decimeters and a few meters. ¬© 1994 John Wiley &amp; Sons, Inc. Copyright ¬© 1994 Wiley Periodicals, Inc., A Wiley Company</t>
  </si>
  <si>
    <t>519-521</t>
  </si>
  <si>
    <t>60026113;60026113</t>
  </si>
  <si>
    <t>7801310696;24299153900</t>
  </si>
  <si>
    <t>Benlarbi, A.;Leroy, Y.</t>
  </si>
  <si>
    <t>Institut d'Electronique de Micro√©lectronique et de Nanotechnologie (IEMN)</t>
  </si>
  <si>
    <t>Benlarbi A.</t>
  </si>
  <si>
    <t>A novel short‚Äêrange anticollision radar</t>
  </si>
  <si>
    <t>10.1002/mop.4650071112</t>
  </si>
  <si>
    <t>2-s2.0-0028765395</t>
  </si>
  <si>
    <t>['œ ±)', 'œ ±', 'wiley company', 'transmission lines', 'slot line', 'silicon wafer', 'room temperature', 'ring resonator', 'microstrip line', 'insertion loss', 'inc .,', 'feed network', 'dc bias', 'coplanar waveguide', 'coplanar stripline', 'attenuation constant', 'article presents', '5 ghz', '40 ghz']</t>
  </si>
  <si>
    <t>coplanar stripline | high‚Äêresistivity silicon substrate | slot antenna | Slotline</t>
  </si>
  <si>
    <t>This article presents the effective dielectric constant (œµeff) and attenuation constant (Œ±) of an unshielded slot line and a coplanar strip line on a high‚Äêresistivity (5000‚Äì10,000 œâ‚Äêcm) silicon wafer. The œµeff (dc to 40 GHz) and Œ± (dc to 26.5 GHz) in each case are determined from the measured resonant frequencies and insertion loss of a ring resonator. The measurements are carried out at room temperature. No dc bias is applied to the transmission lines. The attenuation for slot line and coplanar stripline on silicon are compared with microstrip line and coplanar waveguide on other semiconductor substrate materials. Lastly, a microstrip‚Äêto‚Äêslot‚Äêline transition and its use in a feed network for linearly tapered slot antennas is demonstrated. ¬© 1994 John Wiley &amp; Sons, Inc. Copyright ¬© 1994 Wiley Periodicals, Inc., A Wiley Company</t>
  </si>
  <si>
    <t>489-494</t>
  </si>
  <si>
    <t>60026717;60026717;60026717;60026717</t>
  </si>
  <si>
    <t>7202166511;7103398431;24522606100;7402038314</t>
  </si>
  <si>
    <t>Simons, Rainee N.;Taub, Susan R.;Lee, Richard Q.;Young, Paul G.</t>
  </si>
  <si>
    <t>NASA Glenn Research Center</t>
  </si>
  <si>
    <t>Simons R.N.</t>
  </si>
  <si>
    <t>Microwave characterization of slot line and coplanar strip line on high‚Äêresistivity silicon for a slot antenna feed network</t>
  </si>
  <si>
    <t>10.1002/mop.4650071104</t>
  </si>
  <si>
    <t>2-s2.0-0028765398</t>
  </si>
  <si>
    <t>['wiley company', 'results obtained', 'reported elsewhere', 'inc .,']</t>
  </si>
  <si>
    <t>Antennas | bandwidth | microstrip | rectangular</t>
  </si>
  <si>
    <t>A new very simple curve‚Äêfitting expression is presented for the bandwidth of resonant rectangular microstrip antennas. It is derived from numerical results available in the literature, and is useful for many engineering purposes. The results obtained by using this expression are in conformity with those reported elsewhere. ¬© 1994 John Wiley &amp; Sons, Inc. Copyright ¬© 1994 Wiley Periodicals, Inc., A Wiley Company</t>
  </si>
  <si>
    <t>521-524</t>
  </si>
  <si>
    <t>Bandwidth of a resonant rectangular microstrip antenna</t>
  </si>
  <si>
    <t>10.1002/mop.4650071113</t>
  </si>
  <si>
    <t>2-s2.0-0028765405</t>
  </si>
  <si>
    <t>['wiley company', 'weak nonlinearities', 'tm waves', 'quantities involved', 'preliminary results', 'nonlinear process', 'letter presents', 'kerr type', 'iterative solution', 'internal field', 'inc .,', 'approximate solution']</t>
  </si>
  <si>
    <t>Electromagnetic scattering | nonlinear dielectrics | scattering cross section</t>
  </si>
  <si>
    <t>This Letter presents an approximate solution to the problem of computing the bistatic scattering width (BSW) for nonlinear, isotropic, infinite, circular cylinders illuminated by TM waves. An iterative solution is developed for weak nonlinearities of the Kerr type, within some approximations for the internal field. Some preliminary results are reported, which show the effects of some of the quantities involved in the nonlinear process. ¬© 1994 John Wiley &amp; Sons, Inc. Copyright ¬© 1994 Wiley Periodicals, Inc., A Wiley Company</t>
  </si>
  <si>
    <t>639-642</t>
  </si>
  <si>
    <t>60025153;60025153;60025153</t>
  </si>
  <si>
    <t>7102084534;7005085831;57225441107</t>
  </si>
  <si>
    <t>Caorsi, S.;Massa, A.;Pastorino, M.</t>
  </si>
  <si>
    <t>Genoa</t>
  </si>
  <si>
    <t>Universit√† degli Studi di Genova</t>
  </si>
  <si>
    <t>Caorsi S.</t>
  </si>
  <si>
    <t>Bistatic scattering width evaluation for nonlinear isotropic infinite circular cylinders</t>
  </si>
  <si>
    <t>10.1002/mop.4650071402</t>
  </si>
  <si>
    <t>2-s2.0-0028765620</t>
  </si>
  <si>
    <t>['wiley company', 'short circuited', 'reduced considerably', 'properly selecting', 'mutual coupling', 'material inside', 'inc .,', 'er ).', 'choke depth']</t>
  </si>
  <si>
    <t>antenna array | Antennas | microwave antenna | phased array</t>
  </si>
  <si>
    <t>An infinite phased antenna array of plane parallel plate structures, where every other structure is short circuited at a distance t from the aperture, has been investigated. In the analysis, a modal matching technique has been applied. It can be concluded that both reflection and mutual coupling can be reduced considerably by properly selecting the choke depth t and the material inside the plane parallel plate structures and the chokes (er). ¬© 1994 John Wiley &amp; Sons, Inc. Copyright ¬© 1994 Wiley Periodicals, Inc., A Wiley Company</t>
  </si>
  <si>
    <t>663-667</t>
  </si>
  <si>
    <t>7202776636;6701449031</t>
  </si>
  <si>
    <t>Janssen, J. M.W.M.;Jeuken, M. E.J.</t>
  </si>
  <si>
    <t>Janssen J.</t>
  </si>
  <si>
    <t>Reflection and mutual coupling in a special kind of parallelplate phased antenna arrays</t>
  </si>
  <si>
    <t>10.1002/mop.4650071410</t>
  </si>
  <si>
    <t>2-s2.0-0028765621</t>
  </si>
  <si>
    <t>['wiley company', 'radiation patterns', 'new type', 'inc .,', 'impedance bandwidth', 'good performance', 'aperture combination']</t>
  </si>
  <si>
    <t>Dielectric resonator antenna array | input impedance | mutual coupling | radiation pattern</t>
  </si>
  <si>
    <t>A new type of planar subarray composed of rectangular dielectric resonators fed by a microstrip‚Äêline / aperture combination has been devised and investigated. Good performance has been achieved, including a 10‚ÄêdB impedance bandwidth of 18% and excellent radiation patterns. Results for impedance bandwidth, radiation patterns, and mutual coupling effects are presented. ¬© 1994 John Wiley &amp; Sons, Inc. Copyright ¬© 1994 Wiley Periodicals, Inc., A Wiley Company</t>
  </si>
  <si>
    <t>642-644</t>
  </si>
  <si>
    <t>7004285977;35566584200</t>
  </si>
  <si>
    <t>Loos, G. D.;Antar, Y. M.M.</t>
  </si>
  <si>
    <t>Loos G.</t>
  </si>
  <si>
    <t>A new aperture‚Äêcoupled rectangular dielectric resonator antenna array</t>
  </si>
  <si>
    <t>10.1002/mop.4650071403</t>
  </si>
  <si>
    <t>2-s2.0-0028765624</t>
  </si>
  <si>
    <t>['wiley company', 'slot length', 'radiation characteristics', 'inc .,', 'dr antenna', 'broadside te111mode', 'antenna excited']</t>
  </si>
  <si>
    <t>Dielectric resonator antenna | mode‚Äêmatching method | radiation pattern | stationary phase method</t>
  </si>
  <si>
    <t>The radiation characteristics of an aperture‚Äêcoupled hemispherical dielectric resonator (DR) antenna excited at the broadside TE111mode is investigated both theoretically and experimentally. The Green's functions of the DR antenna are presented for the evaluation of fields in the upper‚Äêhalf plane, and the stationary phase technique is used for the back‚Äêlobe radiation. The effect of the slot length on the radiation is studied, and the cross‚Äêpolarized fields of the antenna are discussed. ¬© 1994 John Wiley &amp; Sons, Inc. Copyright ¬© 1994 Wiley Periodicals, Inc., A Wiley Company</t>
  </si>
  <si>
    <t>677-679</t>
  </si>
  <si>
    <t>56415172000;55510527400</t>
  </si>
  <si>
    <t>Leung, K. W.;Luk, K. M.</t>
  </si>
  <si>
    <t>Leung K.</t>
  </si>
  <si>
    <t>Radiation characteristics of an aperture‚Äêcoupled hemispherical dielectric resonator antenna</t>
  </si>
  <si>
    <t>10.1002/mop.4650071414</t>
  </si>
  <si>
    <t>2-s2.0-0028765625</t>
  </si>
  <si>
    <t>['wiley company', 'perturbative technique', 'perturbative solution', 'numerical results', 'inc .,', 'gap aperture', 'field scattered']</t>
  </si>
  <si>
    <t>Electromagnetic scattering | perturbative techniques</t>
  </si>
  <si>
    <t>A perturbative solution is described for determining the field scattered by a perfectly conducting wedge with a crack or gap in one of its faces. The wedge is illuminated by a plane wave perpendicularly incident on its edge. The gap aperture is modeled by an equivalent surface impedance strip. Numerical results are presented to demonstrate the applicability of this perturbative technique. ¬© 1994 John Wiley &amp; Sons, Inc. Copyright ¬© 1994 Wiley Periodicals, Inc., A Wiley Company</t>
  </si>
  <si>
    <t>667-670</t>
  </si>
  <si>
    <t>60021859;60028868;60028868;60021859</t>
  </si>
  <si>
    <t>7102464308;7006025870;7004132913;7004441098</t>
  </si>
  <si>
    <t>Pelosi, G.;Manara, G.;Monorchio, A.;Coccioli, R.</t>
  </si>
  <si>
    <t>Pisa;Florence</t>
  </si>
  <si>
    <t>Universit√† di Pisa;Universit√† degli Studi di Firenze</t>
  </si>
  <si>
    <t>60028868;60021859</t>
  </si>
  <si>
    <t>Pelosi G.</t>
  </si>
  <si>
    <t>A perturbative approach to the scattering from a perfectly conducting wedge with a crack or gap in one of its faces</t>
  </si>
  <si>
    <t>10.1002/mop.4650071411</t>
  </si>
  <si>
    <t>2-s2.0-0028765627</t>
  </si>
  <si>
    <t>['wiley company', 'numerical results', 'key feature', 'integral form', 'inc .,', 'field values']</t>
  </si>
  <si>
    <t>2D Whitney elements | explicit scheme | Time‚Äêdomain method | waveguides</t>
  </si>
  <si>
    <t>A new finite‚Äêdifference time‚Äêdomain method is proposed. The key feature of this method is the use of Whitney‚Äêelement interpolation functions so that field values can be updated explicitly either by the differential or the integral form of Maxwell's equations. Numerical results are given for a 2D parallel‚Äêplate waveguide. ¬© 1994 John Wiley &amp; Sons, Inc. Copyright ¬© 1994 Wiley Periodicals, Inc., A Wiley Company</t>
  </si>
  <si>
    <t>673-676</t>
  </si>
  <si>
    <t>60015481;60015481;60002959;60015481</t>
  </si>
  <si>
    <t>55511318500;6603379877;7103029662;7004453399</t>
  </si>
  <si>
    <t>Chan, C. H.;Sangani, H.;Yee, K. S.;Elson, J. T.</t>
  </si>
  <si>
    <t>Seattle;Bethesda</t>
  </si>
  <si>
    <t>University of Washington;Lockheed Martin Corporation</t>
  </si>
  <si>
    <t>60015481;60002959</t>
  </si>
  <si>
    <t>A finite‚Äêdifference time‚Äêdomain method using whitney elements</t>
  </si>
  <si>
    <t>10.1002/mop.4650071413</t>
  </si>
  <si>
    <t>2-s2.0-0028765629</t>
  </si>
  <si>
    <t>['wiley company', 'waveguide region', 'waveguide modes', 'waveguide field', 'transition region', 'numerical results', 'inc .,', 'exterior region', 'exterior field', 'boundary integrals']</t>
  </si>
  <si>
    <t>Electromagnetics | finite‚Äêelement method | radar cross section | scattering and radiation</t>
  </si>
  <si>
    <t>A hybrid finite‚Äêelement method is presented for analysis of scattering and radiation of a class of waveguide‚Äêfed structures that are characterized by a waveguide region, an exterior region, and a transition region. The proposed method formulates the exterior field in terms of boundary integrals and the field in the transition region using the finite‚Äêelement method. The effect of the waveguide field is incorporated through an exact absorbing boundary condition, which includes all waveguide modes. Numerical results are given to demonstrate the accuracy and capability of the method. ¬© 1994 John Wiley &amp; Sons, Inc. Copyright ¬© 1994 Wiley Periodicals, Inc., A Wiley Company</t>
  </si>
  <si>
    <t>798-803</t>
  </si>
  <si>
    <t>60000745;60000745</t>
  </si>
  <si>
    <t>7403588231;7601396617</t>
  </si>
  <si>
    <t>Jin, Jianming;Lee, Shung‚ÄêWu ‚ÄêW</t>
  </si>
  <si>
    <t>Jin J.</t>
  </si>
  <si>
    <t>Hybrid finite‚Äêelement analysis of scattering and radiation by a class of waveguide‚Äêfed structures</t>
  </si>
  <si>
    <t>10.1002/mop.4650071709</t>
  </si>
  <si>
    <t>2-s2.0-0028766069</t>
  </si>
  <si>
    <t>['wiley company', 'rlc circuit', 'operational bandwidth', 'inc .,']</t>
  </si>
  <si>
    <t>circuit modeling | circular path antennas | Mobile communications</t>
  </si>
  <si>
    <t>An RLC circuit is used to model the probe‚Äêfed cavity enclosed circular disc antenna. An electromagnetic coupling feed mechanism and series LC compensation are applied to improve the operational bandwidth of this antenna. ¬© 1994 John Wiley &amp; Sons, Inc. Copyright ¬© 1994 Wiley Periodicals, Inc., A Wiley Company</t>
  </si>
  <si>
    <t>784-787</t>
  </si>
  <si>
    <t>100675945;60031004</t>
  </si>
  <si>
    <t>7006035284;35570164700</t>
  </si>
  <si>
    <t>Karmakar, N. C.;Bialkowski, M. E.</t>
  </si>
  <si>
    <t>The University of Queensland;MITEC Ltd</t>
  </si>
  <si>
    <t>60031004;100675945</t>
  </si>
  <si>
    <t>Karmakar N.</t>
  </si>
  <si>
    <t>On the modeling of a cavity enclosed broadband circular patch antenna for L‚Äêband land mobile satellite communications</t>
  </si>
  <si>
    <t>10.1002/mop.4650071705</t>
  </si>
  <si>
    <t>2-s2.0-0028766081</t>
  </si>
  <si>
    <t>['wiley company', 'transmission performance', 'results obtained', 'measured values', 'integral equation', 'inc .,', 'current distribution', 'article studies', 'array elements', 'analyzed using']</t>
  </si>
  <si>
    <t>Antennas | frequency‚Äêselective surfaces</t>
  </si>
  <si>
    <t>Finite curved dipole frequency‚Äêselective arrays are analyzed using an integral equation to solve for the current distribution in the array elements. This article studies the effect of finiteness and curvature on the current distribution in the dipoles and on the transmission performance of the array. Results obtained are compared with measured values. ¬© 1994 John Wiley &amp; Sons, Inc. Copyright ¬© 1994 Wiley Periodicals, Inc., A Wiley Company</t>
  </si>
  <si>
    <t>806-808</t>
  </si>
  <si>
    <t>7006753955;7201840709;56020461500</t>
  </si>
  <si>
    <t>Philips, B.;Parker, E. A.;Langley, R. J.</t>
  </si>
  <si>
    <t>Philips B.</t>
  </si>
  <si>
    <t>Some effects of curvature on transmission performance of finite dipole FSS</t>
  </si>
  <si>
    <t>10.1002/mop.4650071711</t>
  </si>
  <si>
    <t>2-s2.0-0028766112</t>
  </si>
  <si>
    <t>['¬© 1994', 'rights reserved', 'new type', 'near œª', 'low crosspolarisation', 'dielectric rod', 'corrugation depth', 'corrugated horn', 'canonical structure']</t>
  </si>
  <si>
    <t>Dielectric-loaded antennas | Horn antennas</t>
  </si>
  <si>
    <t>The Letter describes preliminary thecretical results for a new type of feed which offers the potential for low crosspolarisation over a broadband. The canonical structure is a corrugated waveguide partially filled with a dielectric rod. The new structure radiates like a corrugated horn when the corrugation depth is near Œª/4 and like a dielectric loaded smooth wall horn when the corrugation depth is near Œª/2. ¬© 1994, IEE. All rights reserved.</t>
  </si>
  <si>
    <t>2085-2086</t>
  </si>
  <si>
    <t>60022109;60022109;60022109</t>
  </si>
  <si>
    <t>7006192058;7006827241;7801350813</t>
  </si>
  <si>
    <t>Clarricoats, P. J.P.;Olver, A. D.;Ok, B.</t>
  </si>
  <si>
    <t>Clarricoats P.J.P.</t>
  </si>
  <si>
    <t>Broadband fow-crosspoiarisation horn</t>
  </si>
  <si>
    <t>10.1049/el:19941483</t>
  </si>
  <si>
    <t>2-s2.0-0028768690</t>
  </si>
  <si>
    <t>['¬© 1994', 'rights reserved', 'remarkable accuracy', 'realistic three', 'ray method', 'element method', 'electromagnetic scattering', 'dimensional targets', 'complex targets', 'applied successfully', 'accurate evaluation']</t>
  </si>
  <si>
    <t>Electromagnetic wave scattering | Finite element analysis | Geometrical optics | Radar cross-sections</t>
  </si>
  <si>
    <t>A new and robust hybrid technique that combines the shooting- and-bouncing-ray method and the finite-element method is presented for a fast and accurate evaluation of electromagnetic scattering by large and complex targets with cracks, gaps, cavides and microstrip patch antennas. This technique has been applied successfully to realistic three-dimensional targets with remarkable accuracy and efficiency. ¬© 1994, IEE. All rights reserved.</t>
  </si>
  <si>
    <t>2169-2170</t>
  </si>
  <si>
    <t>7403588231;7101821592;7601396617</t>
  </si>
  <si>
    <t>Jin, J. M.;Ni, S.;Lee, S. W.</t>
  </si>
  <si>
    <t>Robust hybrid technique for calculating scattering by large and complex targets</t>
  </si>
  <si>
    <t>10.1049/el:19941478</t>
  </si>
  <si>
    <t>2-s2.0-0028768711</t>
  </si>
  <si>
    <t>['¬© 1994', 'several orders', 'rights reserved', 'parameter estimation', 'new formulation', 'likelihood estimator', 'hence reducing', 'dimensional ffts', 'deterministic maximum', 'computation required']</t>
  </si>
  <si>
    <t>Array signal processing</t>
  </si>
  <si>
    <t>A new formulation of the deterministic maximum-likelihood estimator is derived which uniquely enables two-dimensional FFTs to be employed in the parameter estimation, hence reducing the computation required by several orders of magnitude. ¬© 1994, IEE. All rights reserved.</t>
  </si>
  <si>
    <t>2101-2102</t>
  </si>
  <si>
    <t>60012070;60012070</t>
  </si>
  <si>
    <t>7004085526;6701482615</t>
  </si>
  <si>
    <t>Zatman, M.;Strangeways, H. J.</t>
  </si>
  <si>
    <t>Leeds</t>
  </si>
  <si>
    <t>University of Leeds</t>
  </si>
  <si>
    <t>Zatman M.</t>
  </si>
  <si>
    <t>Efficient joint space-time maximum-likelihood estimator</t>
  </si>
  <si>
    <t>10.1049/el:19941485</t>
  </si>
  <si>
    <t>2-s2.0-0028768720</t>
  </si>
  <si>
    <t>['¬© 1994', 'wireless communications', 'stacked cavities', 'special technique', 'side wall', 'ring slots', 'rights reserved', 'multiradiative slots', 'good matching', 'feed network', 'coaxial line', 'adjacent cavities', 'actually eliminates']</t>
  </si>
  <si>
    <t>Cavity resonators | Dielectric-loaded antennas</t>
  </si>
  <si>
    <t>A novel microwave omnidirectional antenna is proposed for wireless communications. This antenna is constructed with cavity-restrained multistacked dielectric discs. Vertical polarised omnidirectional radiation patterns are obtained from radiative rmg slots in the side wall of dielectric-metal cavities operating in the TM01Œ¥mode. High omnidirectional gain is realised with stacked cavities with multiradiative slots. Ring slots between the adjacent cavities are used to ensure the excitation of the desired radiating mode in phase, which actually eliminates the feed network. A special technique is adopted for excitation of the antenna from the coaxial line, with which very good matching is achieved. ¬© 1994, IEE. All rights reserved.</t>
  </si>
  <si>
    <t>2086-2087</t>
  </si>
  <si>
    <t>60104244;60104244;60104244;60104244</t>
  </si>
  <si>
    <t>54679304800;55709794200;35547891600;9042159400</t>
  </si>
  <si>
    <t>An, H.;Wang, T.;Bosisio, R. G.;Wu, K.</t>
  </si>
  <si>
    <t>Cavity-restrained multistacked dielectric omnidirectional antenna for microwave and millimetre-wave wireless communications</t>
  </si>
  <si>
    <t>10.1049/el:19941473</t>
  </si>
  <si>
    <t>2-s2.0-0028768754</t>
  </si>
  <si>
    <t>['œâ ),', '¬© 1994', 'whistler wave', 'space charge', 'also shown', '3 ev', ')= eind']</t>
  </si>
  <si>
    <t>A low-frequency whistler wave packet is excited with a pulsed magnetic loop antenna in a large laboratory plasma (1 m diam√ó2.5 m, ne=7√ó1011 cm-3, kTe=1.3 eV, B0=20 G). Multipoint (104) measurements of the wave magnetic field, B(r,t), and 4D fast Fourier transformation, B(k,œâ), both verify the dispersion of oblique plane whistler modes and permit the calculation of the wave electric field, decomposed into its rotational (inductive) and irrotational (space charge) contributions, E(r,t)=Eind+Esc. The space charge density, œÅ(r,t), for a whistler wave is also shown. ¬© 1994 The American Physical Society.</t>
  </si>
  <si>
    <t>1658-1661</t>
  </si>
  <si>
    <t>Physical Review Letters</t>
  </si>
  <si>
    <t>60027550;60027550;60027550</t>
  </si>
  <si>
    <t>6603263209;7004643397;7005745994</t>
  </si>
  <si>
    <t>Rousculp, C. L.;Stenzel, R. L.;Urrutia, J. M.</t>
  </si>
  <si>
    <t>Rousculp C.</t>
  </si>
  <si>
    <t>Inductive and space charge electric fields in a whistler wave packet</t>
  </si>
  <si>
    <t>10.1103/PhysRevLett.72.1658</t>
  </si>
  <si>
    <t>2-s2.0-0038425850</t>
  </si>
  <si>
    <t>['¬© 1994', 'successfully launched', 'rocket experiment', 'plasma heating', 'nonlinear scattering', 'newly developed', 'natural waves', 'microwave energy', 'mets rocket', 'key technologies', 'february 18']</t>
  </si>
  <si>
    <t>One of the key technologies of the Solar Power Satellite is the microwave energy transmission through the ionosphere in space. Strong nonlinear effects are expected such as plasma heating and nonlinear scattering which cause the modification of the ionosphere. We newly developed an active phased array antenna for the microwave energy transmitter in the ISY-METS (Microwave Energy Transmission in Space) rocket experiment. The METS rocket was successfully launched on February 18, 1993. The result of the HF observation showed that natural waves are enhanced by the microwave energy. ¬© 1994.</t>
  </si>
  <si>
    <t>43-46</t>
  </si>
  <si>
    <t>Acta Astronautica</t>
  </si>
  <si>
    <t>60011418;60011001;60011001;60000809;60000809</t>
  </si>
  <si>
    <t>7005013333;7402684146;7404313846;6602487522;6603333663</t>
  </si>
  <si>
    <t>Kaya, N.;Kojima, H.;Matsumoto, H.;Hinada, M.;Akiba, R.</t>
  </si>
  <si>
    <t>Kobe;Kyoto;Sagamihara</t>
  </si>
  <si>
    <t>Kobe University;Kyoto University;JAXA Institute of Space and Astronautical Science</t>
  </si>
  <si>
    <t>60011418;60011001;60000809</t>
  </si>
  <si>
    <t>Kaya N.</t>
  </si>
  <si>
    <t>ISY-METS rocket experiment for microwave energy transmission</t>
  </si>
  <si>
    <t>0094-5765(94)90241-0</t>
  </si>
  <si>
    <t>10.1016/0094-5765(94)90241-0</t>
  </si>
  <si>
    <t>2-s2.0-0041061879</t>
  </si>
  <si>
    <t>['unphased array', 'tracking spacecraft', 'target source', 'system temperatures', 'single antenna', 'routinely used', 'radio telescopes', 'phased array', 'particular interest', 'paper presents', 'jupiter ),', 'individual antennas', 'general formulation', 'correlated noise', 'combined prior', 'bright planets', 'background sources', 'background source', 'also show', 'additional sources', 'achievable sensitivity']</t>
  </si>
  <si>
    <t>Arrays of radio telescopes are now routinely used to provide increased signal-to-noise when observing faint point sources. However, calculation of the achievable sensitivity is complicated if there are sources in the field of view other than the target source. These additional sources not only increase the system temperatures of the individual antennas, but may also contribute significant "correlated noise" to the effective system temperature of the array. This problem has been of particular interest in the context of tracking spacecraft in the vicinity of radio-bright planets (e.g., Galileo at Jupiter), but it has broader astronomical relevance as well. This paper presents a general formulation of the problem, for the case of a point-like target source in the presence of an additional radio source of arbitrary brightness distribution. We re-derive the well known result that, in the absence of any background sources, a phased array of N identical antennas is a factor of N more sensitive than a single antenna. We also show that an unphased array of N identical antennas is, on average, no more sensitive than a single antenna if the signals from the individual antennas are combined prior to detection. In the case where a background source is present we show that the effects of correlated noise are highly geometry dependent, and for some astronomical observations may cause significant fluctuations in the array's effective system temperature.</t>
  </si>
  <si>
    <t>337-345</t>
  </si>
  <si>
    <t>Astronomical Journal</t>
  </si>
  <si>
    <t>Dewey, Rachel J.</t>
  </si>
  <si>
    <t>Dewey R.J.</t>
  </si>
  <si>
    <t>The effects of correlated noise in phased-array observations of radio sources</t>
  </si>
  <si>
    <t>10.1086/117073</t>
  </si>
  <si>
    <t>2-s2.0-0041535065</t>
  </si>
  <si>
    <t>['¬© 1995', 'seasonde high', 'real time', 'provide estimates', 'pacific ocean', 'oceanic conditions', 'frequency radar', 'forecasting methods', 'extract information', 'current meters', 'current data', 'based system']</t>
  </si>
  <si>
    <t>HF radar, SeaSonde | Surface currents</t>
  </si>
  <si>
    <t>The SeaSonde high-frequency radar is a portable, shore-based system for measuring ocean surface currents in real time over coverage areas exceeding 1000 km2. It utilizes compact antennas and direction finding methods to extract information on currents from the sea echo signals. Experiments with the radar in sheltered coastal waters in Canada and oceanic conditions in the Pacific Ocean have shown reasonable agreement with drifters and current meters. Forecasting methods have been developed that provide estimates of the slowly varying flows produced by tide, wind and buoyancy, and estimates of the spatially varying eddy diffusivity, based on a few days of measurements. These current data are suitable for use in oil spill models. ¬© 1995.</t>
  </si>
  <si>
    <t>109-129</t>
  </si>
  <si>
    <t>Spill Science and Technology Bulletin</t>
  </si>
  <si>
    <t>Hodgins, Donald O.</t>
  </si>
  <si>
    <t>Vancouver</t>
  </si>
  <si>
    <t>Seaconsult Marine Research Ltd.</t>
  </si>
  <si>
    <t>Hodgins D.O.</t>
  </si>
  <si>
    <t>Remote sensing of ocean surface currents with the Seasonde HF radar</t>
  </si>
  <si>
    <t>10.1016/1353-2561(94)90020-5</t>
  </si>
  <si>
    <t>2-s2.0-0041859404</t>
  </si>
  <si>
    <t>['spectral evolution', 'solar flares', 'solar bursts', 'sn flares', 'simple bursts', 'properties suggest', 'observed properties', 'microwave type', 'microwave counterpart', 'magnetic field', 'itapetinga 13', 'impulsive phase', 'hœ ±.', 'frequency resolution', 'frequency range', 'first time', 'estimated parameters', 'diameter antenna', '3 ),']</t>
  </si>
  <si>
    <t>Radiation mechanisms: nonthermal | Sun: radio radiation</t>
  </si>
  <si>
    <t>For the first time, solar bursts in the frequency range of (18-23) GHz have been observed with high-time (0.6-1.2 s) and high-frequency resolution (1 GHz), by using the Itapetinga 13.7 m diameter antenna. Here, we investigate the microwave type "simple low level (&lt;10 SFU) bursts" associated with the impulsive phase of solar flares. Observed properties of these simple bursts are: rise time tr ‚àº 3 s, decay time td ‚àº 5 s and spectral index ranging between -1 and -4. These bursts were found to be associated with SF or SN flares as seen in HŒ±. The above properties suggest that they are likely to be a microwave counterpart of elementary flare bursts. In the majority of the cases the spectral evolution is soft-hard-soft. This suggests a nonthermal gyrosynchrotron mechanism for generating these elementary flare bursts. Estimated parameters of these simple burst sources are height (h ‚àº 2400 km), electron density (NŒµ &lt; 8.8 X 109 cm-3), and magnetic field (B ‚àº 300 G).</t>
  </si>
  <si>
    <t>693-695</t>
  </si>
  <si>
    <t>Astrophysical Journal, Supplement Series</t>
  </si>
  <si>
    <t>60012729;60012729;60012729;60020304</t>
  </si>
  <si>
    <t>7003555403;7102610603;6602604931;7005931847</t>
  </si>
  <si>
    <t>Sawant, H. S.;Rosa, R. R.;Cecatto, J. R.;Gopalswamy, N.</t>
  </si>
  <si>
    <t>College Park;Sao Jose dos Campos</t>
  </si>
  <si>
    <t>University of Maryland, College Park;Instituto Nacional de Pesquisas Espaciais</t>
  </si>
  <si>
    <t>60020304;60012729</t>
  </si>
  <si>
    <t>Sawant H.S.</t>
  </si>
  <si>
    <t>Solar simple bursts observed with high spectral resolution in the 18-23 GHz range</t>
  </si>
  <si>
    <t>10.1086/191891</t>
  </si>
  <si>
    <t>2-s2.0-0041935560</t>
  </si>
  <si>
    <t>['¬© 1994', 'television programming', 'provincial levels', 'programme censorship', 'political objectives', 'issuing regulations', 'direct conflict', 'current status', 'central government', 'cable tv', 'cable television', 'article traces', 'air broadcasting', 'air broadcasters']</t>
  </si>
  <si>
    <t>This article traces the growth of cable television in China from its origins as a community antenna intended to extend the reach of over-the-air broadcasting to its current status as a major urban infrastructure for the origination and distribution of television programming. Since 1990 central government has attempted to control and guide the development of cable TV by issuing regulations and directives concerning advertising, reception and distribution of international satellite signals, competition with over-the-air broadcasters, overbuilding and programme censorship. In each case, however, the commercial imperatives driving cable development at the local and provincial levels are in direct conflict with the political objectives of the central government. ¬© 1994.</t>
  </si>
  <si>
    <t>216-228</t>
  </si>
  <si>
    <t>Telecommunications Policy</t>
  </si>
  <si>
    <t>Liu, Yu li</t>
  </si>
  <si>
    <t>National Chengchi University</t>
  </si>
  <si>
    <t>Liu Y.</t>
  </si>
  <si>
    <t>The growth of cable television in China. Tensions between local and central government</t>
  </si>
  <si>
    <t>10.1016/0308-5961(94)90077-9</t>
  </si>
  <si>
    <t>2-s2.0-0041974427</t>
  </si>
  <si>
    <t>['various conditions', 'superimposed onto', 'previous case', 'polarization voltage', 'microwave power', 'microwave field', 'major improvement', 'less favored', 'hot filament', 'floating potential', 'different geometries', 'dc polarization', 'cm2 resulted', 'best results', 'argon gas', 'advantageously replace', '80 mm', '50 w', '3 relative', '26 v', '2 mbar']</t>
  </si>
  <si>
    <t>In our argon, oxygen, or nitrogen broad beam ion source, 80 mm in diameter, which is either an electrostatic reflex ion source, or a magnetic and electrostatic reflex ion source, the hot filament has been replaced by a carefully optimized microwave plasma (MP) cathode under the electron cyclotron resonance condition. Different geometries of antennae in which the microwave transverse electric field is more or less favored have been tested. A major improvement was obtained when a dc polarization of these antennae was superimposed onto the microwave field, allowing a fine tuning via the sheath thickness adjustment. Registered cathode currents under various conditions of pressure of neutrals, microwave power, and polarization voltage have shown a gain of a factor of 3 relative to the previous case where the single disk antenna was at a floating potential. Best results with argon gas at a pressure of 3√ó10-2 mbar were obtained with a spear-head shaped antenna fed at a microwave power of 50 W and polarized at 26 V. Extracted ion beam current densities as high as 5 mA/cm2 resulted from these different MP cathode improvements. Moreover, we have shown that the internal electronic tuning of the source can advantageously replace the traditional external tuning.</t>
  </si>
  <si>
    <t>1101-1103</t>
  </si>
  <si>
    <t>Review of Scientific Instruments</t>
  </si>
  <si>
    <t>60101845;60101845;60101845;60101845;60101845;60101845</t>
  </si>
  <si>
    <t>23014386900;24601505200;23013868600;23016318600;35963838100;7201382869</t>
  </si>
  <si>
    <t>Farchi, A.;Wartski, L.;Boukari, F.;Roy, V.;Coste, Ph;Aubert, J.</t>
  </si>
  <si>
    <t>Orsay</t>
  </si>
  <si>
    <t>Institut d'√âlectronique Fondamentale, Orsay</t>
  </si>
  <si>
    <t>Farchi A.</t>
  </si>
  <si>
    <t>Optimization of a two-stages electrostatic reflex ion source</t>
  </si>
  <si>
    <t>10.1063/1.1145077</t>
  </si>
  <si>
    <t>2-s2.0-0042199750</t>
  </si>
  <si>
    <t>['present generation', 'precessing pulsars', 'observable signal', 'nearby source', 'gravitational waves', 'galactic source']</t>
  </si>
  <si>
    <t>Gravitation | Pulsars: general | Radiation mechanisms: non-thermal | Stars: neutron</t>
  </si>
  <si>
    <t>The prospects for detection of gravitational waves from precessing pulsars have been considered by constructing fully relativistic rotating neutron star models and evaluating the expected wave amplitude h from a galactic source. For a 'typical' neutron matter equation of state and observed rotation rates, it is shown that moderate wobble angles may lead to an observable signal from a nearby source when the present generation of interferometric antennas becomes operative.</t>
  </si>
  <si>
    <t>L31-L33</t>
  </si>
  <si>
    <t>60008088-60012227;60008088;60008088-60005286;60008088</t>
  </si>
  <si>
    <t>7005001350;7003474431;55495954900;57212554310</t>
  </si>
  <si>
    <t>De Ara√∫jo, J. C.N.;De Freitas Pacheco, J. A.;Horvath, J. E.;Cattani, M.</t>
  </si>
  <si>
    <t>Italy;Brazil;United States</t>
  </si>
  <si>
    <t>Trieste;Sao Paulo;Houston</t>
  </si>
  <si>
    <t>Scuola Internazionale Superiore di Studi Avanzati;Universidade de S√£o Paulo;Rice University</t>
  </si>
  <si>
    <t>60012227;60008088;60005286</t>
  </si>
  <si>
    <t>De Ara√∫jo J.</t>
  </si>
  <si>
    <t>Gravitational waves from wobbling pulsars</t>
  </si>
  <si>
    <t>10.1093/mnras/271.1.L31</t>
  </si>
  <si>
    <t>2-s2.0-0042631668</t>
  </si>
  <si>
    <t>['type connector', 'surface treatments', 'small dimensions', 'shielded quarter', 'performance allow', 'microwave generator', 'ion source', 'four parallelepiped', 'electromagnetic cavity', 'ecr condition', 'current density', 'chamber pressure', 'advanced microelectronics', '50 mm', '45 ghz', '3 mbar', '110 w']</t>
  </si>
  <si>
    <t>A new electron cyclotron resonance (ECR) ion source has been developed in the laboratory. The ECR condition at 2.45 GHz is obtained in a multicusp arrangement using a set of four parallelepiped-shaped SmCo magnets regularly spaced around a cylindrical ionization chamber 50 mm in diameter and 50 mm in height. The electromagnetic cavity is made of a shielded quarter-wavelength Lecher line resonator coaxially coupled to the microwave generator through an excitation loop antenna and a SMA-type connector. The extracted argon ion beam current density has been measured for different excitation modes fixed by the loop antenna orientation. A current density of 1 mA/cm2 has been reached with an incident microwave power of 110 W and a chamber pressure of 9√ó10-3 mbar. The small dimensions of this ion source and its performance allow to use it not only in applications such as ion beam processing and cleaning or surface treatments in advanced microelectronics, but also as a neutralizer for ion deposition applications.</t>
  </si>
  <si>
    <t>1097-1099</t>
  </si>
  <si>
    <t>23013868600;24601505200;35963838100;23014386900;23016318600;7201382869</t>
  </si>
  <si>
    <t>Boukari, F.;Wartski, L.;Coste, Ph;Farchi, A.;Roy, V.;Aubert, J.</t>
  </si>
  <si>
    <t>Boukari F.</t>
  </si>
  <si>
    <t>A very compact electron cyclotron resonance ion source</t>
  </si>
  <si>
    <t>10.1063/1.1145075</t>
  </si>
  <si>
    <t>2-s2.0-0342523918</t>
  </si>
  <si>
    <t>['¬© 1994', 'way similar', 'wave modes', 'sounder transmitted', 'signals would', 'remote target', 'received pulses', 'magnetospheric structures', 'free space', '6 kv', '20 km', '2 kv', '10 khz']</t>
  </si>
  <si>
    <t>Using a lunar-based active radio transmitter and receiver system operating in the "free space" wave modes, we can obtain much information on the structures and dynamics of remote magnetospheric plasma regions in a way similar to ionosondes. Powerful, narrow-band electromagnetic pulses can be transmitted over a wide frequency range (from 10 kHz to 1 MHz). The signals would be refracted and reflected off magnetospheric structures such as the plasmapause, plasmasheet, magnetopause, and the high and low latitude boundary layers. With a series of long dipole antennas, ranging in size from 400 m to 20 km with an output voltage ranging from 6 kV to less than 0.2 kV, a target plasma region at up to 100 RE can be explored. We illustrate this remote sensing technique by using the plasmasphere as a remote target, and modeling the propagations of the sounder transmitted and received pulses by ray tracing calculations. ¬© 1994.</t>
  </si>
  <si>
    <t>217-221</t>
  </si>
  <si>
    <t>60006337;100319458</t>
  </si>
  <si>
    <t>7404571613;7201970041</t>
  </si>
  <si>
    <t>Green, James L.;Fung, Shing F.</t>
  </si>
  <si>
    <t>Greenbelt;Latham</t>
  </si>
  <si>
    <t>NASA Goddard Space Flight Center;ST Systems Corporation</t>
  </si>
  <si>
    <t>Green J.</t>
  </si>
  <si>
    <t>Radio sounding of the magnetosphere from a lunar-based VLF array</t>
  </si>
  <si>
    <t>0273-1177(94)90031-0</t>
  </si>
  <si>
    <t>10.1016/0273-1177(94)90031-0</t>
  </si>
  <si>
    <t>2-s2.0-0342843588</t>
  </si>
  <si>
    <t>['various thicknesses', 'square horns', 'radiation patterns', 'francis ltd', 'experimentally studied', 'dielectric constants', 'also presented', '418 ghz', '32 cm']</t>
  </si>
  <si>
    <t>The radiation patterns and gain of dielectric wall diagonal horn antennas of various thicknesses (0.15cm and 0.32 cm) and dielectric constants (œµ = 2.54, 2.56 and 3.03) have been experimentally studied and compared with a metal diagonal horn antenna having the same aperture at 9.418 GHz. Radiation patterns of these dielectric horn antennas when used as square horns are also presented and compared with a similar metal horn. The use and applicability of dielectric horn antennas is discussed. ¬© 1994 Taylor &amp; Francis Ltd.</t>
  </si>
  <si>
    <t>1195-1203</t>
  </si>
  <si>
    <t>60019106;60019106;60019106;60019106</t>
  </si>
  <si>
    <t>57201871254;24777314200;7102877658;56930826900</t>
  </si>
  <si>
    <t>Singh, S. P.;Tiwari, T.;Tiwari, V. N.;Jha, R. K.</t>
  </si>
  <si>
    <t>Varanasi</t>
  </si>
  <si>
    <t>Indian Institute of Technology Banaras Hindu University</t>
  </si>
  <si>
    <t>Singh S.P.</t>
  </si>
  <si>
    <t>Radiation patterns of metal and dielectric wall diagonal horn antennas</t>
  </si>
  <si>
    <t>10.1080/00207219408926027</t>
  </si>
  <si>
    <t>2-s2.0-0343585335</t>
  </si>
  <si>
    <t>['wall geometries', 'sw drives', 'slow wave', 'rf sheath', 'proposed mechanism', 'previously discussed', 'numerical code', 'near field', 'near conductors', 'model illustrates', 'model describing', 'material surfaces', 'manner similar', 'important dependencies', 'fw interaction', 'fw frequency', 'flux surfaces', 'experimental observations', 'edge density']</t>
  </si>
  <si>
    <t>Experimental evidence suggests that unabsorbed wave energy in ion cyclotron range of frequency fast wave (FW) experiments can result in deleterious edge interactions. A model describing the formation of far field sheaths due to FW interaction with material surfaces is presented. Near conductors that do not conform to flux surfaces, an incoming FW causes the generation of a slow wave (SW) component. The E‚à• of the SW drives an RF sheath, in a manner similar to what has been previously discussed for antenna (near field) sheaths. To assess the importance of the proposed mechanism, a heuristic scaling model of the resultant sheath voltage V is developed and compared with a numerical code. The model illustrates the important dependencies of V on the single pass absorption, edge density, FW frequency, FW cutoff location, and limiter/wall geometries and yields qualitative agreement with the experimental observations. ¬© 1994 American Institute of Physics.</t>
  </si>
  <si>
    <t>2890-2900</t>
  </si>
  <si>
    <t>60026358;60026358;60025104</t>
  </si>
  <si>
    <t>7004139188;7004011751;57212335886</t>
  </si>
  <si>
    <t>Myra, J. R.;D'Ippolito, D. A.;Bures, M.</t>
  </si>
  <si>
    <t>United States;United Kingdom</t>
  </si>
  <si>
    <t>Boulder;</t>
  </si>
  <si>
    <t>Lodestar Research Corporation;EFDA-JET</t>
  </si>
  <si>
    <t>60026358;60025104</t>
  </si>
  <si>
    <t>Myra J.</t>
  </si>
  <si>
    <t>Far field sheaths from waves in the ion cyclotron range of frequencies</t>
  </si>
  <si>
    <t>10.1063/1.870529</t>
  </si>
  <si>
    <t>2-s2.0-0345114506</t>
  </si>
  <si>
    <t>['‚ àáxb', 'state magnetic', 'space charges', 'source geometry', 'plasma parameters', 'particle collectors', 'oblique low', 'moving steady', 'magnetized asteroids', 'fourier space', 'examined experimentally', 'dependent current', 'current sources', 'current front', 'current amplitude', 'conical region', 'chamber wall', ')/ œº0']</t>
  </si>
  <si>
    <t>The transport of time-dependent current between electrodes in contact with a large laboratory magnetoplasma is examined experimentally. Single electrodes biased with respect to the chamber wall or pairs of electrically floating electrodes are used to produce pulsed currents (œâci‚â™2œÄ/ Œît‚â™œâce). The associated magnetic field vector, B(r,t), is measured in space and time, and the total current density is calculated from J(r,t) = ‚àáXB(r,t)/Œº0. The current front is found to propagate at a characteristic wave speed, which does not depend on current amplitude or polarity. The transient current spreads across B0 within a conical region, which depends on source geometry and plasma parameters. It is shown by Fourier transforming B(r,t) into B(k,œâ) that the transient fields consist of a spectrum of oblique low-frequency whistler waves. In Fourier space, the inductive and space charge electric fields are calculated from Faraday's law and the assumption that Etot=Eind+E sc along B0 is negligible. Inverse transforming yields E(r,t). The transient wave fields (B,J,E) exhibit multiple induction effects and the formation of space charges. The results are relevant to pulsed Langmuir probes, beams, and antennas as well as moving steady-state magnetic/current sources such as particle collectors on spacecraft and magnetized asteroids (e.g., Gaspra). ¬© 1994 American Institute of Physics.</t>
  </si>
  <si>
    <t>1432-1438</t>
  </si>
  <si>
    <t>7005745994;7004643397;6603263209</t>
  </si>
  <si>
    <t>Urrutia, J. M.;Stenzel, R. L.;Rousculp, C. L.</t>
  </si>
  <si>
    <t>Urrutia J.</t>
  </si>
  <si>
    <t>Pulsed currents carried by whistlers. II. Excitation by biased electrodes</t>
  </si>
  <si>
    <t>10.1063/1.870692</t>
  </si>
  <si>
    <t>2-s2.0-0442304619</t>
  </si>
  <si>
    <t>DE-FG0987ER13768</t>
  </si>
  <si>
    <t>['¬© 1994', 'synthetic modification', 'separated state', 'polyazine ruthenium', 'multimetal complexes', 'kinetics leading', 'electron donors', 'electron donor', 'electron acceptor', 'covalently couple', 'absorbing fragment', '86 ns']</t>
  </si>
  <si>
    <t>A series of multimetal complexes have been prepared with the intent of mimicking the charge separation process that occurs in photosynthesis. The systems have three component parts: antenna or absorbing fragment, electron donor, and electron acceptor. Synthetic modification of these components and the spacers which covalently couple these components will be discussed in terms of the thermodynamics and kinetics leading to the formation and lifetime of the charge-separated state. Systems with polyazine ruthenium(II) antenna, cyanoferrate(II) electron donors and a viologen electron acceptors will be described which have a lifetime of 37-86 ns. ¬© 1994.</t>
  </si>
  <si>
    <t>15-22</t>
  </si>
  <si>
    <t>Coordination Chemistry Reviews</t>
  </si>
  <si>
    <t>60026610;60026610;60026610;60026610</t>
  </si>
  <si>
    <t>7401502717;6508030175;7201674958;6603366654</t>
  </si>
  <si>
    <t>Petersen, J. D.;Gahan, S. L.;Rasmussen, S. C.;Ronco, S. E.</t>
  </si>
  <si>
    <t>Petersen J.</t>
  </si>
  <si>
    <t>The design and preparation of transition metal triad systems for excited-state charge separation</t>
  </si>
  <si>
    <t>0010-8545(94)80018-9</t>
  </si>
  <si>
    <t>10.1016/0010-8545(94)80018-9</t>
  </si>
  <si>
    <t>2-s2.0-13344269656</t>
  </si>
  <si>
    <t>['¬© 1994', 'third step', 'standard method', 'signals induced', 'processing speed', 'newtonian term', 'line triggers', 'line trigger', 'line analysis', 'interferometric detectors', 'huge amount', 'go trough', 'fully detailed', 'first post', 'first attempt', 'constant survey', 'binary coalescences']</t>
  </si>
  <si>
    <t>The construction of two broad bandwidth gravitational antennae (Virgo and Ligo) is now started. Such interferometric detectors will do a constant survey of the sky. It results in a huge amount of continuously recorded data, inconsistent with the need for a flexible and tunable off-line signal search. This requires on line triggers, selecting "gravitational wave signal candidates". Such triggers do not perform on-line analysis but only a preselection of candidates which should then go trough a fully detailed off-line analysis. This work is a first attempt to study some simple on-line trigger algorithms for the future interferometric Virgo detector, looking for signals induced by binary coalescences. Firstly, we point out the conditions that on-line triggers must obey. Then, we show that, used as an on-line trigger, the standard method of matched-filtering has some problems to fulfil these conditions. In a third step, we propose and study possible trigger algorithms, focusing our attention on their efficiency, their ability to reduce the amount of data, their robustness in front of the first post-Newtonian term and, of course, their processing speed. ¬© 1994.</t>
  </si>
  <si>
    <t>235-248</t>
  </si>
  <si>
    <t>Astroparticle Physics</t>
  </si>
  <si>
    <t>60025171;60025171;60025171;60025171;60025171;60025171</t>
  </si>
  <si>
    <t>56212286300;6701785706;24435242100;6603948859;22036690700;6603806340</t>
  </si>
  <si>
    <t>Flaminio, R.;Massonnet, L.;Mours, B.;Tissot, S.;Verkindt, D.;Yvert, M.</t>
  </si>
  <si>
    <t>Annecy</t>
  </si>
  <si>
    <t>Laboratoire d'Annecy-le-Vieux de Physique des Particules LAPP</t>
  </si>
  <si>
    <t>Flaminio R.</t>
  </si>
  <si>
    <t>Fast trigger algorithms for binary coalescences</t>
  </si>
  <si>
    <t>0927-6505(94)90002-7</t>
  </si>
  <si>
    <t>10.1016/0927-6505(94)90002-7</t>
  </si>
  <si>
    <t>2-s2.0-13844323006</t>
  </si>
  <si>
    <t>['¬© 1994', 'vertex lying', 'substrate electrode', 'source parameter', 'small sample', 'single peak', 'rights reserved', 'rf splitting', 'quadrupole analyzer', 'plasma potentials', 'plasma confined', 'mode transitions', 'magnetic fields', 'independently powered', 'helicon plasma', 'energy filter', 'detection chamber', 'background gas', 'aspects concerning', '500 w', '2 ¬∞', '150 g']</t>
  </si>
  <si>
    <t>A radio frequency excited helicon plasma is generated by coupling externally generated electric and magnetic fields into the plasma confined by an axial magnetic field. The 13.56 MHz rf power provided via an antenna is varied between 100 and 500 W. The axial magnetic field strength is varied between 25 and 150 G. The substrate electrode is independently powered with 13.56 MHz radio frequency. A 100 Œºm orifice in the substrate electrode allows a small sample of argon ions bombarding the substrate electrode to enter a detection chamber. In the detection chamber a quadrupole mass spectrometer equipped with an energy filter is used to measure mass selected ion energy distributions and by tilting the quadrupole analyzer with the vertex lying in the orifice ion angular distributions are investigated. The ion energy distributions at the powered electrode mainly consist of either a single peak or they consist of the well known bimodal structure caused by rf splitting. For some source parameter a continuous energy distribution is detected for lower bombardment energies, which is interpreted as the result of scattering of ions with the background gas during their transport to the substrate electrode. The variation of the total flux intensities, the dc bias potentials, and the plasma potentials are evaluated and are interpreted as a result of mode transitions of the helicon plasma. The ion angular distributions are unstructured and show angular widths in the range between 2¬∞ and 3¬∞ full width at half-maximum. Some aspects concerning the application of the source for semiconductor etching processes are discussed. ¬© 1994, American Vacuum Society. All rights reserved.</t>
  </si>
  <si>
    <t>97-105</t>
  </si>
  <si>
    <t>Journal of Vacuum Science and Technology A: Vacuum, Surfaces and Films</t>
  </si>
  <si>
    <t>Janes, Joachim</t>
  </si>
  <si>
    <t>Itzehoe</t>
  </si>
  <si>
    <t>Fraunhofer Institute for Silicon Technology ISIT</t>
  </si>
  <si>
    <t>Janes J.</t>
  </si>
  <si>
    <t>Angular impact energy distributions of argon ions at the powered electrode of a helicon plasma source</t>
  </si>
  <si>
    <t>10.1116/1.578865</t>
  </si>
  <si>
    <t>2-s2.0-21344483121</t>
  </si>
  <si>
    <t>['sizeable reduction', 'room temperature', 'oscillator consisted', 'frequency modulation', 'frequency larger', 'bloch oscillator', 'bloch oscillations', 'bloch frequency', 'antenna coupled']</t>
  </si>
  <si>
    <t>Bloch oscillator | Superlattice | Terahertz radiation</t>
  </si>
  <si>
    <t>In this paper we report on the observation of response of a Bloch oscillator at room temperature to a THz‚Äêfield of a frequency larger than the Bloch frequency. The oscillator consisted of a semiconductor superlattice structure, with an applied dc voltage giving rise to a dc electron drift current. Submitting the oscillator to a field at a frequency of 3.3 THz caused a sizeable reduction of the current; the THz‚Äêfield was generated by use of intense THz‚Äêradiation pulses focused on an antenna coupled to the superlattice. We attribute the THz‚Äêfield induced reduction of the current to a frequency modulation of the Bloch oscillations of electrons at the frequency of the THz‚Äêfield, leading to reduction of the electron drift velocity and, consequently, of the current. Copyright ¬© 1994 WILEY‚ÄêVCH Verlag GmbH &amp; Co. KGaA, Weinheim</t>
  </si>
  <si>
    <t>Annalen der Physik</t>
  </si>
  <si>
    <t>60030807;60030807;60030807;60030807;60104081;60104081</t>
  </si>
  <si>
    <t>7101837651;7004874154;7005754838;57191097690;7005992215;7006155779</t>
  </si>
  <si>
    <t>Ignatov, A. A.;Schomburg, E.;Renk, K. F.;Schatz, W.;Palmier, J. F.;Mollot, F.</t>
  </si>
  <si>
    <t>France;Germany</t>
  </si>
  <si>
    <t>Issy-les-Moulineaux;Regensburg</t>
  </si>
  <si>
    <t>Orange Labs;Universit√§t Regensburg</t>
  </si>
  <si>
    <t>60104081;60030807</t>
  </si>
  <si>
    <t>Ignatov A.A.</t>
  </si>
  <si>
    <t>Response of a Bloch oscillator to a THz‚Äêfield</t>
  </si>
  <si>
    <t>10.1002/andp.19945060302</t>
  </si>
  <si>
    <t>2-s2.0-21544484131</t>
  </si>
  <si>
    <t>Department of Natural Resources</t>
  </si>
  <si>
    <t>DNR</t>
  </si>
  <si>
    <t>['¬© taylor', 'taxonomic lists', 'size composition', 'prey taxon', 'precision level', 'planktivorous predators', 'output format', 'morphological characteristics', 'making one', 'macintosh computers', 'leg spines', 'francis group', 'etc .).', 'digitizing surface', 'dependent selectivities', 'capas requires', 'based capas', 'antennae segments', '1986 ),']</t>
  </si>
  <si>
    <t>CAPAS (Computer-assisted Plankton Analysis System), an application software developed for Macintosh computers, was designed for the analysis of taxonomic and size composition of zooplankton. We based CAPAS on the zooplankton analysis system of Mills and Confer (1986), but instead of using electronic calipers, CAPAS requires a digitizing surface for making one-dimensional plankter measurements. Advantages of CAPAS over Mills and Confer's system (1986) include (1) freedom from caliper-associated mechanical error; (2) increased flexibility regarding sample magnification changes, taxonomic lists, measurable size ranges, precision level, and output format; and (3) increased file editing abilities. Moreover, prey taxon- and size-dependent selectivities (Manly-Chesson preference index Œ± and Strauss's linear index L) of planktivorous predators can be calculated using plankton samples from an ‚Äúenvironment‚Äù (e.g., lake, pond, tank) in which a predator was feeding and samples from either the predator's stomach or from the ‚Äúenvironment‚Äù after the predator had been feeding. Though designed primarily for the analysis of zooplankton, CAPAS can be useful in a variety of other analyses in which taxonomic or size composition is needed (e.g., phytoplankton enumeration, measurement and enumeration of morphological characteristics of zooplankton such as leg spines and setules, antennae segments, etc.). ¬© Taylor &amp; Francis Group, LLC.</t>
  </si>
  <si>
    <t>Fisheries</t>
  </si>
  <si>
    <t>60033476;60007776</t>
  </si>
  <si>
    <t>6603944193;35841306400</t>
  </si>
  <si>
    <t>Hambright, K. David;Fridman, Samuel</t>
  </si>
  <si>
    <t>Israel;United States</t>
  </si>
  <si>
    <t>Haifa;Ithaca</t>
  </si>
  <si>
    <t>Israel Oceanographic &amp; Limnological Research Ltd.;Cornell University</t>
  </si>
  <si>
    <t>Hambright K.</t>
  </si>
  <si>
    <t>A computer-assisted plankton analysis system for the macintosh</t>
  </si>
  <si>
    <t>10.1577/1548-8446(1994)019&lt;0006:ACPASF&gt;2.0.CO;2</t>
  </si>
  <si>
    <t>2-s2.0-21844483620</t>
  </si>
  <si>
    <t>['well structures', 'twoband real', 'terahertz wave', 'submillimeter waves', 'space density', 'results lead', 'radiation process', 'pacs numbers', 'packet oscillations', 'matrix approach', 'material dynamics', 'locked feedback', 'excited spot', 'excitation geometries', 'emitted power', 'consider amplification']</t>
  </si>
  <si>
    <t>We discuss the emission of submillimeter waves from optically excited coherent wave-packet oscillations in quantum-well structures in terms of the emitted power. The material dynamics are treated in a twoband real-space density-matrix approach; the radiation process, by conventional antenna theory. Excitation geometries that assist cooperative radiation from all points of the excited spot are proposed. We consider amplification by phase-locked feedback of the terahertz wave to the emitter in a resonator. Our results lead to concepts for optimized power extraction from coherent terahertz sources.PACS numbers: 73.20.Dx, 42.50.Fx, 42.50.Md, 84.40.-x, 42.65.Re. ¬© 1994 Optical Society of America.</t>
  </si>
  <si>
    <t>2470-2479</t>
  </si>
  <si>
    <t>Journal of the Optical Society of America B: Optical Physics</t>
  </si>
  <si>
    <t>60016653;60016653</t>
  </si>
  <si>
    <t>7004567568;6602942606</t>
  </si>
  <si>
    <t>Victor, Kai;Waschke, Christian</t>
  </si>
  <si>
    <t>Aachen</t>
  </si>
  <si>
    <t>Rheinisch-Westf√§lische Technische Hochschule Aachen</t>
  </si>
  <si>
    <t>Victor K.</t>
  </si>
  <si>
    <t>Efficiency of submillimeter-wave generation and amplification by coherentwave-packet oscillations in semiconductor structures</t>
  </si>
  <si>
    <t>10.1364/JOSAB.11.002470</t>
  </si>
  <si>
    <t>2-s2.0-21844492899</t>
  </si>
  <si>
    <t>['studied experimentally', 'heavy ions', 'experiment involved', 'charged particles', 'approximate proportionality', 'aerosol particles']</t>
  </si>
  <si>
    <t>The low-frequency electric field associated with the propagation of an aerial shock wave in the atmospheric surface layer was studied experimentally and theoretically. The experiment involved the recording of variations of the vertical component E2 of the electric field strength in the atmosphere by means of electrostatic flux meters and rod antennas set up on the surface of the ground. Analysis of the experimental data shows that electric field perturbations are caused by changes in the shock wave density of the volume electric charge formed by heavy ions and aerosol particles. An approximate proportionality is observed between the amplitude of electric field perturbations, shock wave parameters, and concentration of charged particles in the atmospheric electrode layer. ¬© 1994 Plenum Publishing Corporation.</t>
  </si>
  <si>
    <t>117-121</t>
  </si>
  <si>
    <t>Combustion, Explosion, and Shock Waves</t>
  </si>
  <si>
    <t>7005948809;7004901018</t>
  </si>
  <si>
    <t>Solov'ev, S. P.;Surkov, V. V.</t>
  </si>
  <si>
    <t>Solov'ev S.</t>
  </si>
  <si>
    <t>Electric perturbations in the atmospheric surface layer caused by an aerial shock wave</t>
  </si>
  <si>
    <t>10.1007/BF00787894</t>
  </si>
  <si>
    <t>2-s2.0-21844493251</t>
  </si>
  <si>
    <t>['terahertz regime', 'switch sources', 'strong function', 'scale constriction', 'report measurements', 'qpc ),', 'possible mechanism', 'optical techniques', 'novel antenna', 'mesoscopic structures', 'line structure', 'induced current', 'gaaias system', 'first measurements', 'assisted transport']</t>
  </si>
  <si>
    <t>We report measurements of the dc current AIdc generated across a nanometer-scale constriction, or a quantum point contact (QPC), in the two-dimensional electron gas in the GaAs-GaAIAs system. AIs was induced by photoexcitation of the QPC in the terahertz regime. To our knowledge, these are the first measurements in which the induced current has been measured as a function of the excitation frequency aj. Spectra of Aldc versus co were obtained with a time-domain interferometer based on photoconductive (Auston) switch sources of pulsed terahertz radiation. The pulses were coupled to the gate that defines the QPC by a combination of quasi-optical techniques and a novel antenna-transmission-line structure. The spectra are a strong function of the height of the barrier that creates the constriction, which suggests that photon-assisted transport is a possible mechanism for the induced dc current. Measurements of the QPC response demonstrate the applicability of this technique to a variety of other mesoscopic structures, such as single and multiple quantum dots. ¬© 1994 Optical Society of America.</t>
  </si>
  <si>
    <t>2566-2571</t>
  </si>
  <si>
    <t>60025038-60103899-60082727;60025038;60025038;60025038;60025038;60025038</t>
  </si>
  <si>
    <t>6505918048;46961328000;35599537900;7003738272;7101817622;57189883192</t>
  </si>
  <si>
    <t>Karadi, C.;Jauhar, S.;Kouwenhoven, L. P.;Wald, K.;Orenstein, J.;Mc Euen, P. L.</t>
  </si>
  <si>
    <t>Japan;Japan;United States</t>
  </si>
  <si>
    <t>Tokyo;Tsukuba;Berkeley</t>
  </si>
  <si>
    <t>University of Tokyo, Research Center for Advanced Science and Technology;Research Development Corporation of Japan;University of California, Berkeley</t>
  </si>
  <si>
    <t>60103899;60082727;60025038</t>
  </si>
  <si>
    <t>Karadi C.</t>
  </si>
  <si>
    <t>Dynamic response of a quantum point contact</t>
  </si>
  <si>
    <t>10.1364/JOSAB.11.002566</t>
  </si>
  <si>
    <t>2-s2.0-21844500040</t>
  </si>
  <si>
    <t>['time resolution', 'photoconductive probes', 'dielectric invasiveness']</t>
  </si>
  <si>
    <t>A study of external photoconductive sampling is reported. We describe in detail the fabrication of photoconductive probes on silicon-on-sapphire. Measurements of electric pulse propagation on terahertz-dipole antennas serve to characterize the linearity, the sensitivity, the time resolution, and the dielectric invasiveness of the probes. ¬© 1994 Optical Society of America.</t>
  </si>
  <si>
    <t>2547-2552</t>
  </si>
  <si>
    <t>60016653;60016653;60016653;60016653;60016653</t>
  </si>
  <si>
    <t>7102250137;6603636169;6602974374;7004848584;56283647500</t>
  </si>
  <si>
    <t>Pfeifer, T.;Heiliger, H. M.;von Kamienski, E. Stein;Roskos, H. G.;Kurz, H.</t>
  </si>
  <si>
    <t>Pfeifer T.</t>
  </si>
  <si>
    <t>Fabrication and characterization of freely positionable silicon-On-Sapphire photoconductive probes</t>
  </si>
  <si>
    <t>10.1364/JOSAB.11.002547</t>
  </si>
  <si>
    <t>2-s2.0-21844509491</t>
  </si>
  <si>
    <t>PB85-0166</t>
  </si>
  <si>
    <t>['ventromental plates', 'new species', 'littoral zone', 'larval antenna', 'guadalquivir ).', 'glyptotendipes material', 'front border', 'francis group', 'external larval', 'collected form', 'chromosome number']</t>
  </si>
  <si>
    <t>Chironomidae | Chromosome | Glyptotendipes | Karyology | Larval | Pupal morphology</t>
  </si>
  <si>
    <t>Glyptotendipes material was collected form the littoral zone in seven reservoirs distributed in three Spanish watersheds (Tajo, Guadiana and Guadalquivir). By the external larval and pupal morphological analysis the material studied could be referred to either as G. glaucus or as G. gripekoveni. But its cytotaxonornical analysis shows that this is a new species, with 2n = 6 and with a new chromosome arm combination: AB, CD, GEF. The main characters used to differentiate the species Glyptotendipes sp. were chromosome number, amount of heterochromatin at the centromeres, simple homozygous inversions between sections of chromosomes, length of larval antenna! blade and morphology of front border of ventromental plates. ¬© 1994 Taylor &amp; Francis Group, LLC.</t>
  </si>
  <si>
    <t>81-95</t>
  </si>
  <si>
    <t>Caryologia</t>
  </si>
  <si>
    <t>60113289;60001576;60001576</t>
  </si>
  <si>
    <t>55884101600;6602737366;7006858045</t>
  </si>
  <si>
    <t>Michailova, P.;Rieradevall, M.;Real, M.</t>
  </si>
  <si>
    <t>Bulgaria;Spain</t>
  </si>
  <si>
    <t>Sofia;Barcelona</t>
  </si>
  <si>
    <t>Institute of Biodiversity and Ecosystem Research at the Bulgarian Academy of Sciences;Universitat de Barcelona</t>
  </si>
  <si>
    <t>60113289;60001576</t>
  </si>
  <si>
    <t>Michailova P.</t>
  </si>
  <si>
    <t>New chromosome arm combination of genus Glyptotendipes Kieff.(Diptera, Chironomidae)</t>
  </si>
  <si>
    <t>10.1080/00087114.1994.10797286</t>
  </si>
  <si>
    <t>2-s2.0-22944463486</t>
  </si>
  <si>
    <t>['¬© 1994', 'without eggs', 'two types', 'terminal half', 'sensory cells', 'pristine seeds', 'maxillary palpi', 'legume seeds', 'hydrochloric acid', 'fully realized', 'female beetles', 'eyes played', 'even distribution', 'egg deposition', 'callosobruchus subinnotatus', 'callosobruchus spp', 'behavioral events', 'bambarra nuts', 'antennae caused']</t>
  </si>
  <si>
    <t>bambarra nuts | Callosobruchus subinnotatus | egg distribution | oviposition marker | sensory organs</t>
  </si>
  <si>
    <t>Some Callosobruchus spp are known to distribute their eggs on the legume seeds which they infest to ensure an even distribution of food resource among the offspring. The neurosensory organs involved in the dispersion of the eggs on bambarra nuts were studied in Callosobruchus subinnotatus. The antennae were necessary for the bruchid to discriminate between seeds with or without eggs. Amputation of the antennae caused the bruchid to deposit eggs indiscriminately between the two types of seeds. Secondly, the terminal half of the antenna was found to be the site of sensory cells that locate the seeds without eggs. The labial and maxillary palpi were found to mediate the even distribution of eggs on seeds. Amputation of the palpi did not impair the ability of the beetles to identify seeds without eggs but caused considerable clustering of the eggs on a few seeds. Treatment of the tarsi with 20% hydrochloric acid which destroyed sensory cells did not impair the ability of the female beetles to avoid egg laden seeds and distribute eggs evenly on pristine seeds. Thus the tarsi were not involved in the distribution of eggs on the seeds. The role of the palpi was only fully realized in the presence of the antennae. The eyes played no role in either the location of pristine seeds or the distribution of eggs among seeds. These results were related to the observation of behavioral events that led to egg deposition on seeds. ¬© 1994.</t>
  </si>
  <si>
    <t>339-346</t>
  </si>
  <si>
    <t>0022474X</t>
  </si>
  <si>
    <t>Journal of Stored Products Research</t>
  </si>
  <si>
    <t>Mbata, George N.</t>
  </si>
  <si>
    <t>Giessen</t>
  </si>
  <si>
    <t>Justus-Liebig-Universit√§t Gie√üen</t>
  </si>
  <si>
    <t>Mbata G.</t>
  </si>
  <si>
    <t>Sensory organs involved in egg distribution in Callosobruchus subinnotatus Pic. (Coleoptera: Bruchidae)</t>
  </si>
  <si>
    <t>S0022-474X(94)90325-5</t>
  </si>
  <si>
    <t>10.1016/S0022-474X(94)90325-5</t>
  </si>
  <si>
    <t>2-s2.0-3342885004</t>
  </si>
  <si>
    <t>['¬© 1994', 'whistler waves', 'whistler wave', 'loop antenna', 'laboratory plasma']</t>
  </si>
  <si>
    <t>Emission of whistler waves by a density modulated electron beam is studied in a laboratory plasma and compared to excitation by loop antenna. Single and double pole excitation are predicted by a simple linear model which agrees with the experiments. The fraction of the power of the modulated beam radiated by the whistler wave has been measured and is of the order of 10-5. ¬© 1994 The American Physical Society.</t>
  </si>
  <si>
    <t>649-652</t>
  </si>
  <si>
    <t>60008134-60014036-60019615;60008134-60014036-60019615;60008134-60014036-60019615;60008134-60014036-60019615;60008134-60014036-60019615;60008134-60014036-60019615;60008134-60014036-60019615;60008134-60014036-60019615;60008134-60014036-60019615</t>
  </si>
  <si>
    <t>36979202100;6603137890;6701332709;7004244128;6603049466;6602351867;7201787116;7003424811;7102788256</t>
  </si>
  <si>
    <t>Krafft, C.;Th√©venet, P.;Matthieussent, G.;Lundin, B.;Belmont, G.;Lemb√®ge, B.;Solomon, J.;Lavergnat, J.;Lehner, T.</t>
  </si>
  <si>
    <t>France;Russian Federation;France</t>
  </si>
  <si>
    <t>Gif-sur-Yvette;Troitsk;Paris</t>
  </si>
  <si>
    <t>CEA Saclay;Pushkov Institute of Terrestrial Magnetism, Ionosphere and Radiowave Propagation, Russian Academy of Sciences;CNRS Centre National de la Recherche Scientifique</t>
  </si>
  <si>
    <t>60019615;60014036;60008134</t>
  </si>
  <si>
    <t>Krafft C.</t>
  </si>
  <si>
    <t>Whistler wave emission by a modulated electron beam</t>
  </si>
  <si>
    <t>10.1103/PhysRevLett.72.649</t>
  </si>
  <si>
    <t>2-s2.0-3342959245</t>
  </si>
  <si>
    <t>['¬© 1994', 'working either', 'using deployable', 'tip ).', 'space community', 'solar arrays', 'retraction capabilities', 'retractable structures', 'potential necessities', 'paper consists', 'new trends', 'experiment support']</t>
  </si>
  <si>
    <t>New trends in the frame of space applications lead to the necessity of using deployable/retractable structures, working either as beams (with payloads all along their length) or masts (loaded at their tip). SENER-under ESA/ESTEC and Spanish Space Program contracts-are developing a family of structures with deployment and retraction capabilities (LTS, SENERMAST, CTM) so as to cover all ranges of potential necessities in the space community (antennas, experiment support, solar arrays, heat rejection systems ...). This paper consists of a summary of the performances and range of applications of LTS, SENERMAST and CTM, and pays special attention to the large truss structure (LTS) development and verification. ¬© 1994.</t>
  </si>
  <si>
    <t>767-784</t>
  </si>
  <si>
    <t>100372613;100372613;100372613;100372613;60031159</t>
  </si>
  <si>
    <t>6602365701;24297479200;7801487947;24297177800;57217909423</t>
  </si>
  <si>
    <t>Unda, J.;Weisz, J.;Rivacoba, J.;Ur√≠en, I. Ruiz;Capitanio, R. S.</t>
  </si>
  <si>
    <t>Netherlands;Spain</t>
  </si>
  <si>
    <t>Noordwijk aan Zee;Tres Cantos</t>
  </si>
  <si>
    <t>ESTEC - European Space Research and Technology Centre;SENER Ingenier√≠a y Sistemas</t>
  </si>
  <si>
    <t>60031159;100372613</t>
  </si>
  <si>
    <t>Unda J.</t>
  </si>
  <si>
    <t>Family of deployable/retractable structures for space application</t>
  </si>
  <si>
    <t>0094-5765(94)90084-1</t>
  </si>
  <si>
    <t>10.1016/0094-5765(94)90084-1</t>
  </si>
  <si>
    <t>2-s2.0-33749940796</t>
  </si>
  <si>
    <t>['ultrashort lifetimes', 'trimer complex', 'three states', 'subunits structure', 'qualitatively consistent', 'precisely coincident', 'photosystem ii', 'one chlorophyll', 'observed trend', 'observed origin', 'nonphotochemical hole', 'nm state', 'largely uncorrelated', 'intense chl', 'inhomogeneous width', 'fluorescent 680', 'fluorescence origin', 'excitonically correlated', 'energy states', 'energy state', 'energies higher', 'burn wavelength', 'burn frequency', '681 nm', '680 nm', '678 nm', '676 nm', '4 nm', '27 chlorophyll', '2 k', '10 ps']</t>
  </si>
  <si>
    <t>Nonphotochemical hole-burned spectra obtained as a function of burn wavelength at 4.2 K are reported for the isolated LHC II peripheral antenna complex of photosystem II. The lowest-energy state of the trimer complex is shown to lie at 680 nm, 4 nm below the most intense Chl a band at 676 nm. The linear electronphonon coupling for the 680-nm state is characterized and used to predict that its fluorescence origin should lie at 681 nm, precisely coincident with the observed origin at 4.2 K. The 680-nm band carries the equivalent absorption strength of about one chlorophyll a molecule per C3 trimer complex, which contains about 27 chlorophyll a molecules. The 680-nm absorption band possesses an inhomogeneous width of ‚àº 120 cm-1, and its zero-phonon line distribution function is largely uncorrelated with those of the higher-energy states. Zerophonon hole widths are used to determine that the fluorescent 680-nm state dephases in 10 ps at 4.2 K. An interpretation of this dephasing is given in terms of the trimer of subunits structure. Based on the satellite hole structure observed upon hole burning into the 680-nm state, two new states at 674 and 678 nm are identified. The possibility that these three states are excitonically correlated is considered. The observed trend in the zero-phonon hole burning efficiency as a function of burn frequency is qualitatively consistent with the states at energies higher than 680 nm having ultrashort lifetimes at 4.2 K. ¬© 1994 American Chemical Society.</t>
  </si>
  <si>
    <t>4729-4735</t>
  </si>
  <si>
    <t>60008023;60008734;60008734;60008734;60008023</t>
  </si>
  <si>
    <t>7202174629;7007181446;7003789415;35599806700;7202142626</t>
  </si>
  <si>
    <t>Reddy, N. R.S.;Van Amerongen, H.;Kwa, S. L.S.;Van Grondelle, R.;Small, G. J.</t>
  </si>
  <si>
    <t>Amsterdam;Ames</t>
  </si>
  <si>
    <t>Vrije Universiteit Amsterdam;Ames Laboratory</t>
  </si>
  <si>
    <t>60008734;60008023</t>
  </si>
  <si>
    <t>Reddy N.</t>
  </si>
  <si>
    <t>Low-energy exciton level structure and dynamics in light harvesting complex II trimers from the Chl a/b antenna complex of photosystem II</t>
  </si>
  <si>
    <t>10.1021/j100068a040</t>
  </si>
  <si>
    <t>2-s2.0-33751157626</t>
  </si>
  <si>
    <t>['zero burning', 'unit consists', 'transfer times', 'transfer time', 'spectral region', 'spectral distribution', 'selection fluorescence', 'results indicate', 'resolution site', 'purple bacteria', 'isolated rb', 'hole widths', 'hole depths', 'harvesting complexes', 'flurence density', 'fluorescence spectra', 'fluorescence line', 'fluorescence bands', 'energy transfer', 'dominant processes', 'decreases toward', 'burning spectroscopy', 'blue side', 'become independent', 'b820 ),', 'b800 band', 'b 800', '850 complex', '820 complex', '2 k', '0 ps']</t>
  </si>
  <si>
    <t>High-resolution site-selection fluorescence- and hole-burning spectroscopy were used to study energy transfer in two LH2 light-harvesting complexes of purple bacteria: the B 800-850 complex of isolated Rb. sphaeroides and the B800-820 complex of Rps. acidophila, at 1.2 K. Fluorescence spectra, hole widths, and hole depths were measured as a function of excitation wavelength Œªexc within the B800 band. For Œªexc ‚â• 798 nm, fluorescence line-narrowing is observed and the energy-transfer times (œÑ = 2.5 and 2.0 ps for B800-850 and B800-820, respectively) are independent of Œªexc. In this spectral region only interband B800 ‚Üí B850 (B820) energy transfer takes place. For 780 nm ‚â§ Œªexc ‚â§ 798 nm, the fluorescence bands are broad and the transfer time, obtained from hole widths extrapolated to zero burning-flurence density, decreases toward the blue side of B800. In this wavelength region competition occurs between B800 ‚Üí B850 (B820) and B800 ‚Üí B800 "downhill" energy transfer. For Œªexc ‚â§ 780 nm, the broad fluorescence bands, with maxima at Œªem ‚àº805 nm, become independent of Œªexc and intraband B800 ‚Üí B800 transfer combined with excited-state vibrational relaxation are the dominant processes. The spectral distribution of the most-red absorbing pigments within the B800 band, which transfer energy exclusively from B800 to B850 (B820), was determined from the depth of the hole versus Œªexc. The results indicate that one-third of the B800 pigments transfer their energy only to B850 (B820), from which it is concluded that the minimal functional LH2-unit consists of at least three B800 pigments and six B850 pigments, in addition to carotenoids. ¬© 1994 American Chemical Society.</t>
  </si>
  <si>
    <t>10584-10590</t>
  </si>
  <si>
    <t>De Caro, C.;Visschers, R. W.;Van Grondelle, R.;V√∂lker, S.</t>
  </si>
  <si>
    <t>Inter- and intraband energy transfer in LH2-antenna complexes of purple bacteria. A fluorescence line-narrowing and hole-burning study</t>
  </si>
  <si>
    <t>10.1021/j100092a032</t>
  </si>
  <si>
    <t>2-s2.0-33751157836</t>
  </si>
  <si>
    <t>['symmetrical excitation', 'horn antenna']</t>
  </si>
  <si>
    <t>A system of differential equations describing the symmetrical excitation of a horn antenna with an interelectrode dielectric layer in the form of a pyramid by a pulsed electromagnetic TEM-wave is obtained. ¬© 1994 Plenum Publishing Corporation.</t>
  </si>
  <si>
    <t>45-49</t>
  </si>
  <si>
    <t>Measurement Techniques</t>
  </si>
  <si>
    <t>6602523526;55424194100;6507146035</t>
  </si>
  <si>
    <t>Podosenov, S. A.;Sokolov, A. A.;Al'betkov, S. V.</t>
  </si>
  <si>
    <t>Podosenov S.</t>
  </si>
  <si>
    <t>Theory of the interaction between a pulsed electromagnetic field and a two-electrode horn antenna</t>
  </si>
  <si>
    <t>10.1007/BF01418908</t>
  </si>
  <si>
    <t>2-s2.0-34249755266</t>
  </si>
  <si>
    <t>['strongly subchelate', 'strongly curved', 'slender apical', 'shallow water', 'segment closing', 'secreted tube', 'right subchela', 'polychete tube', 'parasunaristes chelicerata', 'opposite subchela', 'one may', 'much larger', 'maxilla 2', 'left subchelae', 'left subchela', 'gastropod shell', 'domiciles constructed', 'another object', '86 %),', '70 %),', '4 %)', '22 %)', '19 right', '10 %),']</t>
  </si>
  <si>
    <t>commensalism | handedness | Parasunaristes | Red Sea | sexual dimorphism | tubicolous Amphipoda</t>
  </si>
  <si>
    <t>Parasunaristes chelicerata was found in about half of the domiciles constructed by the corophioid amphipod Siphonoecetes sp. in the northern Red Sea in shallow water. Domiciles are composed of a secreted tube with embedded sediment particles extending into the opening of a gastropod shell (86%), a polychete tube (10%), or another object. The male harpacticoid antenna 1 is strongly subchelate, with the slender apical (4th) segment closing against the massive 3rd segment. Right and left subchelae may be symmetrical, or one may be much larger than the opposite subchela. Of 27 males examined, in 19 right and left subchelae were equal (70%), in 6 (22%) the right subchela was larger, and in 2 (7.4%) the left subchela was larger. In maxilla 2 the claw of the basis is much larger and more strongly curved in the female. ¬© 1994 Kluwer Academic Publishers.</t>
  </si>
  <si>
    <t>455-459</t>
  </si>
  <si>
    <t>;60015033</t>
  </si>
  <si>
    <t>16411358400;14043324200</t>
  </si>
  <si>
    <t>Falck, Carol L.;Bowman, Thomas E.</t>
  </si>
  <si>
    <t>Smithsonian Institution</t>
  </si>
  <si>
    <t>Falck C.</t>
  </si>
  <si>
    <t>Commensal life, sexual dimorphism, and handedness in the canuellid harpacticoid Parasunaristes chelicerata (Por &amp; Marcus, 1972)</t>
  </si>
  <si>
    <t>10.1007/BF00229972</t>
  </si>
  <si>
    <t>2-s2.0-34249771005</t>
  </si>
  <si>
    <t>['¬© 1994', 'radiated potential', 'peculiar shape', 'numerically investigated', 'modulation length', 'magnetic field', 'ion temperature', 'frequency value', 'frequency lower', 'effective way', 'dispersion surface', 'direction parallel', 'detailed structure', 'axial modulation', 'aperture angle', 'always present']</t>
  </si>
  <si>
    <t>The detailed structure of the ion resonance cone radiated by a point source antenna in a warm magnetized plasma at a frequency lower than the ion cyclotron frequency is numerically investigated. Aside from the existence of the previously reported ion resonance cone, an axial modulation of the amplitude of the radiated potential in the direction parallel to the magnetic field is shown to be always present. The modulation length is related to the frequency value and to the electron to ion temperature ratio through the peculiar shape of the dispersion surface. This result, together with the fact that the constant-phase conical surfaces have an aperture angle very different from the resonance cone angle, can provide an effective way to estimate the ion temperature. ¬© 1994 The American Physical Society.</t>
  </si>
  <si>
    <t>3055-3059</t>
  </si>
  <si>
    <t>1063651X</t>
  </si>
  <si>
    <t>Physical Review E</t>
  </si>
  <si>
    <t>60110940;60110940;60110940</t>
  </si>
  <si>
    <t>7004656165;6701364643;6602283473</t>
  </si>
  <si>
    <t>Bonhomme, G.;Pierre, Th;Leclert, G.</t>
  </si>
  <si>
    <t>Institut Jean Lamour</t>
  </si>
  <si>
    <t>Bonhomme G.</t>
  </si>
  <si>
    <t>Numerical study of the detailed structure of the ion resonance cone</t>
  </si>
  <si>
    <t>10.1103/PhysRevE.50.3055</t>
  </si>
  <si>
    <t>2-s2.0-35949005497</t>
  </si>
  <si>
    <t>Ministerio de Agricultura, Pesca y Alimentaci√≥n</t>
  </si>
  <si>
    <t>MAPA</t>
  </si>
  <si>
    <t>['¬© 1993', 'trichoid sensilla', 'segment f6', 'segment f11', 'placoid sensilla', 'olfactory chemoreceptors', 'multiple pores', 'mechanoreceptors whereas', 'increasing sharply', 'increasing markedly', 'f11 ).', 'every segment', 'declines slightly', '13 segments']</t>
  </si>
  <si>
    <t>cabbage root fly | Olfactory | SEM | TEM</t>
  </si>
  <si>
    <t>Each antenna of female Trybliographa rapae Westw. (Hymenoptera : Cynipidae) consists of 13 segments: a scape, a pedicel and 11 flagellar segments (F1-F11). Trichoid sensilla are present on every segment and total approximately 1000 per antenna. The number of trichoid sensilla increases on each segment from the scape to segment F6, then declines slightly with each segment up to F10 before increasing markedly on segment F11. There are approximately 200 placoid sensilla per antenna, distributed evenly among segments F4 up to F10 but increasing sharply on F11. Coeloconic sensilla occur singly on every segment from F4 up to F10 and 2 are present on F11; thus, there are usually 9 coeloconic sensilla per antenna. Ultrastructural evidence suggests that the trichoid sensilla are mechanoreceptors whereas the presence of multiple pores and multiple neurones identifies the placoid sensilla as olfactory chemoreceptors. ¬© 1993.</t>
  </si>
  <si>
    <t>24288223900;35336218800</t>
  </si>
  <si>
    <t>Butterfield, A.;Anderson, M.</t>
  </si>
  <si>
    <t>Butterfield A.</t>
  </si>
  <si>
    <t>Morphology and ultrastructure of antennal sensilla of the parasitoid, Trybliographa rapae (Westw.) (Hymenoptera : Cynipidae)</t>
  </si>
  <si>
    <t>0020-7322(94)90012-4</t>
  </si>
  <si>
    <t>10.1016/0020-7322(94)90012-4</t>
  </si>
  <si>
    <t>2-s2.0-38149143743</t>
  </si>
  <si>
    <t>['wiley blackwell', 'rights reserved', 'peculiar arrangement', 'n .,', 'moist moss', 'leg 5', 'leg 4', 'leaf litter', 'integumental pores', 'cuticle striae', 'congeners also', 'caudal rami', 'campestris reid']</t>
  </si>
  <si>
    <t>Two new species of Meracyclops are described from semi‚Äêterrestrial habitats in the Atlantic rain forest remnants along the coasts of the States of S√±o Paulo and Rio de Janeiro. Brazil. Metacyclops oraemaris sp. n., found in moist moss, resembles M. paludicola from which it differs in The structure of leg 5 and the caudal rami. Metacyclops hirsutus sp. n., a large species collected in leaf litter, is distinguished from its congeners also having a 12‚Äêsegmented antennule, by a combination of characters in the caudal rami, leg 4 and maxilliped. The latter species also possesses a peculiar arrangement of cuticle striae and hairs on pedigers 2‚Äê5 und the genital double somite. The description of M. campestris Reid is emended. Differences in the armature of the antenna and maxilliped as well as in the arrangements and types of integumental pores of the urosome are pointed out as additional useful characters in the taxonomy of Metacyclops. Copyright ¬© 1994, Wiley Blackwell. All rights reserved</t>
  </si>
  <si>
    <t>133-146</t>
  </si>
  <si>
    <t>Zoologica Scripta</t>
  </si>
  <si>
    <t>DA ROCHA, CARLOS E.F.</t>
  </si>
  <si>
    <t>Brazil</t>
  </si>
  <si>
    <t>Sao Paulo</t>
  </si>
  <si>
    <t>Universidade de S√£o Paulo</t>
  </si>
  <si>
    <t>DA ROCHA C.</t>
  </si>
  <si>
    <t>New species of Metacyclops (Copepoda, Cyclopidae) from Brazil, with remarks on M. campestris</t>
  </si>
  <si>
    <t>10.1111/j.1463-6409.1994.tb00380.x</t>
  </si>
  <si>
    <t>2-s2.0-38149143899</t>
  </si>
  <si>
    <t>Natur og Univers, Det Frie Forskningsr√•d</t>
  </si>
  <si>
    <t>FNU, DFF</t>
  </si>
  <si>
    <t>['within dorvilleidae', 'wiley blackwell', 'unique combination', 'strongly reduced', 'special interest', 'rights reserved', 'primarily due', 'phylogenetic analysis', 'parougia wolf', 'paraphyletic subgroups', 'new species', 'new form', 'maximum length', 'mature ovary', 'latter family', 'lacking parapodia', 'interstitial dorvilleids', 'group may', 'generic status', 'genera provided', 'females may', 'external characters', 'et sp', 'earlier literature', 'closely affiliated', 'cladogram mid', '140 œºm']</t>
  </si>
  <si>
    <t>Neotenotrocha sterreri gen. et sp. n. is described from Bermuda. It is a gonochoristic. interstitial polychaete exhibiting sexual dimorphism. The maximum length of males is only 140 Œºm. while females may be up to 255 Œºm long. They are thus the smallest polychactes known to contain a mature ovary. The new species is referred to the polychaete family Dorvilleidae, primarily due to the presence of a etenognath jaw apparatus. In almost all external characters the new form is strongly reduced. lacking parapodia, setae, antennae, and palps, whereas larval characters such as trochae and a neurotroch are retained in adults. In the light of earlier literature on phylogeny within Dorvilleidae and the likelihood that Iphitimidae and Dinophilidae are closely affiliated with the latter family, the unique combination of characters in Neotenotrocha is of special interest. A phylogenetic analysis of all apparently valid genera in the three families leads to the hypothesis that Dinophilidae and Iphitimidae represent monophyletic and paraphyletic subgroups. respectively, within Dorvilleidae. Accordingly. the definition of Dorvilleidae is emended and a key to the genera provided. The species Ougia macilenta (Oug, 1978) is referred to Parougia Wolf. 1986 and the generic status of Meiodorvillea apalpata Jumars. 1974 and Protodorvillea gaspeensis Pettibone. 1961 is discussed. Some remarks on the applicability of concepts such as neoteny and progenesis in the characterisation of interstitial dorvilleids are included. On the basis of the cladogram mid these considerations. it is hypothesized that this group may have originated in the single evolutionary event. Copyright ¬© 1994, Wiley Blackwell. All rights reserved</t>
  </si>
  <si>
    <t>107-131</t>
  </si>
  <si>
    <t>60005980;60005980</t>
  </si>
  <si>
    <t>6602603645;7003830033</t>
  </si>
  <si>
    <t>EIBYE‚ÄêJACOBSEN, DANNY;KRISTENSEN, REINHARDT M√òBJERG</t>
  </si>
  <si>
    <t>Denmark</t>
  </si>
  <si>
    <t>Copenhagen</t>
  </si>
  <si>
    <t>Zoological Museum, Copenhagen</t>
  </si>
  <si>
    <t>EIBYE‚ÄêJACOBSEN D.</t>
  </si>
  <si>
    <t>A new genus and species of Dorvilleidae (Annelida, Polychaeta) from Bermuda, with a phylogenetic analysis of Dorvilleidae, Iphitimidae and Dinophilidae</t>
  </si>
  <si>
    <t>10.1111/j.1463-6409.1994.tb00379.x</t>
  </si>
  <si>
    <t>2-s2.0-38149144648</t>
  </si>
  <si>
    <t>['wiley blackwell', 'two pairs', 'spherical macrotubercles', 'seven rows', 'rights reserved', 'previously described', 'present state', 'peru basin', 'latter genus', 'lateral antennae', 'isolated within', 'four rows', 'dorsal macrotubercles', 'close relationship', 'around 4150', 'abyssal depths']</t>
  </si>
  <si>
    <t>Three sphaerodorid species new to science are described from a manganese nodule area in abyssal depths of around 4150 m in the Peru Basin in the eastern South Pacific. Sphaerodoridium campanulata sp. n. is isolated within the genus, having, apart from spherical macrotubercles, additional dorsal stalked bell‚Äêshaped papillae, not previously described. Sphaerodoropsis discolis sp. n. is a species with four rows of dorsal macrotubercles and two pairs of lateral antennae. Sphaerodoropsis translucida sp. n. has six to seven rows of dorsal macrotubercles arrayed in two transverse rows per segment and two pairs of lateral antennae. A brief discussion points to the close relationship between Clavodorum and Sphaerodoridium, and to the present state of Sphaerodoropsis, being inhomogeneous in the characters of the arrangement of the dorsal macrotubercles and the numbers of the lateral antennae. An overview on the latter genus, with an attempt to subdivide it, is given. Copyright ¬© 1994, Wiley Blackwell. All rights reserved</t>
  </si>
  <si>
    <t>BOROWSKI, CHRISTIAN</t>
  </si>
  <si>
    <t>Hamburg</t>
  </si>
  <si>
    <t>Universit√§t Hamburg</t>
  </si>
  <si>
    <t>BOROWSKI C.</t>
  </si>
  <si>
    <t>Three new deep‚Äêsea species of Sphaerodoridae (Annelida, Polychaeta) from the eastern tropical South Pacific</t>
  </si>
  <si>
    <t>10.1111/j.1463-6409.1994.tb00384.x</t>
  </si>
  <si>
    <t>2-s2.0-38149147495</t>
  </si>
  <si>
    <t>['¬© 1994', 'use spheres', 'resonant detectors', 'resonant antennas', 'new projects', 'interferometer antennas', 'briefly presented', 'brief review']</t>
  </si>
  <si>
    <t>The principles of the gravitational wave detection by means of resonant antennas are illustrated and a brief review of the resonant antenna experiments in the world is given. The new projects to use spheres as resonant detectors are very briefly presented. The sensitivity of the resonant detectors is then compared with those of the interferometer antennas. ¬© 1994.</t>
  </si>
  <si>
    <t>71-74</t>
  </si>
  <si>
    <t>Nuclear Physics B (Proceedings Supplements)</t>
  </si>
  <si>
    <t>Pizzella, G.</t>
  </si>
  <si>
    <t>Universit√† degli Studi di Roma "Tor Vergata"</t>
  </si>
  <si>
    <t>Pizzella G.</t>
  </si>
  <si>
    <t>A brief review of the gravitational wave resonant detectors</t>
  </si>
  <si>
    <t>0920-5632(94)90222-4</t>
  </si>
  <si>
    <t>10.1016/0920-5632(94)90222-4</t>
  </si>
  <si>
    <t>2-s2.0-43949147925</t>
  </si>
  <si>
    <t>['¬© 1994', 'values achieved', 'uncompressed data', 'three sites', 'three pairs', 'separate tests', 'numerically calculated', 'minimal network', 'mechanical q', 'matching parameters', 'incoming g', 'expected performances', 'detector sensitivity', 'data acquisition', 'antenna auriga', '50 hz']</t>
  </si>
  <si>
    <t>We discuss the expected performances of ultracryogenic, T ‚âà 100 mK, resonant, v ‚âà 1 KHz, gravitational wave antennae, with reference to the antenna AURIGA. The detector sensitivity is numerically calculated and optimized with respect to the matching parameters of the electromechanical transducer chain. Other parameters, such as the electrical and mechanical Q-factor, the SQUID energy resolution, the electrical coupling factors, etc. are set at values achieved in separate tests. The predicted optimal sensitivity to impulsive gravitational wave signals is hmin ‚àº 8 √ó 10-20 with an optimal post detection bandwidth dGvpd {reversed tilde equals} 50 Hz. The data acquisition and analysis allow storage of uncompressed data and determination of burst arrival times. A minimal network of six resonant antennae, three pairs in three sites, would allow unambiguous reconstruction of the incoming g.w. burst. ¬© 1994.</t>
  </si>
  <si>
    <t>75-78</t>
  </si>
  <si>
    <t>60015986-60073812;60015986;60073812;60015986;60015986</t>
  </si>
  <si>
    <t>7006358007;55958189400;6603836801;56240659400;6603548059</t>
  </si>
  <si>
    <t>Cerdonio, M.;Prodi, G. A.;Ortolan, A.;Vitale, S.;Zendri, J. P.</t>
  </si>
  <si>
    <t>Cerdonio M.</t>
  </si>
  <si>
    <t>Ultracryogenic resonant antennae to detect gravitational wave bursts</t>
  </si>
  <si>
    <t>0920-5632(94)90223-2</t>
  </si>
  <si>
    <t>10.1016/0920-5632(94)90223-2</t>
  </si>
  <si>
    <t>2-s2.0-43949147940</t>
  </si>
  <si>
    <t>Pallottino, G. V.</t>
  </si>
  <si>
    <t>Sapienza Universit√† di Roma</t>
  </si>
  <si>
    <t>Pallottino G.</t>
  </si>
  <si>
    <t>Experiments on the interaction of a dynamical gravitational near field with a gravitational wave antenna</t>
  </si>
  <si>
    <t>0920-5632(94)90225-9</t>
  </si>
  <si>
    <t>10.1016/0920-5632(94)90225-9</t>
  </si>
  <si>
    <t>2-s2.0-43949149412</t>
  </si>
  <si>
    <t>['¬© 1994', 'turbulent motions', 'single observatory', 'range difference', 'possibly information', 'placing ka', 'fluid core', 'definitive information', 'constant bias', 'average power', '2 w', '2 mm', '10 w', '10 kg', '05 mm']</t>
  </si>
  <si>
    <t>The possibility of placing Ka-band microwave transponders on the Moon with early robotic landers is being explored. For measurements from a single observatory on Earth to transponders at two or more well-separated lunar sites, the atmospheric correction uncertainty for the range difference would be about 0.05 mm. With the carrier phase difference as the observable, the overall accuracy goal for the range difference is about 0.2 mm, except for a constant bias. The factor 100 accuracy improvement compared with current lunar laser range measurements would givemuch more definitive information on the existence and size of a fluid core, as well as highly accurate measurements of the lunar tidal distortion and possibly information on turbulent motions in the core. The estimated maximum power, average power, and mass for a transponder plus broad beam antenna are 10 W, 0.2 W, and 10 kg. ¬© 1994.</t>
  </si>
  <si>
    <t>233-242</t>
  </si>
  <si>
    <t>Bender, Peter L.</t>
  </si>
  <si>
    <t>JILA</t>
  </si>
  <si>
    <t>Bender P.L.</t>
  </si>
  <si>
    <t>Proposed microwave transponders for early lunar robotic landers</t>
  </si>
  <si>
    <t>0273-1177(94)90033-7</t>
  </si>
  <si>
    <t>10.1016/0273-1177(94)90033-7</t>
  </si>
  <si>
    <t>2-s2.0-43949149728</t>
  </si>
  <si>
    <t>['¬© 1994', 'want improvements', 'users seek', 'ubiquitous service', 'two satellites', 'trw studied', 'transmission facilities', 'three launches', 'telecommunications operators', 'space industry', 'since submission', 'simple operations', 'short time', 'service providers', 'premium value', 'populated regions', 'phased startup', 'personal telephones', 'path diversity', 'odyssey system', 'odyssey approach', 'mobile users', 'matrix amplifiers', 'low cost', 'land mass', 'initial investment', 'high quality', 'high profitability', 'high availability', 'ground control', 'geostationary satellites', 'fundamentally different', 'fixed service', 'fcc application', 'explore ways', 'expanding coverage', 'equatorial plane', 'entire world', 'end user', 'dynamic flexibility', 'developed odyssey', 'current levels', 'continuous service', 'coastal areas', 'clear path', 'circular orbit', 'circuit capacity', 'best solution', 'bent pipe', '55 ¬∞', '4226 pounds', '354 km', '12 satellites']</t>
  </si>
  <si>
    <t>Personal communications places severe demands on service providers and transmission facilities. Customers are not satisfied with the current levels of service and want improvements. Among the characteristics that users seek are: lower service rates, hand held convenience, acceptable time delays, ubiquitous service, high availability, reliability, and high quality. The space industry is developing commercial space systems for providing mobile communications to personal telephones. Provision of land mobile satellite service is fundamentally different from the fixed satellite service provided by geostationary satellites. In fixed service, the earth based antennas can depend on a clear path from user to satellite. Mobile users in a terrestrial environment commonly encounter blockage due to vegetation, terrain or buildings. Consequently, high elevation angles are of premium value. TRW studied the issues and concluded that a Medium Earth Orbit constellation is the best solution for Personal Communications Satellite Service. TRW has developed Odyssey, which uses twelve satellites in medium altitude orbit to provide personal communications satellite service. The Odyssey communications system projects a multibeam antenna pattern to the Earth. The attitude control system orients the satellites to ensure constant coverage of land mass and coastal areas. Pointing can be reprogrammed by ground control to ensure optimized coverage of the desired service areas. The payload architecture features non-processing, "bent pipe" transponders and matrix amplifiers to ensure dynamic power delivery to high demand areas. Circuit capacity is 3000 circuits per satellite. Each satellite weighs 1917 kg (4226 pounds) at launch and the solar arrays provide 3126 Watts of power. Satellites are launched in pairs on Ariane, Atlas, or other vehicles. Each satellite is placed in a circular orbit at an altitude of 10,354 km. There are three orbit planes inclined at 55¬∞ to the equatorial plane. Deployment of the satellites permits phased introduction of service. After only three launches, in which two satellites are launched into each plane, continuous service can be provided to most of the world. After three more launches for a total of 12 satellites, service can be expanded to all populated regions of the Earth with path diversity to most regions. The Odyssey system is superior to both geostationary satellites and low earth orbiting satellites. Odyssey provides many benefits to the end user which are described in the paper. These include: low cost, convenience, high availability, reliability, and acceptable time delay. Odyssey exhibits benefits for telecommunications operators: simple operations, incremental, phased startup, long space segment life-time, high profitability, dynamic flexibility for adjustment and short time to market. Since submission of an FCC application in 1991, TRW has continued to explore ways to further improve the Odyssey approach by expanding coverage to the entire world and reducing the initial investment while maintaining high quality service. ¬© 1994.</t>
  </si>
  <si>
    <t>151-161</t>
  </si>
  <si>
    <t>Rusch, Roger J.</t>
  </si>
  <si>
    <t>Rusch R.</t>
  </si>
  <si>
    <t>Odyssey, an optimized personal communications satellite system</t>
  </si>
  <si>
    <t>10.1016/0094-5765(94)90253-4</t>
  </si>
  <si>
    <t>2-s2.0-43949151993</t>
  </si>
  <si>
    <t>['¬© 1994', 'experimental results', '66m hz']</t>
  </si>
  <si>
    <t>The experimental results at 77K and 300K of a compact tuneable electrically small HTS thick-film loop antenna, an identical silver loop antenna and a two-element array operating at 66M Hz are presented. ¬© 1994.</t>
  </si>
  <si>
    <t>3373-3374</t>
  </si>
  <si>
    <t>PART 5</t>
  </si>
  <si>
    <t>235-240</t>
  </si>
  <si>
    <t>Physica C: Superconductivity and its applications</t>
  </si>
  <si>
    <t>60003771;60003771;60024415;60024415</t>
  </si>
  <si>
    <t>17435967100;57214525203;35417096700;7005056283</t>
  </si>
  <si>
    <t>Wu, Z.;Davis, LE;Alford, N. Mc N.;Button, T.</t>
  </si>
  <si>
    <t>Amsterdam;Manchester</t>
  </si>
  <si>
    <t>Akzo Nobel N.V.;The University of Manchester</t>
  </si>
  <si>
    <t>60024415;60003771</t>
  </si>
  <si>
    <t>Wu Z.</t>
  </si>
  <si>
    <t>Tuneable electrically small HTS thick-film loop antenna and two-element array with increased bandwidth at VHF</t>
  </si>
  <si>
    <t>10.1016/0921-4534(94)91213-0</t>
  </si>
  <si>
    <t>2-s2.0-43949159995</t>
  </si>
  <si>
    <t>42-53</t>
  </si>
  <si>
    <t>115551735;115552501;60027090</t>
  </si>
  <si>
    <t>35619830500;7403641959;7006091503</t>
  </si>
  <si>
    <t>Woerner, Brian D.;Reed, Jeffrey H.;Rappaport, Theodore S.</t>
  </si>
  <si>
    <t>Blacksburg;;</t>
  </si>
  <si>
    <t>Virginia Polytechnic Institute and State University;MPRG V√ºginia Tech;Portable Radio Research Group (MPRG</t>
  </si>
  <si>
    <t>60027090;115552501;115551735</t>
  </si>
  <si>
    <t>Woerner B.</t>
  </si>
  <si>
    <t>Simulation Issues for Future Wireless Modems</t>
  </si>
  <si>
    <t>10.1109/35.295944</t>
  </si>
  <si>
    <t>2-s2.0-44349171493</t>
  </si>
  <si>
    <t>['random amplitude', 'r module', 'phase errors', 'gain drop', 'dimensional solid']</t>
  </si>
  <si>
    <t>Amplitude and phase errors | Failure | Gain loss | Low sidelobe | Multi-step amplitude quantization | Solid-state active phased array antenna</t>
  </si>
  <si>
    <t>An aperture design technique using multi-step amplitude quantization for two-dimensional solid-state active phased arrays to achieve low sidelobe is described. It can be applied to antennas with arbitrary complex aperture. Also, the gain drop and sidelobe degradation due to random amplitude and phase errors and element (or T/R module) failures are investigated. ¬© 1994 Science Press.</t>
  </si>
  <si>
    <t>Journal of Electronics (China)</t>
  </si>
  <si>
    <t>60073606;60073606;60073606</t>
  </si>
  <si>
    <t>24785282800;6603306315;7801440644</t>
  </si>
  <si>
    <t>Tie, Gao;Jianxin, Li;Yanchang, Guo</t>
  </si>
  <si>
    <t>Nanjing</t>
  </si>
  <si>
    <t>Nanjing Research Institute of Electronics Technology</t>
  </si>
  <si>
    <t>Tie G.</t>
  </si>
  <si>
    <t>Design and analysis of multi-step amplitude quantization weighted 2-D solid-state active phased array antennas</t>
  </si>
  <si>
    <t>10.1007/BF02778354</t>
  </si>
  <si>
    <t>2-s2.0-51649140627</t>
  </si>
  <si>
    <t>['rcs reduction', 'radar cross', 'cassegrainian antenna']</t>
  </si>
  <si>
    <t>Antenna radar cross-section | Frequency selective surface | Periodic structure surface | Radar Cross-section reduction | Stealth technology</t>
  </si>
  <si>
    <t>A Cassegrainian antenna with frequency selective reflector is introduced, and the measured radiation properties and radar cross-section (RCS) of the antenna are given and discussed. In comparison with ordinary metallic reflector, this antenna can obtain similar radiation pattern and about 15dB of RCS reduction. ¬© 1994 Science Press.</t>
  </si>
  <si>
    <t>52-56</t>
  </si>
  <si>
    <t>60005465;60005465;60005465</t>
  </si>
  <si>
    <t>26643159400;24785600400;24784755400</t>
  </si>
  <si>
    <t>Lin, Feng;Yingzheng, Ruan;Ping, Lei</t>
  </si>
  <si>
    <t>Lin F.</t>
  </si>
  <si>
    <t>A stealthy antenna with frequency selective reflector</t>
  </si>
  <si>
    <t>10.1007/BF02778351</t>
  </si>
  <si>
    <t>2-s2.0-51649141635</t>
  </si>
  <si>
    <t>['two bursts', 'synchrotron emission', 'significant enhancement', 'possible comet', 'observed simultaneously', 'northern ends', 'lowest frequency', 'large 26', 'l 9', 'fragments q2', 'fragment entries', 'decametric radiation', 'decametric l', 'comet fragments', 'california institute', 'burst emission', '5 jy', '32 mhz', '30 kjy', '1 kjy']</t>
  </si>
  <si>
    <t>Decametric radio observations of Jupiter were made before, during, and after the impacts of the fragments of the comet S-L 9 with the planet, from the University of Florida Radio Observatory, the Maipu Radio Astronomy Observatory of the University of Chile, and the Owens Valley Radio Observatory of the California Institute of Technology. The decametric radiation was monitored at frequencies from 16.7 to 32 MHz. The minimum detectable flux densities were on the order of 30 kJy, except for that of the large 26.3 MHz array in Florida, which was about 1 kJy. There was no significant enhancement or suppression of the decametric L-burst or S-burst emission with respect to normal activity patterns that might be attributed to the fragment entries. However, a burst of left-hand elliptically polarized radiation having a considerably longer duration than an L-burst was observed almost simultaneously with the impact of the large fragment Q2, and another with right-hand elliptical polarization was observed simultaneously with Q1. We consider the possibility that these two bursts were emitted just above the local electron cyclotron frequencies from the southern and northern ends, respectively, of magnetic flux tubes that had been excited in some way by the proximity of fragments Q2 and Q1. In addition to the monitoring of the decametric radiation, a search was conducted for possible comet-enhanced Jovian synchrotron radiation at 45 MHz using a large dipole antenna array at the observatory in Chile. This frequency is above the cutoff of the decametric radiation, but is considerably below the lowest frequency at which the synchrotron emission has previously been detected. The minimum detectable flux density with the 45 MHz antenna was about 5 Jy. No synchrotron emission at all was found before, during, or after the entry of the comet fragments. ¬© 1994 Kluwer Academic Publishers.</t>
  </si>
  <si>
    <t>31-48</t>
  </si>
  <si>
    <t>Earth, Moon, and Planets</t>
  </si>
  <si>
    <t>60013959;60013959;60013959;60013959;60013959;60013959;60013959;60012464;60012464;60012464;60012464;60031581;60031581;60031581</t>
  </si>
  <si>
    <t>23062672100;8427871600;57199817962;8427871800;16413218200;7401915759;6602880136;55841799100;6507288104;7005930886;16414208500;57196297449;7403217006;7003450896</t>
  </si>
  <si>
    <t>Carr, T. D.;Reyes, F.;Garcia, L.;Greenman, W. B.;Levy, J.;Higgins, C. A.;De Buizer, J. M.;May, J.;Aparici, J.;Alvarez, H.;Olmos, F.;Phillips, J. A.;Clark, T.;Padin, S.</t>
  </si>
  <si>
    <t>United States;United States;Chile</t>
  </si>
  <si>
    <t>Pasadena;Gainesville;Santiago</t>
  </si>
  <si>
    <t>California Institute of Technology;University of Florida;Universidad de Chile</t>
  </si>
  <si>
    <t>60031581;60013959;60012464</t>
  </si>
  <si>
    <t>Carr T.</t>
  </si>
  <si>
    <t>Search for effects of comet S-L 9 fragment impacts on low radio frequency emission from Jupiter</t>
  </si>
  <si>
    <t>10.1007/BF00612883</t>
  </si>
  <si>
    <t>2-s2.0-5844329976</t>
  </si>
  <si>
    <t>['œ ≤,', '¬© 1994', 'wave heating', 'theory seems', 'theory includes', 'rights reserved', 'previous ones', 'physical society', 'one obtained', 'nonlinear equations', 'ion acceleration', 'gyroradius œå', 'fundamental harmonic', 'expansion method', 'cyclotron motion', 'average velocity', 'antenna used', 'analysed using', 'also applied']</t>
  </si>
  <si>
    <t>ICRF wave | ion cyclotron resonance | multiple-time-scale expansion | nonlinear interaction | particle orbit | radio-frequency heating</t>
  </si>
  <si>
    <t>The cyclotron motion of ion in a nonuniform electromagnetic wave is analysed using the multiple-time-scale-expansion method. A set of nonlinear equations which describes the evolutions of the gyroradius œÅ, the gyrophase Œ≤, and the average velocity &lt;vz&gt; along the magntic field B0 is obtained. The set is found exactly integrable and three conservation relations are obtained for an arbitrary harmonic among œÅ, Œ≤, &lt;vx&gt; and the drift coordinates perpendicular to B0. The theory includes the one obtained for the fundamental harmonic and a uniform amplitude wave and is also applied to ion acceleration in a non-uniform field near an antenna used in an ion-cyclotron-range-of-frequencies (ICRF) wave heating. Thus the theory seems to be more rigorous and general than the previous ones. ¬© 1994, THE PHYSICAL SOCIETY OF JAPAN. All rights reserved.</t>
  </si>
  <si>
    <t>4386-4395</t>
  </si>
  <si>
    <t>Journal of the Physical Society of Japan</t>
  </si>
  <si>
    <t>60000264-105346040</t>
  </si>
  <si>
    <t>Sugihara, Ryo</t>
  </si>
  <si>
    <t>Nagoya;Kanagawa</t>
  </si>
  <si>
    <t>Nagoya University;University of Industrial Technology</t>
  </si>
  <si>
    <t>60000264;105346040</t>
  </si>
  <si>
    <t>Sugihara R.</t>
  </si>
  <si>
    <t>Nonlinear Ion Cyclotron Resonance in Electromagnetic Wave with Non-Uniform Amplitude</t>
  </si>
  <si>
    <t>10.1143/JPSJ.63.4386</t>
  </si>
  <si>
    <t>2-s2.0-77952759882</t>
  </si>
  <si>
    <t>Schrank, Hal</t>
  </si>
  <si>
    <t>Pembroke</t>
  </si>
  <si>
    <t>Seavey Engineering Associates, Inc</t>
  </si>
  <si>
    <t>The Shaped-Beam Polyrod Antenna</t>
  </si>
  <si>
    <t>10.1109/74.275554</t>
  </si>
  <si>
    <t>2-s2.0-84870564530</t>
  </si>
  <si>
    <t>['wet conditions', 'unequivocal rocky', 'transgressive rocky', 'shore deposits', 'shore community', 'pennsylvanian unconformity', 'pennsylvanian transgression', 'lying areas', 'hale formation', 'eustatic mechanism', 'conglomerate contains', 'clay matrix', 'aerial erosion']</t>
  </si>
  <si>
    <t>The Mississippian-Pennsylvanian unconformity in northwestern Arkansas contains pedogenically altered regolith preserved in low-lying areas on paleokarst on the Chesterian Pitkin Limestone. The regolith is succeeded by transgressive rocky-shore deposits of the Cane Hill Member, Hale Formation. Pitkin cements reflect extensive, meteoric, phreatic diagenesis prior to karstification. The overlying, pedogenically altered regolith contains calcretized lithoclasts in clay matrix, suggesting a shift from ever-wet conditions to more seasonal rainfall prior to the Pennsylvanian transgression. Basal Cane Hill strata consist of high-energy, shoreface, boulder-cobble conglomerate containing reworked Pitkin clasts. The conglomerate contains an unequivocal rocky-shore community. Preservation of poorly indurated paleosol beneath high-energy transgressive deposits suggests very rapid transgression consistent with a glacio-eustatic mechanism. Truncated Pitkin strata were removed by karstification and sub-aerial erosion during the hiatus and not by erosion during transgression. -from Author</t>
  </si>
  <si>
    <t>634-648</t>
  </si>
  <si>
    <t>Geological Society of America Bulletin</t>
  </si>
  <si>
    <t>Webb, G. E.</t>
  </si>
  <si>
    <t>Webb G.</t>
  </si>
  <si>
    <t>Paleokarst, paleosol, and rocky-shore deposits at the Mississippian- Pennsylvanian unconformity, northwestern Arkansas</t>
  </si>
  <si>
    <t>10.1130/0016-7606(1994)106&lt;0634:PPARSD&gt;2.3.CO;2</t>
  </si>
  <si>
    <t>2-s2.0-84879880459</t>
  </si>
  <si>
    <t>['within 0', 'simultaneous tuning', 'resonant frequency', 'reflection coefficient', 'practical method', 'microstrip patch', 'method allows', 'input impedance', 'feed point', 'effective position', '60 db']</t>
  </si>
  <si>
    <t>A practical method for the simultaneous tuning, of both the resonant frequency and reflection coefficient, of a coaxially fed rectangular-microstrip patch is described. The use of two tuning stubs allows independent adjustment of the effective patch length and the effective position of the feed point. The effective length determines the resonant frequency of the patch, while the effective position of the feed point determines the input impedance. It is demonstrated that the method allows the adjustment of the feedpoint reflection coefficient of a patch to less than -60 dB, at a frequency which is within 0.005% of specification. ¬© 1994 IEEE</t>
  </si>
  <si>
    <t>;60001565;60001565</t>
  </si>
  <si>
    <t>57189501138;7005744668;57225418528</t>
  </si>
  <si>
    <t>Schrank, Hal;du Plessis, Marius;Cloete, John</t>
  </si>
  <si>
    <t>Stellenbosch</t>
  </si>
  <si>
    <t>Stellenbosch University</t>
  </si>
  <si>
    <t>Tuning Stubs for Microstrip-Patch Antennas</t>
  </si>
  <si>
    <t>10.1109/74.370523</t>
  </si>
  <si>
    <t>2-s2.0-84944022912</t>
  </si>
  <si>
    <t>['shortened pair', 'pleonite 3', 'lphimediella margueritei', 'francis group', 'dorsal teeth', 'dia bamardi', 'antenna 1']</t>
  </si>
  <si>
    <t>Amphipoda | Antarctic | Crustacea | Gnathiphimedia watlingi n. sp | Iphimediidae | Lphimediella margueritei | Taxonomy</t>
  </si>
  <si>
    <t>Gnathiphimedia watlingi n. sp. is described. This species is similar to Gnathiphime- dia bamardi but can be distinguished by the shortened pair of dorsal teeth of pleonite 3 and the unsegmented 1st flagellar article of antenna 1. A redescription of lphimediella margueritei is given and its mandible variability discussed. ¬© 1994 Taylor &amp; Francis Group, LLC.</t>
  </si>
  <si>
    <t>1059-1075</t>
  </si>
  <si>
    <t>Journal of Natural History</t>
  </si>
  <si>
    <t>60015595;60015595;60015595;60015595;60015595;60015595;60015595;60015595;60015595;60015595;60015595;60015595;60015595</t>
  </si>
  <si>
    <t>7201507098;57012047400;57012042600;57012248200;6603906829;57011614900;57011867400;6507545463;6504026323;57011672500;57012170200;6504155739;57011548200</t>
  </si>
  <si>
    <t>Coleman, C. O.;Adorf, L.;Eikmeier, N.;Hoffmann-Kobert, B.;Leistikow, A.;Meier, D.;Petzold, D.;Remmert, K.;Schierl, F.;Schulte, M. C.;Siebensohn, E.;Stavridis, T.;Wagner, K.</t>
  </si>
  <si>
    <t>Bielefeld</t>
  </si>
  <si>
    <t>Universit√§t Bielefeld</t>
  </si>
  <si>
    <t>Coleman C.</t>
  </si>
  <si>
    <t>Taxonomy of two iphimediid amphipods (Crustacea) from the southern ocean</t>
  </si>
  <si>
    <t>10.1080/00222939400770561</t>
  </si>
  <si>
    <t>2-s2.0-84950611501</t>
  </si>
  <si>
    <t>['¬© 1994', 'waveguide array', 'three junctions', 'sufficiently accurate', 'scattered fields', 'rights reserved', 'present paper', 'moment method', 'loads terminating', 'iterations appear', 'integral equations', 'initial approximation', 'found via', 'different regions', 'determined via', 'cavity opening', 'based solution', 'array guides', 'antenna cavity', 'accurate method', '1 ],']</t>
  </si>
  <si>
    <t>An efficient, approximate but accurate method is presented for predicting the electromagnetic plane wave scattering from a dielectric filled antenna cavity recessed in a ground plane backed by an array of slots which are loaded by dominant mode rectangular waveguides. As in the earlier companion paper [1], the scattered fields are found via a Multiple Scattering Method (MSM) based formulation whereby the antenna cavity is broken up into three isolated regions. The three junctions which define these different regions are located at the cavity opening, the cavity back wall containing the waveguide array, and the loads terminating each of the dominant mode guides of the array. In [1] the scattering matrices associated with the first two junctions, namely the open end junction and the slot array junction, are determined via a Moment Method (MM) based solution of the integral equations for the unknown aperture electric fields pertaining to each of these junctions. In the present paper, it is shown that the efficiency of the solution can be increased very significantly without sacrificing accuracy if the aperture electric fields of the array guides are found in closed form using a rapidly converging iteration scheme based on the dominant waveguide mode approximation rather than via the corresponding numerically intensive (MM) solution; furthermore, it is noted that the results are sufficiently accurate with only the initial approximation and hence no iterations appear to be necessary. ¬© 1994, VSP. All rights reserved.</t>
  </si>
  <si>
    <t>1351-1379</t>
  </si>
  <si>
    <t>57196653104;35579308700</t>
  </si>
  <si>
    <t>Munk, P.;Pathak, P. H.</t>
  </si>
  <si>
    <t>Munk P.</t>
  </si>
  <si>
    <t>A useful approximate analysis of the EM scattering by a rectangular antenna cavity containing an array of dominant mode waveguide loaded slots</t>
  </si>
  <si>
    <t>10.1163/156939394X01064</t>
  </si>
  <si>
    <t>2-s2.0-84950623222</t>
  </si>
  <si>
    <t>['¬© 1994', 'rights reserved', 'analytic solution']</t>
  </si>
  <si>
    <t>An analytic solution of a system of differential equations derived earlier is obtained. Expressions are given for the current in the load as a function of the orientation of Poynting's vector with respect to the axis of the antenna, and the trasfer, characteristic of the transducer. ¬© 1994, Plenum Publishing Corporation. All rights reserved.</t>
  </si>
  <si>
    <t>323-329</t>
  </si>
  <si>
    <t>Analytic calculation of the interaction between a pulsed electromagnetic field and a two-electrode horn antenna</t>
  </si>
  <si>
    <t>10.1007/BF02614273</t>
  </si>
  <si>
    <t>2-s2.0-84951612955</t>
  </si>
  <si>
    <t>['two types', 'three v', 'theoperative voltage', 'significant decrease', 'shell crawfish', 'separating soft', 'nogate situation', 'highest conductivity', 'gate varied', 'gate gap', 'francis group', 'escape rate', 'equivalent resistance', 'electrical circuit', 'culture tray', 'crawfish antenna', 'contact positions', '17 mm', '12 v']</t>
  </si>
  <si>
    <t>Two types of electrical inhibition gates were evaluated for their effectiveness in separating soft-shell crawfish from anintermolt population within a culture tray. A normally open circuit gate(A)effectuated a significant decrease in the intermoly escape rate over both a normally closed circuit gate (B)and a nogate situation. The effects of voltage, gate gap, and equivalent resistance of the electrical circuit were investigated to determine the critical design values for the normally open gate A. Theoperative voltage was above three V, with no difference in escape rate between three and 12 V.For an average carapace height of 18.9mm, the threshold gate gap was 17 mm. The equivalent resistance ofthe circuit when a crawfish is contacting the gate varied with the conductivity of the water and the contact positions of the crawfish. The lowest equivalent resistance corresponded with the highest conductivity with contact between the base of the crawfish antenna and the gate. ¬© 1994 Taylor &amp; Francis Group, LLC.</t>
  </si>
  <si>
    <t>15-30</t>
  </si>
  <si>
    <t>Journal of Applied Aquaculture</t>
  </si>
  <si>
    <t>60007566;60007566;60007566</t>
  </si>
  <si>
    <t>7410255619;7004124269;7102088130</t>
  </si>
  <si>
    <t>Chen, Shulin;Rusch, Kelly A.;Malone, Ronald F.</t>
  </si>
  <si>
    <t>Baton Rouge</t>
  </si>
  <si>
    <t>Louisiana State University</t>
  </si>
  <si>
    <t>Chen S.</t>
  </si>
  <si>
    <t>Preliminary design of an electrical inhibition gate for application in an automated soft-shell crawfish separation system</t>
  </si>
  <si>
    <t>10.1300/J028v04n02_03</t>
  </si>
  <si>
    <t>2-s2.0-84952520105</t>
  </si>
  <si>
    <t>['¬© 1994', 'reasonably approximating', 'radiation properties', 'present paper', 'plasma media', 'obtained using', 'mathematically precise', 'ionized medium', 'ion sheath', 'also discussed']</t>
  </si>
  <si>
    <t>The radiation properties of a microstrip antenna immersed in an ionized medium have since been studied using potential function technique and linearized hydrodynamic theory. In the present paper, Vector Kirchhoff Analysis has been used for the study of rectangular microstrip antenna immersed in a plasma media. Expressions for radiated far fields have been obtained using this analysis. The analysis is mathematically precise and is used by reasonably approximating the actual aperture field distributions. The effect of ion sheath in the vicinity of a rectangular microstrip antenna is also discussed. ¬© 1994, OPA (Overseas Publishers Association).</t>
  </si>
  <si>
    <t>157-161</t>
  </si>
  <si>
    <t>Active and Passive Electronic Components</t>
  </si>
  <si>
    <t>57053629000;57053630500</t>
  </si>
  <si>
    <t xml:space="preserve">Bhushan Mital, Prem;Fiete, </t>
  </si>
  <si>
    <t>Bhushan Mital P.</t>
  </si>
  <si>
    <t>Vector Kirchhoff Analysis for The Study of Rectangular Microstrip Antennas Immersed in a Plasma</t>
  </si>
  <si>
    <t>10.1155/1994/35138</t>
  </si>
  <si>
    <t>2-s2.0-84954195908</t>
  </si>
  <si>
    <t>['rf fields', 'power absorption', 'plasma production', 'plasma density', 'helicon wave', 'applied rf', '1013 cm', '1012 cm']</t>
  </si>
  <si>
    <t>Helicon wave | Landau damping | Plasma production | Rotating rf | Two-dimensional simulation</t>
  </si>
  <si>
    <t>Plasma production by rf fields in the helicon wave frequency range is investigated by using the rotating field antenna which can select the azimuthal mode number of the applied rf. The calculated dispersion relation shows that the m = -1 mode helicon wave propagates whereas the m =+1 mode helicon wave is cut off. The produced helium plasma density in the case of the m = -1 mode rf application is 1 √ó1013 cm-3, which is more than 5 times greater than in the case of the m = +1 mode rf application. The two-dimensional numerical simulation of the rf plasma production also qualitatively gives the same result as in the experiment. The plasma for the m = +1 mode rf is sustained by the antenna near field, while for the m = -1 mode rf, it is sustained by the power absorption from the propagating helicon wave. From both the experiment and the simulation, the helicon wave is revealed to increase the plasma density from the order of 1012 cm-3 to 1013 cm-3 by efficient power deposition to electrons. ¬© 1994 IOP Publishing Ltd.</t>
  </si>
  <si>
    <t>595-598</t>
  </si>
  <si>
    <t>10R</t>
  </si>
  <si>
    <t>60011001;60011001</t>
  </si>
  <si>
    <t>56102798000;35414990800</t>
  </si>
  <si>
    <t>Yasaka, Yasuyoshi;Hara, Yoshiaki</t>
  </si>
  <si>
    <t>Kyoto</t>
  </si>
  <si>
    <t>Kyoto University</t>
  </si>
  <si>
    <t>Yasaka Y.</t>
  </si>
  <si>
    <t>Role of helicon waves on high-density plasma production</t>
  </si>
  <si>
    <t>10.1143/JJAP.33.5950</t>
  </si>
  <si>
    <t>2-s2.0-84957320104</t>
  </si>
  <si>
    <t>['test wafer', 'strong dependence', 'shading depends', 'results prove', 'photoresist patterns', 'occurred even', 'oblique incidence', 'mechanism increased', 'improved model', 'gate oxide', 'damaging current', 'damage increased', 'conventional charging', 'aspect ratio', 'antenna covered', '8 nm', '6 nm']</t>
  </si>
  <si>
    <t>Antenna effect | Charge damage | Damage mechanism | Electric field | Electron shading | Plasma etching</t>
  </si>
  <si>
    <t>An antenna covered with photoresist patterns having high-aspect-ratio openings caused charge damage to the gate oxide in various processing plasmas. This damage increased with the pattern's aspect ratio, and occurred even when the test wafer was cut into chips about 5 mm square and mounted on a wafer with insulation. These results prove the electron shading model: the photoresist patterns shade the antenna from electrons of oblique incidence, resulting in local charging occurring without a wafer-scale voltage difference, which is essential for conventional charging. The damaging current from this mechanism increased by a factor of more than ten with a decrease in the gate oxide thickness only from 8 nm to 6 nm, implying that the degree of shading depends on the gate charging voltage. An improved model is proposed to accommodate this strong dependence. ¬© 1994 IOP Publishing Ltd.</t>
  </si>
  <si>
    <t>601-608</t>
  </si>
  <si>
    <t>Hashimoto, Koichi</t>
  </si>
  <si>
    <t>Minato</t>
  </si>
  <si>
    <t>Fujitsu Ltd.</t>
  </si>
  <si>
    <t>Hashimoto K.</t>
  </si>
  <si>
    <t>Charge damage caused by electron shading effect</t>
  </si>
  <si>
    <t>10.1143/JJAP.33.6013</t>
  </si>
  <si>
    <t>2-s2.0-84957321829</t>
  </si>
  <si>
    <t>['¬© 1994', 'spiral antenna', 'shaped region', 'rights reserved', 'rf power', 'rf field', 'pressure range', 'power levels', 'one end', 'materials processing', 'local maximum', 'integrated intensities', 'cylindrical volume', 'cylinder adjacent', 'cases near', 'also observed', 'abel inversion', '6 mhz', '20411994 )].', '200 w']</t>
  </si>
  <si>
    <t>Planar radio frequency (rf) inductively coupled plasmas (ICP) are currently being investigated as sources for materials processing. We have characterized an Ar plasma ICP discharge using spatially resolved optical emission spectroscopy. Abel inversion of line-integrated intensities of Ar* emission yields two-dimensional (r,z) profiles of emission in a cylindrical volume, driven at one end by a spiral antenna with rf power at 13.6 MHz. Measurements were made over a pressure range of 10‚Äì100 mTorr, and power levels of 100 and 200 W. In all cases emission intensity was found to peak in a ring-shaped region at one end of the cylinder adjacent to the location of the antenna, where the rf field is strongest. A local maximum is also observed in most cases near the center of the volume where the electron density peaks [L. J. Mahoney, A. E. Wendt, E. Barrios, and C. J. Richards, J. Appl. Phys. 76, 20411994)]. ¬© 1994, American Vacuum Society. All rights reserved.</t>
  </si>
  <si>
    <t>2775-2779</t>
  </si>
  <si>
    <t>60032179;60032179;60032179</t>
  </si>
  <si>
    <t>7005221343;7005364031;7103048580</t>
  </si>
  <si>
    <t>Beale, D. F.;Wendt, A. E.;Mahoney, L. J.</t>
  </si>
  <si>
    <t>Beale D.F.</t>
  </si>
  <si>
    <t>Spatially Resolved Optical Emission for Characterization of a Planar Radio Frequency Inductively Coupled Discharge</t>
  </si>
  <si>
    <t>10.1116/1.579103</t>
  </si>
  <si>
    <t>2-s2.0-84957351353</t>
  </si>
  <si>
    <t>['¬© 1994', 'wing venation', 'west africa', 'type species', 'rights reserved', 'male antennae', 'limbata described', 'lepipaschia gen', 'burkina faso', 'aldabra atoll']</t>
  </si>
  <si>
    <t>Lepipaschia gen. n. is comprised of two new species, L. inornata, the type species, described from Aldabra Atoll in the western Indian Ocean and recorded from Madagascar, and L. limbata described from Burkina Faso, West Africa. Illustrations of adults, wing venation, male antennae, heads, genitalia of both sexes, and the male eighth abdominal segment are included for both species. ¬© 1994, Brill. All rights reserved.</t>
  </si>
  <si>
    <t>311-320</t>
  </si>
  <si>
    <t>1876312X</t>
  </si>
  <si>
    <t>1399560X</t>
  </si>
  <si>
    <t>Insect Systematics and Evolution</t>
  </si>
  <si>
    <t>60018319;60007670</t>
  </si>
  <si>
    <t>7102091949;6505609594</t>
  </si>
  <si>
    <t>Shaffer, Jay C.;Alma Solis, M.</t>
  </si>
  <si>
    <t>Fairfax;Washington, D.C.</t>
  </si>
  <si>
    <t>George Mason University;Smithsonian National Museum of Natural History</t>
  </si>
  <si>
    <t>Shaffer J.C.</t>
  </si>
  <si>
    <t>Pyralidae of Aldabra Atoll 2. Epipaschiinae: Lepipaschia gen. n., with a new species from Aldabra and another from Burkina Faso, West Africa</t>
  </si>
  <si>
    <t>10.1163/187631294X00117</t>
  </si>
  <si>
    <t>2-s2.0-84966022707</t>
  </si>
  <si>
    <t>['¬© 1994', 'waves share', 'wave speed', 'travelling wave', 'steady state', 'rights reserved', 'propagates parallel', 'propagates obliquely', 'magnetized plasma', 'low -/?', 'kink structure', 'forced wave', 'first wave', 'external antenna', 'dimensional wave', 'dependent upon', 'consistent time', 'averaged current', 'antenna structure', 'also discussed']</t>
  </si>
  <si>
    <t>Using a low-frequency, low-/? model of a magnetized plasma, several nonlinear waves are studied. All the waves share the property that they have a self-consistent time-averaged current in the steady state. The first wave is a one-dimensional solitary wave that propagates obliquely to a static magnetic field. The wave magnetic field has a kink structure, which results in the production of the time-averaged current. A two-dimensional wave that propagates parallel to the background magnetic field is also discussed. This is a forced wave, requiring an antenna structure to support it in the steady state. The characteristics of the two-dimensional wave are dependent upon the wave speed, which in turn is determined by the speed of the travelling wave on the external antenna. ¬© 1994, Cambridge University Press. All rights reserved.</t>
  </si>
  <si>
    <t>373-390</t>
  </si>
  <si>
    <t>Journal of Plasma Physics</t>
  </si>
  <si>
    <t>56275814300;7004706481</t>
  </si>
  <si>
    <t>Rauf, S.;Tataronis, J. A.</t>
  </si>
  <si>
    <t>Rauf S.</t>
  </si>
  <si>
    <t>Nonlinear Plasma Waves with Steady-State D.C. Current</t>
  </si>
  <si>
    <t>10.1017/S0022377800027203</t>
  </si>
  <si>
    <t>2-s2.0-84972113844</t>
  </si>
  <si>
    <t>['ultrawideband application', 'systems driven', 'pulse generation', 'properties relevant', 'planar antennas', 'optoelectronic sources', 'important subset', 'dielectric substrates', 'bowtie antennas']</t>
  </si>
  <si>
    <t>In contrast to systems that have optoelectronic sources and detectors of freely propagating pulses, systems driven with nonlinear transmission lines always require antennas. The important subset of planar antennas on dielectric substrates is discussed; these can be integrated with nonlinear transmission lines. Properties relevant to picosecond-pulse generation and detection are emphasized. Experimental data show slot and bowtie antennas to be simple to integrate and to have excellent phase coherence in this ultrawideband application. ¬© 1994 Optical Society of America.</t>
  </si>
  <si>
    <t>2553-2560</t>
  </si>
  <si>
    <t>Weide, D. W.van der</t>
  </si>
  <si>
    <t>Stuttgart</t>
  </si>
  <si>
    <t>Max Planck Institute for Solid State Research</t>
  </si>
  <si>
    <t>Weide D.</t>
  </si>
  <si>
    <t>Planar antennas for all-Electronic terahertz systems</t>
  </si>
  <si>
    <t>10.1364/JOSAB.11.002553</t>
  </si>
  <si>
    <t>2-s2.0-84975647973</t>
  </si>
  <si>
    <t>['varietyof samples', 'transmission characteristics', 'terahertz regime', 'system capable', 'space spectroscopy', 'measured magnitude', 'integrated antennas', 'frequency range', '200 ghz', '1 thz']</t>
  </si>
  <si>
    <t>We have developed all-electronic integrated circuits that generate and detect picosecond pulses. We have used these circuits with integrated antennas in a system capable of free-space spectroscopy in the terahertz regime. With this system we have measured magnitude- and phase-transmission characteristics for a varietyof samples in the frequency range of 200 GHz-1 THz. ¬© 1994 Optical Society of America.</t>
  </si>
  <si>
    <t>2561-2565</t>
  </si>
  <si>
    <t>60074650-60008023-101251659-60016924;60074650</t>
  </si>
  <si>
    <t>17339957900;7005884256</t>
  </si>
  <si>
    <t>Bloom, D. M.;Auld, B. A.</t>
  </si>
  <si>
    <t>United States;Germany;United States;United States</t>
  </si>
  <si>
    <t>Stanford;Stuttgart;Ames;Sunnyvale</t>
  </si>
  <si>
    <t>Ginzton Laboratory;Max Planck Institute for Solid State Research;Ames Laboratory;Vitesse Semiconductor</t>
  </si>
  <si>
    <t>60074650;60016924;60008023;101251659</t>
  </si>
  <si>
    <t>Bloom D.</t>
  </si>
  <si>
    <t>All-electronic terahertz spectroscopy system with terahertz free-Space pulses</t>
  </si>
  <si>
    <t>10.1364/JOSAB.11.002561</t>
  </si>
  <si>
    <t>2-s2.0-84975655876</t>
  </si>
  <si>
    <t>['often ignored', 'great effect', 'eight models', 'data collected', '1994 institute']</t>
  </si>
  <si>
    <t>The performance of the GPS user antenna has a great effect on the accuracy and precision of the data that is obtained. This effect is often ignored or misunderstood. This paper presents anechoic chamber measurements of the most important performance characteristics of eight models and configurations of GPS user antennas, and explores the effect of these characteristics on the data collected. 1994 Institute of Navigation</t>
  </si>
  <si>
    <t>276-296</t>
  </si>
  <si>
    <t>Fall 1994</t>
  </si>
  <si>
    <t>101761718;101761718;60006337</t>
  </si>
  <si>
    <t>6506681062;57190612401;7403216618</t>
  </si>
  <si>
    <t>SCHUPLER, BRUCE R.;ALLSHOUSE, ROGER L.;CLARK, THOMAS A.</t>
  </si>
  <si>
    <t>Greenbelt;Columbia</t>
  </si>
  <si>
    <t>NASA Goddard Space Flight Center;AlliedSignal Technical Services Corporation</t>
  </si>
  <si>
    <t>60006337;101761718</t>
  </si>
  <si>
    <t>SCHUPLER B.</t>
  </si>
  <si>
    <t>Signal Characteristics of GPS User Antennas</t>
  </si>
  <si>
    <t>10.1002/j.2161-4296.1994.tb01881.x</t>
  </si>
  <si>
    <t>2-s2.0-84981608357</t>
  </si>
  <si>
    <t>['several periods', 'selective availability', 'orbit precision', 'low altitude', 'gps receivers', 'gps data', 'global network', 'accuracy obtainable', '1994 institute']</t>
  </si>
  <si>
    <t>A single‚Äêfrequency GPS receiver was launched with the Extreme Ultraviolet Explorer (EUVE) mission in the summer of 1992. The low altitude of the EUVE and the placement of dual antennas directly on the spacecraft body provide an opportunity to investigate error sources and the level of accuracy obtainable for future satellite missions. GPS data from several periods have been processed with GIPSY‚ÄêOASIS II software. Data from EUVE and from a global network of GPS receivers were combined to eliminate the effects of selective availability. Methods for removing ionosphere delay error from the single‚Äêfrequency data and orbit solutions using the reduced dynamic technique were investigated. Solutions were assessed with internal consistency tests and through comparison with the GTDS orbit solutions produced at the Goddard Space Flight Center. Orbit precision and accuracy with GPS are at the 1 m level. 1994 Institute of Navigation</t>
  </si>
  <si>
    <t>336-352</t>
  </si>
  <si>
    <t>60009037;60009037;60009037;60009037;60009037;60000221</t>
  </si>
  <si>
    <t>57204343660;7004083431;7407180099;7004110606;6603026304;7101981855</t>
  </si>
  <si>
    <t>GOLD, KENN;BERTIGER, WILLY;WU, SIEN;YUNCK, TOM;MUELLERSCHOEN, RON;BORN, GEORGE</t>
  </si>
  <si>
    <t>Pasadena;Boulder</t>
  </si>
  <si>
    <t>Jet Propulsion Laboratory;University of Colorado Boulder</t>
  </si>
  <si>
    <t>60009037;60000221</t>
  </si>
  <si>
    <t>GOLD K.</t>
  </si>
  <si>
    <t>GPS Orbit Determination for the Extreme Ultraviolet Explorer</t>
  </si>
  <si>
    <t>10.1002/j.2161-4296.1994.tb01884.x</t>
  </si>
  <si>
    <t>2-s2.0-84981642945</t>
  </si>
  <si>
    <t>['slow fading', 'pulse dispersion', 'mitigation bandwidth', 'illustrative examples', 'even though', 'easily predicted', 'dspn link', 'dspn embodiment', 'dense scatterers', 'approximate closely']</t>
  </si>
  <si>
    <t>Fading | Mitigation | Multipath | Ray tracing | Spread spectrum</t>
  </si>
  <si>
    <t>The canonical ray tracing model of R. H. Clarke is used to validate the concept of mitigation bandwidth as used to predict DSPN spread spectrum signal variability at a mobile receiving antenna in dense scatterers. Illustrative examples of chip pulse dispersion are presented, and bit error rate performance is explored under the assumption of slow fading. The pulse dispersion is seen to pose potential obstacles to any eventual chip timing extraction and radio‚Äêlocation ranging functions. Serendipitously, the performance of a DSPN embodiment of a 180¬∞ DPSK data link is seen to approximate closely that of a corresponding narrowband Rician fading link, even though no specular signal component is available to the DSPN link. The parameters of the equivalent Rician link are easily predicted from those of the DSPN link. Copyright ¬© 1994 John Wiley &amp; Sons, Ltd.</t>
  </si>
  <si>
    <t>579-588</t>
  </si>
  <si>
    <t>Amoroso, Frank</t>
  </si>
  <si>
    <t>Amoroso F.</t>
  </si>
  <si>
    <t>Investigation of signal variance, bit error rates and pulse dispersion for DSPN signalling in A mobile dense scatterer ray tracing model</t>
  </si>
  <si>
    <t>10.1002/sat.4600120607</t>
  </si>
  <si>
    <t>2-s2.0-84983921369</t>
  </si>
  <si>
    <t>['smooth gradient', 'phenylacetylene monodendron', 'perylene luminophor', 'essential features', 'electronic energy']</t>
  </si>
  <si>
    <t>A phenylacetylene monodendron having a smooth gradient in electronic energy from the periphery to the core has been synthesized. The focal point terminates in a perylene luminophor. This design is suggested to contain the essential features of an efficient exciton antenna, manifested in the form of a light energy conversion device. ¬© 1994 VCH Verlag GmbH, Weinheim</t>
  </si>
  <si>
    <t>83-87</t>
  </si>
  <si>
    <t>Acta Polymerica</t>
  </si>
  <si>
    <t>7405428495;7405240192</t>
  </si>
  <si>
    <t>Xu, Zhifu;Moore, J. S.</t>
  </si>
  <si>
    <t>Xu Z.</t>
  </si>
  <si>
    <t>Design and synthesis of a convergent and directional molecular antenna</t>
  </si>
  <si>
    <t>10.1002/actp.1994.010450204</t>
  </si>
  <si>
    <t>2-s2.0-84985535026</t>
  </si>
  <si>
    <t>['‚ äêconverter', 'wiley company', 'weight reduction', 'v ),', 'transmitter output', 'transmission distance', 'transmission bandwidth', 'small transmitter', 'signal returned', 'signal processing', 'signal ).', 'present system', 'present equipment', 'one hour', 'one battery', 'noise figure', 'modulation sensitivity', 'inc .,', 'camera output', '80 mhz', '5 kg', '5 db', '48 db', '25 mw', '20 mhz', '10 ghz']</t>
  </si>
  <si>
    <t>analog component signal | EHF | HDTV | orthogonal circular polarizations | polarizations | wireless camera</t>
  </si>
  <si>
    <t>A transmission system suitable for a small Hi‚ÄêVision wireless camera is proposed and a small transmitter and receiver for the 42‚ÄêGHz band is developed. In the present system, no signal processing is performed on the camera output which is directly frequency modulated. Orthogonal circular polarizations are co‚Äêused for transmission. By means of this system, miniaturization and weight reduction of the equipment (with a transmitter of 5 kg) are attained. At the same time, the transmission bandwidth is reduced to 80 MHz. Also, as the key 42‚ÄêGHz devices for realization of the present equipment, a direct FM modulator (modulation sensitivity of 20 MHz/ V), an HEMT power amplifier, an orthogonal circular polarization feed system (with a cross‚Äêpolarization discrimination ratio of more than 23 dB), a low‚Äênoise down‚Äêconverter (with a noise figure of less than 5 dB) and a simple IF cross‚Äêpolarization interference equalizer are developed. The antenna for the transmitter automatically adjusts its direction by means of the signal returned from the receiver at 10 GHz. The present equipment has a transmission distance of about 250 m with a transmitter output of 25 mW and the signal‚Äêto‚Äênoise (SN) ratio is 48 dB (Y signal). Also, the equipment can be unified with the Hi‚ÄêVision two‚Äêthirds inch small CCD camera developed in our laboratory and can be operated for close to one hour with one battery. Copyright ¬© 1994 Wiley Periodicals, Inc., A Wiley Company</t>
  </si>
  <si>
    <t>101-113</t>
  </si>
  <si>
    <t>60103907;60103907;60103907;60103907</t>
  </si>
  <si>
    <t>7202780257;7006511710;6603586898;7005370746</t>
  </si>
  <si>
    <t>Mizuno, Haruhiko;Mitsumoto, Hideo;Nakakita, Hisao;Yazawa, Norihiko</t>
  </si>
  <si>
    <t>Mizuno H.</t>
  </si>
  <si>
    <t>A small 42‚Äêghz transmitter and receiver for a wireless HDTV (hi‚Äêvision) camera</t>
  </si>
  <si>
    <t>10.1002/ecja.4410770309</t>
  </si>
  <si>
    <t>2-s2.0-84985788558</t>
  </si>
  <si>
    <t>['wiley company', 'studied numerically', 'reflector antenna', 'radiation pattern', 'measured results', 'inc .,', 'focusing radiator', 'focusing characteristics', 'far field', 'electromagnetic wave', 'actually constructed']</t>
  </si>
  <si>
    <t>feed antenna | frequency scanning | Offset parabolic reflector | slotted waveguide</t>
  </si>
  <si>
    <t>With a view to focusing the electromagnetic wave, an ‚Äúequiangular spiral‚Äêbent slotted rectangular waveguide (SSW)‚Äù made of an axially slotted rectangular waveguide, which is one of the leaky wave antennas, was proposed and its focusing characteristics were reported. In this paper, a new diffusion‚Äêtype radiator based on the operating principle fundamentally identical to that of the SSW as a focusing radiator is proposed. The radiation pattern of the offset parabolic reflector using this radiator as the feed is investigated. First, its far field is treated by a wave optical approach. Using a cylindrical offset parabolic reflector as an example, the radiation pattern and the frequency scanning characteristics are studied numerically. Further, a reflector antenna was actually constructed and the measured results are compared with the analysis so that the offset parabolic antenna with a proposed diffusion‚Äêtype slotted waveguide as a feed and its frequency scanning possibility are reported. Copyright ¬© 1994 Wiley Periodicals, Inc., A Wiley Company</t>
  </si>
  <si>
    <t>55-67</t>
  </si>
  <si>
    <t>60011107;60011107;60008435</t>
  </si>
  <si>
    <t>6602759661;36928799000;7202091831</t>
  </si>
  <si>
    <t>Ohtera, Isao;Ujiie, Hiroshi;Yoneyama, Tsukasa</t>
  </si>
  <si>
    <t>Sendai;Sendai</t>
  </si>
  <si>
    <t>Tohoku Institute of Technology;Tohoku University</t>
  </si>
  <si>
    <t>60011107;60008435</t>
  </si>
  <si>
    <t>Ohtera I.</t>
  </si>
  <si>
    <t>A paraboloid antenna fed by the equiangular spiral‚Äêbent slotted waveguide</t>
  </si>
  <si>
    <t>10.1002/ecja.4410770506</t>
  </si>
  <si>
    <t>2-s2.0-84985794022</t>
  </si>
  <si>
    <t>['wiley company', 'superstate layer', 'results indicate', 'numerical results', 'noticeable reduction', 'mutual coupling', 'inc .,', 'coupling level']</t>
  </si>
  <si>
    <t>mutual coupling | Rectangular microstrip antenna | superstate loading</t>
  </si>
  <si>
    <t>The mutual coupling of rectangular microstrip antennas covered with a lossy or lossless dielectric superstate is analyzed by using a full‚Äêwave approach. Numerical results are obtained by using a moment‚Äêmethod calculation. Both the E‚Äê and H‚Äêplane coupling cases are studied. Results indicate that the level of the coupling between microstrip antennas due to the superstate thickness variation is small. However, with the introduction of loss into the superstate layer, a noticeable reduction in the coupling level can be observed. ¬© 1994 John Wiley &amp; Sons, Inc. Copyright ¬© 1994 Wiley Periodicals, Inc., A Wiley Company</t>
  </si>
  <si>
    <t>865-868</t>
  </si>
  <si>
    <t>Effects of superstrate loading on the mutual coupling between rectangular microstrip antennas</t>
  </si>
  <si>
    <t>10.1002/mop.4650071815</t>
  </si>
  <si>
    <t>2-s2.0-84986738370</t>
  </si>
  <si>
    <t>['wiley company', 'transmission coefficients', 'theoretical results', 'theoretical modeling', 'microwave frequencies', 'lower frequencies', 'inc .,', 'first resonance', 'estimated using', 'electromagnetic properties', 'calculated based', 'approximations made', 'analytical model', 'accurate description']</t>
  </si>
  <si>
    <t>Chiral composites | modeling | transmission</t>
  </si>
  <si>
    <t>Electromagnetic properties of artificial isotropic chiral composites are calculated based on the analytical antenna model for the polarizabilities of small bianisotropic wire‚Äêand‚Äêloop particles and on a numerical simulation technique. Averaged media parameters are estimated using the Maxwell‚ÄêGamett model. Theoretical results are compared with the transmission coefficients for a composite slab measured at microwave frequencies. The analytical model is seen to provide an accurate description in the area of the first resonance of the structure and at lower frequencies, which corresponds to the approximations made in the theoretical modeling. ¬© 1994 John Wiley &amp; Sons, Inc. Copyright ¬© 1994 Wiley Periodicals, Inc., A Wiley Company</t>
  </si>
  <si>
    <t>861-864</t>
  </si>
  <si>
    <t>117331926;60017103;117331926</t>
  </si>
  <si>
    <t>6602076511;7005479476;6601962534</t>
  </si>
  <si>
    <t>Mariotte, F.;Tretyakov, S. A.;Sauviac, B.</t>
  </si>
  <si>
    <t>Russian Federation;France</t>
  </si>
  <si>
    <t>Saint Petersburg;Le Barp</t>
  </si>
  <si>
    <t>Peter the Great St. Petersburg Polytechnic University;French Atomic Energy Comission</t>
  </si>
  <si>
    <t>60017103;117331926</t>
  </si>
  <si>
    <t>Mariotte F.</t>
  </si>
  <si>
    <t>Isotropic chiral composite modeling: Comparison between analytical, numerical, and experimental results</t>
  </si>
  <si>
    <t>10.1002/mop.4650071814</t>
  </si>
  <si>
    <t>2-s2.0-84986798852</t>
  </si>
  <si>
    <t>['wiley company', 'swr bandwidth', 'parasitic patch', 'investigated experimentally', 'inc .,', 'demonstrated recently', 'adding one', '1 ].']</t>
  </si>
  <si>
    <t>aperture coupling | Patch antennas | wide bandwidth</t>
  </si>
  <si>
    <t>Aperture‚Äêcoupled offset dual‚Äêpatch antenna with a SWR bandwidth of 38% has been demonstrated recently [1]. The possibility of further improvement in bandwidth by adding one more parasitic patch is investigated experimentally. It is found that a SWR bandwidth of 48% can be achieved but the gain varies significantly over the passband. ¬© 1994 John Wiley &amp; Sons, Inc. Copyright ¬© 1994 Wiley Periodicals, Inc., A Wiley Company</t>
  </si>
  <si>
    <t>873-875</t>
  </si>
  <si>
    <t>7102473419;55510527400</t>
  </si>
  <si>
    <t>Tong, K. F.;Luk, K. M.</t>
  </si>
  <si>
    <t>Offset tripatch microstrip antenna</t>
  </si>
  <si>
    <t>10.1002/mop.4650071818</t>
  </si>
  <si>
    <t>2-s2.0-84986802558</t>
  </si>
  <si>
    <t>['wiley company', 'simple method', 'redirection efficiency', 'inc .,', 'first time']</t>
  </si>
  <si>
    <t>microstrip patch antennas | Reflect arrays | reflectors</t>
  </si>
  <si>
    <t>A simple method was used to design a microstrip flat reflect‚Äêarray antenna. An X‚Äêband, 12‚Äêelement array of rectangular microstrip patches was demonstrated for the first time to reflect the main beam 20 degrees off broadside. A redirection efficiency of 65.8% was observed. ¬© 1994 John Wiley &amp; Sons, Inc. Copyright ¬© 1994 Wiley Periodicals, Inc., A Wiley Company</t>
  </si>
  <si>
    <t>322-324</t>
  </si>
  <si>
    <t>6506530318;55714833100;7404879378</t>
  </si>
  <si>
    <t>Javor, Ronald D.;Wu, Xiao‚ÄêDong ‚ÄêD;Chang, Kai</t>
  </si>
  <si>
    <t>Javor R.</t>
  </si>
  <si>
    <t>Design and performance of a microstrip flat reflect‚Äêarray antenna</t>
  </si>
  <si>
    <t>10.1002/mop.4650070709</t>
  </si>
  <si>
    <t>2-s2.0-84986805599</t>
  </si>
  <si>
    <t>['wiley company', 'tm11 mode', 'radiation patterns', 'numerical results', 'input impedance', 'inc .,', 'article presents', 'antenna excited']</t>
  </si>
  <si>
    <t>cavity‚Äêmodel theory | Spherical microstrip antenna</t>
  </si>
  <si>
    <t>This article presents a cavity‚Äêmodel analysis of spherical‚Äêcircular microstrip antennas. In this study, expressions for the input impedance and far‚Äêzone radiated fields are derived and given. Numerical results of the input impedance and radiation patterns for the antenna excited at the TM11 mode are presented, and are compared with those obtained by the generalized transmission line model and the full‚Äêwave approach to discuss the applicability of the cavity‚Äêmodel theory for the analysis of spherical microstrip antennas. ¬© 1994 John Wiley &amp; Sons, Inc. Copyright ¬© 1994 Wiley Periodicals, Inc., A Wiley Company</t>
  </si>
  <si>
    <t>309-312</t>
  </si>
  <si>
    <t>7501612418;35460663000</t>
  </si>
  <si>
    <t>Chen, Hong‚ÄêTwu ‚ÄêT;Wong, Kin‚ÄêLu ‚ÄêL</t>
  </si>
  <si>
    <t>Analysis of probe‚Äêfed spherical‚Äêcircular microstrip antennas using cavity‚Äêmodel theory</t>
  </si>
  <si>
    <t>10.1002/mop.4650070705</t>
  </si>
  <si>
    <t>2-s2.0-84986815999</t>
  </si>
  <si>
    <t>['shorter antennae', 'reduced length', 'rda mutation', 'rda appears', 'rda affects', 'pupal molt', 'pupal forewings', 'pupal appendages', 'plodia interpunctella', 'observed effect', 'mouth parts', 'larval phenotype', 'laboratory colony', 'indianmeal moth', 'imaginal discs', 'evaginate normally', 'disc evagination', 'cells comprising', 'cell proliferation', 'adult appendages']</t>
  </si>
  <si>
    <t>disc evagination | imaginal discs | Indianmeal moth | metamorphosis | morphogenesis</t>
  </si>
  <si>
    <t>A mutant that results in the reduced length of pupal and adult appendages was isolated from a laboratory colony of the Indianmeal moth, Plodia interpunctella (H√ºbner). ‚ÄúReduced appendage‚Äù (rda) was determined to be an autosomal recessive mutation that affects the development of pupal and adult appendages during the larval/pupal molt. The rda mutation had no observed effect on the larval phenotype. After pupation, the appendages of rda were reduced in size as compared with wild‚Äêtype. In addition, unsclerotized cuticle underlying the pupal appendages was exposed and the establishment of the boundary between the unsclerotized and sclerotized pupal abdominal cuticle appeared normal even though the imaginal discs of rda did not evaginate normally. This demonstrates that rda affects only imaginal discs and that the morphogenesis of structures that were not derived from the imaginal discs were not dependent on interactions with evagination of imaginal discs. Although the rda phenotype resulted in shorter antennae, mouth parts, legs, and wings in pupae and adults, the mutation did not affect the number of cells comprising the imaginal discs or the pupal appendages. Cell counts showed that forewing imaginal discs and pupal forewings from the rda mutants contained the same number of cells as did the imaginal discs and wings from the wild‚Äêtype strain. Thus, rda appears to affect processes related to disc evagination and not cell proliferation. ¬© 1994 Wiley‚ÄêLiss, Inc. Copyright ¬© 1994 Wiley‚ÄêLiss, Inc.</t>
  </si>
  <si>
    <t>179-191</t>
  </si>
  <si>
    <t>Archives of Insect Biochemistry and Physiology</t>
  </si>
  <si>
    <t>60103678;60103678</t>
  </si>
  <si>
    <t>6603415917;57191454638</t>
  </si>
  <si>
    <t>Shirk, Paul D.;Ogren, Karen L.</t>
  </si>
  <si>
    <t>USDA Agricultural Research Service, Gainesville</t>
  </si>
  <si>
    <t>Shirk P.</t>
  </si>
  <si>
    <t>‚ÄúReduced appendage‚Äù: A mutation affecting development of pupal and adult appendages of the moth, Plodia interpunctella</t>
  </si>
  <si>
    <t>10.1002/arch.940270304</t>
  </si>
  <si>
    <t>2-s2.0-84990473295</t>
  </si>
  <si>
    <t>['ultrastructural details', 'spine distribution', 'regional specializations', 'posterior spiracle', 'maxillary papilli', 'head extended', 'first time', 'extensive patches', 'ephydra hians', 'diptera ).', 'anterior spiracle']</t>
  </si>
  <si>
    <t>Scanning electron microscopy is used to describe the ultrastructure of morphological features related to feeding, locomotion, respiration, and pigmentation in second‚Äê and third‚Äêinstar larvae of Ephydra hians (Ephydridae: Diptera). Using larvae fixed with the head extended, the ultrastructural details of the mandibles, maxillary papilli, and antennae are described for the first time. The larvae possess finger‚Äêlike projections at the anterior spiracle and a distensible bifurcated siphon at the posterior spiracle. Slit‚Äêlike openings are found on each. The second‚Äê and third‚Äêinstar larvae can be differentiated on the basis of dorsal pigmentation associated with extensive patches of spines. The larvae have regional specializations in spine distribution, particularly on the ventral and dorsal body surfaces, and the prolegs. ¬© 1994 Wiley‚ÄêLiss, Inc. Copyright ¬© 1994 Wiley‚ÄêLiss, Inc.</t>
  </si>
  <si>
    <t>309-318</t>
  </si>
  <si>
    <t>60007278;60007278</t>
  </si>
  <si>
    <t>6507599272;7103101146</t>
  </si>
  <si>
    <t>Cash‚ÄêClark, Cora E.;Bradley, Timothy J.</t>
  </si>
  <si>
    <t>Irvine</t>
  </si>
  <si>
    <t>University of California, Irvine</t>
  </si>
  <si>
    <t>Cash‚ÄêClark C.</t>
  </si>
  <si>
    <t>External morphology of the larvae of Ephydra (Hydropyrus) hians (Diptera: Ephydridae)</t>
  </si>
  <si>
    <t>10.1002/jmor.1052190310</t>
  </si>
  <si>
    <t>2-s2.0-84993918998</t>
  </si>
  <si>
    <t>['two species', 'sensillar diversity', 'sensillar density', 'sensillar abundance', 'sensilla consisting', 'presumably mechanoreceptors', 'gryllacridid mouthparts', 'coeloconic sensilla', 'bothriogryllacris pinguipes', 'australian gryllacridids', 'ametrus sp']</t>
  </si>
  <si>
    <t>The long (49‚Äì93 mm) antennae of two species of Australian gryllacridids have high total numbers of sensilla consisting of five sensillar types. Ametrus sp. 7 has 22,300 (‚ôÄ) and 26,250 (‚ôÇ) sensilla; although the antennae of males are 33% longer than those of females, their sensillar density was 11% less. Bothriogryllacris pinguipes has 26,700 (‚ôÇ) and 31,900 (‚ôÄ) sensilla; antennae of females are 55% longer than those of males but sensillar density is 23% less. Aporous sensilla chaetica form 94.5 to 99.5% of all sensilla; they are presumably mechanoreceptors. Uniporous trichoid contact chemoreceptors range from 75‚Äì900 in number. Olfactory, multiporous, basiconic sensilla range from 22‚Äì440 and olfactory, coeloconic sensilla from 16‚Äì235. Two to five multiporous lenticular organs occur on all but female A. sp. 7. Differences in sensillar abundance between males and females are discussed as well as are the relationships between sensillar diversity on gryllacridid mouthparts and antennae. ¬© 1994 Wiley‚ÄêLiss, Inc. Copyright ¬© 1994 Wiley‚ÄêLiss, Inc.</t>
  </si>
  <si>
    <t>60009841;60018945</t>
  </si>
  <si>
    <t>7102047526;36795233800</t>
  </si>
  <si>
    <t>Bland, R. G.;Rentz, D. C.F.</t>
  </si>
  <si>
    <t>Canberra;Mount Pleasant</t>
  </si>
  <si>
    <t>CSIRO Entomology;Central Michigan University</t>
  </si>
  <si>
    <t>60018945;60009841</t>
  </si>
  <si>
    <t>Bland R.</t>
  </si>
  <si>
    <t>External morphology and abundance of antennal sensilla in australian gryllacrididae</t>
  </si>
  <si>
    <t>10.1002/jmor.1052220103</t>
  </si>
  <si>
    <t>2-s2.0-84993924799</t>
  </si>
  <si>
    <t>['¬© 1994', 'wire vibrations', 'wire deployment', 'wire antennas', 'system response', 'successfully launched', 'still among', 'space stations', 'space activities', 'rights reserved', 'reveal effects', 'recent stage', 'practical importance', 'past years', 'orbit maneuvers', 'mechanical problems', 'mechanical engineers', 'mast deployment', 'many kinds', 'key role', 'july 24', 'japan society', 'incompleteness due', 'geotail spacecraft', 'fact executed', 'emergency operation', 'difficult projects', 'deployment structures', 'better appreciation', 'astronautical science']</t>
  </si>
  <si>
    <t>Deployment Structure | Dynamical Analysis | Spinning Satellite | Vibration | Wire Antenna</t>
  </si>
  <si>
    <t>The GEOTAIL spacecraft, designed and developed by the Institute of Space and Astronautical Science (ISAS) of Japan, was successfully launched by NASA's DELTA II rocket on July 24, 1992. The dual spinning satellite, equipped with two different kinds of deployable wire antenna systems, each having a pair of 50 m wire antennas, will contribute to better appreciation of fundamental magnetosheric mechanisms. Due to a distinct trend towards larger space systems, deployment structures of many kinds, such as space stations, tether experiment modules, and deployment antenna configurations as well as extensible wire antennas, are supposed to play a key role in the future space infrastructure. Even at the recent stage of space activities, however, deployment of structures in space is still among the most difficult projects, showing several examples of failure and incompleteness due to technical and mechanical problems in past years. An emergency operation was in fact executed for the wire deployment of the GEOTAIL to finally obtain complete configurations. The problem is further accentuated by the fact that the dimensions of the wire antennas may lead to undesirable wire vibrations as well as satellite attitude perturbations through in-orbit events scheduled, such as antenna and mast deployment, spin-up and down operations, and attitude and orbit maneuvers, resulting in distortion of the attitude control accuracy and the scientific observation environment. In the study, in-orbit operations exciting the wire vibrations are reviewed and some of the typical flight data of practical importance are analyzed to reveal effects of such operations on the system response. ¬© 1994, The Japan Society of Mechanical Engineers. All rights reserved.</t>
  </si>
  <si>
    <t>4023-4031</t>
  </si>
  <si>
    <t>57192326380;6602487522;57192326960;24318960000</t>
  </si>
  <si>
    <t>Morita, Yasuhiro;Hinada, Motoki;Nozue, Tatuhiro;Takemoto, Yoshihiko</t>
  </si>
  <si>
    <t>Morita Y.</t>
  </si>
  <si>
    <t>Dynamics and Operation of Deployable Wire Antenna Systems with Applications</t>
  </si>
  <si>
    <t>10.1299/kikaic.60.4023</t>
  </si>
  <si>
    <t>2-s2.0-85004245447</t>
  </si>
  <si>
    <t>['‚ üç', '‚ ïë', 'space plasma', 'short dipoles', 'practical applications', 'often detected', 'magnetic field', 'electrostatic waves', 'electron temperatures', 'different along', 'copyright 1994']</t>
  </si>
  <si>
    <t>Electrostatic waves are often detected with wire dipoles longer than the wave‚Äêlengths. The electrostatic directivity pattern of such antennas has lobes roughly perpendicular to those of short dipoles. As a consequence, in a plasma where the electron temperatures are different along (T‚ïë) and across (T‚üÇ) the magnetic field, the thermal noise ‚Äútemperature‚Äù is T‚üÇ if the antenna is parallel to B and (T‚ïë+T‚üÇ)/2 if it is perpendicular. Practical applications for space plasma and wave polarization measurements are given. Copyright 1994 by the American Geophysical Union.</t>
  </si>
  <si>
    <t>397-400</t>
  </si>
  <si>
    <t>Meyer‚ÄêVernet, Nicole</t>
  </si>
  <si>
    <t>CNRS Centre National de la Recherche Scientifique</t>
  </si>
  <si>
    <t>Meyer‚ÄêVernet N.</t>
  </si>
  <si>
    <t>On the thermal noise ‚Äútemperature‚Äù in an anisotropic plasma</t>
  </si>
  <si>
    <t>10.1029/94GL00197</t>
  </si>
  <si>
    <t>2-s2.0-85005607975</t>
  </si>
  <si>
    <t>['trapped within', 'trapped cr', 'sometimes accompanied', 'psbl ),', 'ps ).', 'plasma sheet', 'ms ),', 'lower cutoff', 'lobe region', 'geotail spacecraft', 'electric field', 'copyright 1994', '5 khz', '4 khz', '30 khz', '10 khz', '1 khz']</t>
  </si>
  <si>
    <t>The Plasma Wave Instrument (PWI) onboard the GEOTAIL spacecraft has frequently observed Continuum Radiation (CR) throughout the geomagnetic tail region, including the Magnetosheath (MS), the Lobe, the Plasma Sheet Boundary Layer (PSBL), and the Plasma Sheet (PS). In addition to the usual Escaping CR (from 10 kHz to 30 kHz) and the Trapped CR (from about 5 kHz to 10 kHz), CR with the frequency structure extending down to 1 kHz (the local plasma frequency) has often been observed in the Lobe region. Waveforms of the electric field in the frequency range less than 4 kHz, which is acquired by Wave Form Capture in the PWI, are used to analyze in detail the frequency‚Äêtime structure of such low‚Äêfrequency CR near the lower cutoff. Two distinct cutoff frequencies modulated by the antenna spinning indicates that the CR in the Lobe region propagates both in the O mode and in the X mode almost perpendicular to the earthward geomagnetic field line. The CR in the Lobe region, especially in the vicinity of the PSBL, is sometimes accompanied by intense electrostatic electron‚Äêcyclotron‚Äêharmonic (ECH) (n + 1/2) waves. These suggest that such a low‚Äêfrequency CR in the distant tail region is most likely to be generated from the ECH waves near the PSBL, and trapped within the Lobe between the PSBL and the MS. Copyright 1994 by the American Geophysical Union.</t>
  </si>
  <si>
    <t>2911-2914</t>
  </si>
  <si>
    <t>60024784;60024784;60011001;60024784;60024784;60011001;60003414;60032632;60000264;60000809</t>
  </si>
  <si>
    <t>7006203498;6602376085;7402684146;56226845300;57206301803;7404313846;55477173900;7403893404;35450751700;57195270523</t>
  </si>
  <si>
    <t>Nagano, I.;Yagitani, S.;Kojima, H.;Kakehi, Y.;Shiozaki, T.;Matsumoto, H.;Hashimoto, K.;Okada, T.;Kokubun, S.;Yamamoto, T.</t>
  </si>
  <si>
    <t>Japan;Japan;Japan;Japan;Japan;Japan</t>
  </si>
  <si>
    <t>Imizu;Kanazawa;Kyoto;Tokyo;Sagamihara;Nagoya</t>
  </si>
  <si>
    <t>Toyama Prefectural University;Kanazawa University;Kyoto University;Tokyo Denki University;JAXA Institute of Space and Astronautical Science;Nagoya University</t>
  </si>
  <si>
    <t>60032632;60024784;60011001;60003414;60000809;60000264</t>
  </si>
  <si>
    <t>Wave form analysis of the continuum radiation observed by GEOTAIL</t>
  </si>
  <si>
    <t>10.1029/94GL02108</t>
  </si>
  <si>
    <t>2-s2.0-85005681465</t>
  </si>
  <si>
    <t>['¬© 1994', 'rights reserved', 'review summmarizes', 'putative functions', 'protein backbone', 'membrane glycoproteins', 'lymphocyte physiology', 'lymphocyte activation', 'lactosamine antennae', 'immune response', 'dramatically increased', 'current understanding', 'changes found', 'carbohydrates coming', 'age ).']</t>
  </si>
  <si>
    <t>activation | glycosylation | glycosyltransferases | T lymphocytes | Œ≤1-6-branched oligosaccharides</t>
  </si>
  <si>
    <t>Recently several authors have reported that T lymphocyte activation induces important changes in glycosylation of membrane glycoproteins. These changes found in both N- and O-linked oligosaccharides affect mainly Œ≤1-6-branched lactosamine antennae which are dramatically increased. Unlike other linkage for lactosamine antennae, the Œ≤1-6 linkage allows this antenna to fold back toward the protein backbone where it could affect protein conformation and activity. This review summmarizes our current understanding of the glycosylation changes induced by human T lymphocyte activation and discusses their putative functions in lymphocyte physiology and immune response. ¬© 1994, FCCA(Forum: Carbohydrates Coming of Age). All rights reserved.</t>
  </si>
  <si>
    <t>447-452</t>
  </si>
  <si>
    <t>Trends in Glycoscience and Glycotechnology</t>
  </si>
  <si>
    <t>60000905;60000905;60000905</t>
  </si>
  <si>
    <t>7003964898;7101831578;6701555653</t>
  </si>
  <si>
    <t>Neel, D.;Lemaire, S.;Derappe, C.</t>
  </si>
  <si>
    <t>Inserm</t>
  </si>
  <si>
    <t>Neel D.</t>
  </si>
  <si>
    <t>Glycosylation and T Cell Activation</t>
  </si>
  <si>
    <t>10.4052/tigg.6.447</t>
  </si>
  <si>
    <t>2-s2.0-85007662724</t>
  </si>
  <si>
    <t>['¬© 1994', 'surface coil', 'rights reserved', 'rectal carcinoma', 'real time', 'preoperative staging', 'perirectal fat', 'olympus opt', 'muscularis propria', 'multiplanar capabilities', 'mr endoscopy', 'mr endoscope', 'magnetic fiberscope', 'images obtained', 'findings suggest', 'eus showed', 'endoscopic ultrasonography', 'diagnostic accuracies', 'cancerous invasion', 'antenna probe', 'adjacent organs', 'accurately positioned', '5 layers', '5 %;', '0 %.']</t>
  </si>
  <si>
    <t>Twenty one patients undergoing surgical treatment for rectal carcinoma were examined by means of the first prototype model of MR endoscope (designed and provided by Yokokawa Medical Co. and Olympus Opt. Co., Tokyo, Japan) for the staging before surgery. The same patients also underwent the staging with endoscopic ultrasonography (EUS) before surgery. As a surface coil at the tip of antenna probe was accurately positioned on the cancerous lesion using non-magnetic fiberscope, all lesions were detected by MR endoscopy. The whole rectal wall was apparent as 3 or 5 layers on images obtained with 3D fast SPGR method of MR endoscopy. The diagnostic accuracies in detection of rectal wall infiltration by MR endoscopy were 100% (2/2) in the cases in which cancerous invasion was detected in the submucosa by MR endoscopy, 50% (3/6) in those of the muscularis propria, 83% (10/2) in those of perirectal fat, 100% (1/1) in those of the adjacent organs and 76% (16/21) in all cases. The diagnostic accuracies in detection of rectal wall infiltration by EUS were 100% (3/3) in the cases in which the cancerous invasion was detected in the submucosa by EUS, 57% (4/7) in those of the muscularis propria, 90% (9/ 10) in those of perirectal fat, 100% (1/1) in those of the adjacent organs and 81% (17/21) in all cases. The sensitivity of MR endoscopy in detection of lymph node infiltration was 85.7%; specificity, 61.5%; and accuracy, 70.0%. EUS showed the same sensitivity, specificity and accuracy. These findings suggest that MR endoscopy may be as accurate as EUS in the preoperative staging of rectal carcinoma. In comparison with EUS, MR endoscopy has multiplanar capabilities and wide scanning area. But, MR endoscopy needs MRI apparatus and MR imaging cannot be acquired in real time. The improvement of MR endoscope is desired. ¬© 1994, Japan Gastroenterological Endoscopy Society. All rights reserved.</t>
  </si>
  <si>
    <t>296-307</t>
  </si>
  <si>
    <t>GASTROENTEROLOGICAL ENDOSCOPY</t>
  </si>
  <si>
    <t>60028476;;;;;</t>
  </si>
  <si>
    <t>36108652700;7202108968;35841651700;56922381100;55537058000;7102880380</t>
  </si>
  <si>
    <t>Nakamura, Tsuneya;Shirai, Masato;Kashiwagi, Akihito;Kobayashi, Seibi;Murano, Akihiko;Sasaki, Fumio</t>
  </si>
  <si>
    <t>Aichi Cancer Center Hospital and Research Institute</t>
  </si>
  <si>
    <t>Local staging of rectal carcinoma using the first prototype model of mr endoscope : Comparison with endoscopic ultrasonography</t>
  </si>
  <si>
    <t>10.11280/gee1973b.36.296</t>
  </si>
  <si>
    <t>2-s2.0-85007823512</t>
  </si>
  <si>
    <t>['wiley blackwell', 'walking beetles', 'terrestrial locomotion', 'rights reserved', 'results demonstrate', 'provide information', 'prothoracic leg', 'position ahead', 'perceive obstacles', 'obstacle necessary', 'normal behaviour', 'might serve', 'leptinotarsa decemlineata', 'large proportion', 'flight control']</t>
  </si>
  <si>
    <t>antennae | proprioreception | Terrestrial locomotion</t>
  </si>
  <si>
    <t>Abstract. Insect antennae bear several types of sensilla including chemo‚Äêreceptors, hygroreceptors, thermoreceptors and mechanoreceptors. A large proportion of sensilla is chemoreceptors, providing olfactory function. Pro‚Äêprioreceptors located on the antennae provide information on the position of these organs and are used in flight control. This type of sensillum is present in most insects and might serve other functions. We tested the hypothesis that antennae are used to perceive obstacles in the path of walking beetles. When adult Colorado potato beetles, Leptinotarsa decemlineata (Say), touch an obstacle with their antennae during terrestrial locomotion, they modify the angle of their body to allow the tarsi of one prothoracic leg to reach the top of the obstacle. Our results demonstrate that antennae, by their movements and their position ahead of the beetle, provide information on the presence of the obstacle necessary to initiate step‚Äêup behaviour. Furthermore, the change in the body angle needed to increase the reach of the prothoracic leg and step on the obstacle, is proportional to the height of the obstacle. Since the eyes are not involved in the process, normal behaviour can be performed in the dark. Copyright ¬© 1994, Wiley Blackwell. All rights reserved</t>
  </si>
  <si>
    <t>360-362</t>
  </si>
  <si>
    <t>60019967;60019967</t>
  </si>
  <si>
    <t>6701727459;57209757383</t>
  </si>
  <si>
    <t>PELLETIER, YVAN;McLEOD, COLIN D.</t>
  </si>
  <si>
    <t>Agriculture et Agroalimentaire Canada</t>
  </si>
  <si>
    <t>PELLETIER Y.</t>
  </si>
  <si>
    <t>Obstacle perception by insect antennae during terrestrial locomotion</t>
  </si>
  <si>
    <t>10.1111/j.1365-3032.1994.tb01063.x</t>
  </si>
  <si>
    <t>2-s2.0-85014929307</t>
  </si>
  <si>
    <t>['¬© 1994', 'since virgo', 'reaches 10', 'particular care', 'noise spectra', 'limiting noise', 'interferometer sensitivity', 'detection window', '15m hz', '14m hz', '100 hz', '10 khz', '10 hz']</t>
  </si>
  <si>
    <t>A high sensitivity interferometer has been used to test the suspension of the Virgo interferometric antenna for gravitational wave search. Since Virgo is planning to enlarge the detection window down to 10 Hz, particular care is taken to improve the sensitivity in the low frequency region. Noise spectra are discussed. Between 20 and 100 Hz the limiting noise is of the order of 10-14m Hz, and it reaches 10-15m Hz above 100 Hz. Above 10 kHz the interferometer sensitivity is shot noise limited. ¬© 1994.</t>
  </si>
  <si>
    <t>179-183</t>
  </si>
  <si>
    <t>Physics Letters A</t>
  </si>
  <si>
    <t>60028868;60028868;60028868;60028868;60028868;60028868;60028868;60028868;60028868;60028868;60028868;60028868;60028868;60028868;60028868;60028868</t>
  </si>
  <si>
    <t>35225713700;35227009000;55739154700;6603424528;7004046447;7005683393;56212286300;7004316945;56448239800;22943966700;7006390922;35272707300;56448183900;7003569996;22035952900;35315212300</t>
  </si>
  <si>
    <t>Braccini, S.;Bradaschia, C.;Chen, X.;del Fabbro, R.;di Virgilio, A.;Fidecaro, F.;Flaminio, R.;Gennai, A.;Giassi, A.;Giazotto, A.;Losurdo, G.;Morganti, M.;Palla, F.;Passuello, D.;Poggiani, R.;Zhang, Z.</t>
  </si>
  <si>
    <t>Pisa</t>
  </si>
  <si>
    <t>Universit√† di Pisa</t>
  </si>
  <si>
    <t>Braccini S.</t>
  </si>
  <si>
    <t>Improvements at low frequency in the interferometric test of the suspensions of the Virgo gravitational wave antenna</t>
  </si>
  <si>
    <t>0375-9601(94)90773-0</t>
  </si>
  <si>
    <t>10.1016/0375-9601(94)90773-0</t>
  </si>
  <si>
    <t>2-s2.0-43949151519</t>
  </si>
  <si>
    <t>European Molecular Biology Organization</t>
  </si>
  <si>
    <t>EMBO</t>
  </si>
  <si>
    <t>['¬© 1994', 'spectroscopic characteristics', 'severe changes', 'sensitive carotenoid', 'second mutation', 'responsive carotenoid', 'mutations lead', 'mutated complexes', 'major role', 'large change', 'glutamic acid', 'glu results', 'electrochromic behaviour', 'carotenoid absorbance', 'blue shift', 'binding pocket', 'bind carotenoids', 'b800 domain', 'antenna complex', 'also observed', '6 nm', '490 ).']</t>
  </si>
  <si>
    <t>(Rb. sphaeroides) | Amino acid mutation | B800 | Bacteriochlorophyll | Carotenoid absorbance | Electrochromic behavior | Light-harvesting complex | Site directed mutant</t>
  </si>
  <si>
    <t>The light-harvesting LH2 complex of Rhodobacter sphaeroides contains two amino acid residues, Œ≤His21 and Œ≤Arg29, which are conserved in all LH2 Œ≤-polypeptides of purple nonsulfur bacteria sequenced so far. These residues have been changed into serine and glutamic acid, respectively. Both mutations lead to severe changes in the spectroscopic characteristics of the antenna complex. Changing Œ≤Arg29 into Glu results in a blue shift and a broadening of the B800 bacteriochlorophyll absorbance, suggesting a role of this residue in creating the binding pocket for B800 (see also Visschers et al. (1994) Biochim. Biophys Acta 1183, 483-490). Similar blue shifts, of approx. 6 nm, are also observed in the carotenoid absorbance peaks. This is accompanied by a large change in the electrochromic behaviour of the carotenoids, which suggests a major role of Œ≤Arg29 in creating a local field near the responsive carotenoid. The second mutation, Œ≤His21 to Ser, results in an inability to create a B800 domain. This mutation also causes changes in the carotenoid absorbance and electrochromic behaviour, suggesting a direct or indirect (via the bacteriochlorophyll B800 molecule) effect on the local dipole field of the sensitive carotenoid. Neither of the mutated complexes has lost the ability to bind carotenoids; in both complexes energy transfer from the carotenoids to B850 appears unaltered, indicating that all carotenoids can transfer energy directly to this bacteriochlorophyll, despite the loss of B800. ¬© 1994.</t>
  </si>
  <si>
    <t>473-482</t>
  </si>
  <si>
    <t>BBA - Bioenergetics</t>
  </si>
  <si>
    <t>60001881;60008734;60001881;60008734;60002483;60001881</t>
  </si>
  <si>
    <t>7003813456;7004878962;7103071035;35599806700;7006111539;13105070700</t>
  </si>
  <si>
    <t>Crielaard, Wim;Visschers, Ronald W.;Fowler, Gregory J.S.;van Grondelle, Rienk;Hellingwerf, Klaas J.;Hunter, C. Neil</t>
  </si>
  <si>
    <t>Netherlands;Netherlands;United Kingdom</t>
  </si>
  <si>
    <t>Amsterdam;Amsterdam;Sheffield</t>
  </si>
  <si>
    <t>Vrije Universiteit Amsterdam;Universiteit van Amsterdam;The University of Sheffield</t>
  </si>
  <si>
    <t>60008734;60002483;60001881</t>
  </si>
  <si>
    <t>Crielaard W.</t>
  </si>
  <si>
    <t>Probing the B800 bacteriochlorophyll binding site of the accessory light-harvesting complex from Rhodobacter sphaeroides using site-directed mutants. I. Mutagenesis, effects on binding, function and electrochromic behaviour of its carotenoids</t>
  </si>
  <si>
    <t>0005-2728(94)90074-4</t>
  </si>
  <si>
    <t>10.1016/0005-2728(94)90074-4</t>
  </si>
  <si>
    <t>2-s2.0-0028008899</t>
  </si>
  <si>
    <t>['¬© 1994', 'possible relevance', 'given time', 'chaotic solution']</t>
  </si>
  <si>
    <t>The occurrence of chaos in multipendular FP resonators (without light propagation delay) is illustrated. The probability of evolving a chaotic solution in a given time, starting from initial conditions contained in a neighbourhood of a stable equilibrium point, is estimated, and its dependence on the most relevant system parameters is investigated. The possible relevance of these results for interferometric gravitational wave antennas is discussed. ¬© 1994.</t>
  </si>
  <si>
    <t>14-20</t>
  </si>
  <si>
    <t>60007061;60007061</t>
  </si>
  <si>
    <t>7003986939;35223700800</t>
  </si>
  <si>
    <t>Pierro, V.;Pinto, I. M.</t>
  </si>
  <si>
    <t>Salerno</t>
  </si>
  <si>
    <t>Universit√† degli Studi di Salerno</t>
  </si>
  <si>
    <t>Pierro V.</t>
  </si>
  <si>
    <t>Radiation-pressure induced chaos in multipendular Fabry-Perot resonators</t>
  </si>
  <si>
    <t>0375-9601(94)90980-6</t>
  </si>
  <si>
    <t>10.1016/0375-9601(94)90980-6</t>
  </si>
  <si>
    <t>2-s2.0-14144251478</t>
  </si>
  <si>
    <t>['two halves', 'turn arose', 'terminal helix', 'since psbs', 'rhodophytes may', 'related proteins', 'psbs protein', 'ps ii', 'present prior', 'photosynthetic eukaryotes', 'nature 350', 'latter arose', 'induced proteins', 'higher plants', 'helix protein', 'helix members', 'helix ancestor', 'gene encoding', 'gave rise', 'family suggests', 'extended family', 'endosymbiotic event', 'encoded chl', 'early light', 'dimensional structure', 'different types', 'common ancestor', 'chlorophyte lineages', 'chlorophyte algae', 'ancestral four', 'also includes', '1991 ).']</t>
  </si>
  <si>
    <t>algae | CP29 | gene duplication | LHC I | LHC II | protein family | psbS protein</t>
  </si>
  <si>
    <t>The nuclear-encoded Chl a/b and Chl a/c antenna proteins of photosynthetic eukaryotes are part of an extended family of proteins that also includes the early light-induced proteins (ELIPs) and the 22 kDa intrinsic protein of PS II (encoded by psbS gene). All members of this family have three transmembrane helices except for the psbS protein, which has four. The amino acid sequences of these proteins are compared and related to the three-dimensional structure of pea LHC II Type I (K√ºhlbrandt and Wang, Nature 350: 130-134, 1991). The similarity of psbS to the three-helix members of the family suggests that the latter arose from a four-helix ancestor that lost its C-terminal helix by deletion. Strong internal similarity between the two halves of the psbS protein suggests that it in turn arose as the result of the duplication of a gene encoding a two-helix protein. Since psbS is reported to be present in at least one cyanobacterium, the ancestral four-helix protein may have been present prior to the endosymbiotic event or events that gave rise to the photosynthetic eukaryotes. The Chl a/b and Chl a/c antenna proteins, and the immunologically-related proteins in the rhodophytes may have had a common ancestor which was present in the early photosynthetic eukaryotes, and predated their division into rhodophyte, chromophyte and chlorophyte lineages. The LHC I-LHC II divergence probably occurred before the separation of higher plants from chlorophyte algae and euglenophytes, and the different Types of LHC I and LHC II proteins arose prior to the separation of angiosperms and gymnosperms. ¬© 1994 Kluwer Academic Publishers.</t>
  </si>
  <si>
    <t>149-162</t>
  </si>
  <si>
    <t>60010365;60025778</t>
  </si>
  <si>
    <t>57216468012;7005046349</t>
  </si>
  <si>
    <t>Green, Reverley R.;Pichersky, Eran</t>
  </si>
  <si>
    <t>Ann Arbor;Vancouver</t>
  </si>
  <si>
    <t>University of Michigan, Ann Arbor;The University of British Columbia</t>
  </si>
  <si>
    <t>60025778;60010365</t>
  </si>
  <si>
    <t>Green R.R.</t>
  </si>
  <si>
    <t>Hypothesis for the evolution of three-helix Chl a/b and Chl a/c light-harvesting antenna proteins from two-helix and four-helix ancestors</t>
  </si>
  <si>
    <t>10.1007/BF00029382</t>
  </si>
  <si>
    <t>2-s2.0-0028002091</t>
  </si>
  <si>
    <t>['total complex', 'thylakoid membranes', 'stroma thylakoids', 'slightly affected', 'relative contents', 'relative content', 'reaction center', 'protein composition', 'pigment content', 'pigment changes', 'photosystem ii', 'photochemical efficiency', 'minor chlorophyll', 'marked reduction', 'major light', 'large enough', 'inner antenna', 'harvesting complex', 'drastic increase', 'distinct changes', 'd2 protein', 'd1 protein', 'cyt b559', 'cycle pigments', 'culture cells', 'clearly detectable', 'b ratio', 'apoprotein content']</t>
  </si>
  <si>
    <t>Chenopodium (autotrophic cell culture) | D1 protein (photoinhibition) | Photoinhibition (thylakoid membranes) | Pigment composition (xanthophyll cycle) | Pigment-protein complexes (quantification) | Thylakoid membrane (subfractionation)</t>
  </si>
  <si>
    <t>When photoautotrophic Chenopodium rubrum L. culture cells were exposed to high photon flux densities for seven consecutive light periods a marked reduction in photochemical efficiency, chlorophyll (Chl) content and Chl a/b ratio occurred. These alterations were accompanied by distinct changes in the pigment and protein composition of the thylakoid membranes. In photosystem II (PSII) a reduction in the relative contents of proteins from the reaction center (D1 protein, D2 protein and Cyt b559) and the inner antenna (CP43 and CP47) was observed. In agreement with the reduction in the Chl a/b ratio an increase in the relative content of the major light-harvesting complex of PSII (LHCII) could be demonstrated. The minor chlorophyll-proteins of PSII were only slightly affected but PSI (quantified as total complex) showed a reduction upon chronic photoinhibition. The changes in protein composition were accompanied by a drastic increase in the contents of lutein and the xanthophyll-cycle pigments and by a reduction in the Œ≤-carotene content. The effects on lutein and xanthophyll-cycle pigment content were most pronounced in stroma thylakoids. Here, an increase in LHCII (which harbours these pigments) was clearly detectable. Considering the pigment content of LHCII, the change in its apoprotein content was not large enough to explain the pigment changes. ¬© 1994 Springer-Verlag.</t>
  </si>
  <si>
    <t>473-479</t>
  </si>
  <si>
    <t>60023208;60023208</t>
  </si>
  <si>
    <t>16408768300;57198199286</t>
  </si>
  <si>
    <t>Schmid, Volkmar;Sch√§fer, Christian</t>
  </si>
  <si>
    <t>Bayreuth</t>
  </si>
  <si>
    <t>Universit√§t Bayreuth</t>
  </si>
  <si>
    <t>Schmid V.</t>
  </si>
  <si>
    <t>Alterations of the chlorophyll-protein pattern in chronically photoinhibited Chenopodium rubrum cells</t>
  </si>
  <si>
    <t>10.1007/BF00203584</t>
  </si>
  <si>
    <t>2-s2.0-0028078321</t>
  </si>
  <si>
    <t>National Center for Research Resources</t>
  </si>
  <si>
    <t>P41RR001348</t>
  </si>
  <si>
    <t>NCRR</t>
  </si>
  <si>
    <t>['¬© 1994', 'vibrational properties', 'spectrum monitors', 'slightly perturbed', 'shows heterogeneity', 'severely denatured', 'rights reserved', 'remaining populations', 'protein interaction', 'pp 643', 'position 9', 'ns components', 'keto group', 'hydrogen bond', 'four lifetimes', 'f .,', 'denatured centers', 'de paula', 'current research', 'chlorophyll fluorescence', 'chlorophyll bound', '8 ps', '7 nm', '6 nm', '22 ns', '05 ns', '., ed', '), vol']</t>
  </si>
  <si>
    <t>We report the fluorescence decay kinetics and the vibrational properties of chlorophyll a bound to the 47-kDa antenna protein (CP47) of spinach photosystem II. The chlorophyll fluorescence of CP47 samples decays with four lifetimes (œÑ = 75.8 ps, 1.05 ns, 3.22 ns, and 5.41 ns). The 75.8-ps and 3.22-ns components are associated with chlorophyll a bound to relatively intact centers, the 1.05-ns component corresponds to chlorophyll bound to centers that are slightly perturbed, and the the 5.41-ns phase probably originates from centers that are severely denatured. The resonance Raman spectrum of CP47 at 441.6 nm (this work) and at 406.7 nm [de Paula, J. C., Ghanotakis, D. F., Bowlby, N. R., Dekker, J. P., Yocum, C. F., &amp; Babcock, G. T. (1990) in Current Research in Photosynthesis (Baltscheffsky, M., Ed.), Vol. I, pp 643-646, Kluwer Academic Publishers, Dordrecht, The Netherlands] shows heterogeneity in the C‚ïêO stretching region. This part of the spectrum monitors the environment of the keto group at position 9 of the chlorophyll a molecule. We show that several structurally distinct pools of chlorophyll a are bound to CP47. Four of these may be distinguished by their C9‚ïêO stretching frequencies (vC‚ïêO = 1670, 1688, 1693, and 1701 cm‚àí1). By analyzing the resonance enhancement pattern of these modes, we ascribe the 1693-cm‚àí1 vibration to denatured centers. Of the remaining populations, we propose that the 1670-cm‚àí1 vibration is consistent with a hydrogen bond between the C9‚ïêO group of chlorophyll a and the protein. We elaborate on the role of this chromophore-protein interaction in the mechanism of energy transfer within the 47-kDa antenna protein. ¬© 1994, American Chemical Society. All rights reserved.</t>
  </si>
  <si>
    <t>1455-1466</t>
  </si>
  <si>
    <t>Biochemistry</t>
  </si>
  <si>
    <t>60029227-60006297-60025778;60029227-60006297-60025778;60029227-60006297-60025778;60029227-60006297-60025778;60029227-60006297-60025778;60029227-60006297-60025778;60029227-60006297-60025778;60029227-60006297-60025778;60029227-60006297-60025778</t>
  </si>
  <si>
    <t>35597295200;7801325355;15068333800;56292231500;7007153146;15068619400;57203292290;7006842264;57200832829</t>
  </si>
  <si>
    <t>de Paula, Julio C.;Liefshitz, Ann;Hinsley, Sarina;Lin, Wei;Chopra, Vikas;Long, Kathryn;Williams, Scott A.;Betts, Scott;Yocum, Charles F.</t>
  </si>
  <si>
    <t>Haverford;Ann Arbor;Philadelphia</t>
  </si>
  <si>
    <t>Haverford College;University of Michigan, Ann Arbor;University of Pennsylvania</t>
  </si>
  <si>
    <t>60029227;60025778;60006297</t>
  </si>
  <si>
    <t>de Paula J.C.</t>
  </si>
  <si>
    <t>Structure-Function Relationships in the 47-kDa Antenna Protein and Its Complex with the Photosystem II Reaction Center Core: Insights from Picosecond Fluorescence Decay Kinetics and Resonance Raman Spectroscopy</t>
  </si>
  <si>
    <t>10.1021/bi00172a023</t>
  </si>
  <si>
    <t>2-s2.0-0028269096</t>
  </si>
  <si>
    <t>National Cancer Institute</t>
  </si>
  <si>
    <t>R01CA023594</t>
  </si>
  <si>
    <t>NCI</t>
  </si>
  <si>
    <t>['¬© 1994', 'various choke', 'theoretical model', 'termination impedance', 'significantly shorter', 'model allows', 'may serve', 'may also', 'major problem', 'interstitial hyperthermia', 'insertion depth', 'input impedance', 'impedance match', 'first step', 'feedline dimensions', 'equivalent phantom', 'easily performed', 'desktop computer', 'design aid', 'coaxial choke', 'clinical hyperthermia', 'choke section', 'choke dielectric', 'antennas change', 'accessible experimentally']</t>
  </si>
  <si>
    <t>Antenna theory | Coaxial sleeve | Computer model | Hyperthermia | Insulated antenna | Interstitial | Intracavitary</t>
  </si>
  <si>
    <t>Purpose: Two important characteristics for interstitial microwave antennas used in clinical hyperthermia are: (1) a good impedance match to minimize reflected power; and (2) a good power deposition pattern which is independent of insertion depth. A major problem of the miniature coaxial dipole antennas used for interstitial hyperthermia is the fact that the impedance and power deposition patterns of these antennas change with insertion depth. One possible solution is the addition of a coaxial choke. A theoretical model for calculating the input impedance of interstitial microwave antennas having a coaxial choke is presented, which may serve as the first step in the design of such antennas. Methods and Materials: A theoretical model for calculating the input impedance of coaxial microwave antennas with and without a choke is presented using insulated antenna theory. The theoretical model was used to calculate the input impedance of several prototype antennas having various choke and feedline dimensions, and comparison was made with experimentally measured impedance measurements in tissue-equivalent phantom. Results: The choke section of the antenna is not ideal if conventional plastic insulation is used as the choke dielectric, because the desired radiating length of the antenna is significantly shorter than the quarter-wavelength in the choke dielectric. Impedance calculations based on the theoretical model correlate reasonably well with experimentally measured impedance. Based on these calculations, the effect of parameters such as choke layer thickness and choke dielectric constant are discussed for a 915 MHz antenna with choke. Conclusion: The theoretical model can serve as a design aid for optimizing choked microwave antenna designs, as well as predicting the impedance match of a given antenna design at a given insertion depth. The model allows the effect of some variables not accessible experimentally such as termination impedance to be studied, which may also be useful in the understanding of these antennas. Calculations are easily performed on a desktop computer. ¬© 1994.</t>
  </si>
  <si>
    <t>673-682</t>
  </si>
  <si>
    <t>International Journal of Radiation Oncology, Biology, Physics</t>
  </si>
  <si>
    <t>60030058-60030443;60030443</t>
  </si>
  <si>
    <t>7403531361;6505485360</t>
  </si>
  <si>
    <t>Wong, Terence Z.;Stuart Trembly, B.</t>
  </si>
  <si>
    <t>Hanover;Boston</t>
  </si>
  <si>
    <t>Thayer School of Engineering at Dartmouth;Beth Israel Deaconess Medical Center</t>
  </si>
  <si>
    <t>60030443;60030058</t>
  </si>
  <si>
    <t>Wong T.</t>
  </si>
  <si>
    <t>A theoretical model for input impedance of interstitial microwave antennas with choke</t>
  </si>
  <si>
    <t>10.1016/0360-3016(94)90193-7</t>
  </si>
  <si>
    <t>2-s2.0-0028326316</t>
  </si>
  <si>
    <t>['spectral domain', 'solid plasma', 'semiconductor plasma', 'results show', 'radiation patterns', 'radiation characteristics', 'operating frequency', 'geometrical parameters', 'gaas material', 'field behaviour', 'examined using', 'et al', 'dipole antenna']</t>
  </si>
  <si>
    <t>The radiation characteristics of dipole antenna in a grounded nonreciprocal semiconductor plasma are examined using the spectral domain-exponential matrix technique, and such solid plasma is taken as GaAs material. The effects of constitutive and geometrical parameters of the semiconductor plasma on the radiation patterns are demonstrated in detail, and the results show that the far-field behaviour of dipole antenna can be changed by adjusting both the operating frequency and the applied magnetic field, et al. ¬© 1994 Plenum Publishing Corporation.</t>
  </si>
  <si>
    <t>465-472</t>
  </si>
  <si>
    <t>60003977-60018308;60003977-60018308</t>
  </si>
  <si>
    <t>35239370900;6508039283</t>
  </si>
  <si>
    <t>Radiation characteristics of dipole antenna in a grounded composite magnetized semiconductor plasma</t>
  </si>
  <si>
    <t>10.1007/BF02096253</t>
  </si>
  <si>
    <t>2-s2.0-0028369054</t>
  </si>
  <si>
    <t>['wave diffractions', 'validate edge', 'rcs calculations', 'radar cross', 'proper edge', 'moments computations', 'measured data', 'guided fields', 'guided along', 'flat plate', 'engineering approximation', 'dipole radiating', 'close vicinity']</t>
  </si>
  <si>
    <t>An engineering approximation of the edge-guided wave contribution to radar cross-section (RCS) calculations is investigated. A dyadic diffraction coefficient is extrapolated from the representation of the edge-wave diffraction mechanisms associated with a dipole radiating in the close vicinity of the edge of a trihedron. The edge wave excited by the tip of a vertex and guided along an edge is derived from reciprocity. The rediffraction of the edge-guided fields is evaluated via multiplication with the proper edge-wave vertex diffraction coefficient. RCS calculations and time-domain extraction techniques are employed to assess and validate edge-wave diffractions from a flat plate, in comparison with method of moments computations and measured data.</t>
  </si>
  <si>
    <t>30-36</t>
  </si>
  <si>
    <t>IEE Proceedings: Microwaves, Antennas and Propagation</t>
  </si>
  <si>
    <t>6701787604;6504144108</t>
  </si>
  <si>
    <t>Ivrissimtzis, L. P.;Marhetka, R. J.</t>
  </si>
  <si>
    <t>Edge-wave diffraction for flat-plate structures</t>
  </si>
  <si>
    <t>10.1049/ip-map:19949764</t>
  </si>
  <si>
    <t>2-s2.0-0028369080</t>
  </si>
  <si>
    <t>['test antenna', 'ratio effects', 'hand circularly', 'gain procedure', 'gain measurement', 'gain antennas', 'correction factor', 'comparison method', 'accurate procedure']</t>
  </si>
  <si>
    <t>A simple and accurate procedure for determining the gain of an elliptically or circularly polarized antenna is presented. The gain procedure uses ordinary linearly polarized standard-gain antennas, in conjunction with the rotating-source-antenna, direct-comparison method of gain measurement. A gain-correction factor is introduced, which accounts for the test antenna's axial-ratio effects. The gain procedure is valid for right-and left-hand circularly or elliptically polarized antennas.</t>
  </si>
  <si>
    <t>49-51</t>
  </si>
  <si>
    <t>57189501138;7402463601;7003343975</t>
  </si>
  <si>
    <t>Schrank, Hal;Dunn, Daniel;Augustin, Eugene P.</t>
  </si>
  <si>
    <t>Measuring the gain of circularly or elliptically polarized antennas</t>
  </si>
  <si>
    <t>2-s2.0-0028369843</t>
  </si>
  <si>
    <t>['subsequently computed', 'resonant frequency', 'radiation field', 'post resonator', 'numerical modelling', 'moment method', 'impedance matrix', 'hem modes', 'function techniques', 'dielectric post', 'conducting cavity', 'antenna structure', 'annular slot']</t>
  </si>
  <si>
    <t>Numerical modelling has been performed for the hybrid HEM modes of a flush-mounted dielectric resonator antenna in a cylindrical conducting cavity. The antenna is formed by a conducting cavity with a dielectric post and radiates through an annular slot in the upper ground plane. Coupled aperture magnetic current integral equations are used to model the slot and the effect of the post resonator and the cavity are included via Green's function techniques. The moment method is applied to the coupled integral equations and the complex resonant frequencies for the antenna structure are found by searching for the zeros of the determinant of the impedance matrix in the complex frequency plane. The radiation Q factor, slot field distribution and radiation field are subsequently computed at the resonant frequency. The HEM modes with the lowest resonant frequencies have been investigated for different geometrical configurations.</t>
  </si>
  <si>
    <t>57205973667;7006839683;7004961387</t>
  </si>
  <si>
    <t>Di, X.;Glisson, A. W.;Michalski, K. A.</t>
  </si>
  <si>
    <t>Di X.</t>
  </si>
  <si>
    <t>Analysis of a dielectric resonator antenna in a cylindrical conducting cavity: HEM modes</t>
  </si>
  <si>
    <t>10.1049/ip-map:19949773</t>
  </si>
  <si>
    <t>2-s2.0-0028370164</t>
  </si>
  <si>
    <t>['upper endcap', 'subsurface floats', 'reverse concept', 'oceanographic community', 'oceanic circulation', 'named sofar', 'much lower', 'externally outfitted', '4m high']</t>
  </si>
  <si>
    <t>Subsurface floats (named SOFAR) have been used since mid-seventies to track water particles, providing Lagrangian description of oceanic circulation. Recently, the reverse concept - floats called RAFOS that are listening and sources that are fixed - have become increasingly popular among the oceanographic community because their size and cost can be much lower. The MARVOR subsurface float is made up of an aluminum cylinder 17cm in dia and 1.4m high. It has a hydraulic propulsion unit at the bottom. The electronics are attached to the upper endcap of the float, which is externally outfitted with the Argos satellite antenna, the hydrophone, and a small SAIL connector - to program the float before launching. It has an IESM Argos transmitter.</t>
  </si>
  <si>
    <t>39-44</t>
  </si>
  <si>
    <t>Sea Technology</t>
  </si>
  <si>
    <t>60019839;60019839;60019839</t>
  </si>
  <si>
    <t>6603392148;35605426900;36934164500</t>
  </si>
  <si>
    <t>Ollitrault, Michel;Loaec, Gerald;Dumortier, Christophe</t>
  </si>
  <si>
    <t>Plouzane</t>
  </si>
  <si>
    <t>IFREMER Institut Francais de Recherche pour l'Exploitation de la Mer</t>
  </si>
  <si>
    <t>Ollitrault M.</t>
  </si>
  <si>
    <t>MARVOR. A multi-cycle RAFOS float</t>
  </si>
  <si>
    <t>2-s2.0-0028370214</t>
  </si>
  <si>
    <t>['small values', 'recent years', 'radiating elements', 'numerical models', 'numerical method', 'models presented', 'historical survey', 'generally valid', 'experimental investigation', 'electric characteristics', 'computed rapidly', 'authors give', 'abundant literature']</t>
  </si>
  <si>
    <t>An abundant literature on the theoretical and experimental investigation of probe-fed microstrip antennas has been published in recent years. The models presented are generally valid for small values of H/Œª0. The authors give a historical survey of the analytical and numerical models for this type of antenna and propose a numerical method for stacked microstrip antennas taking the shape of the radiating elements, the junction of the probe, and the non-constant feed current into account. The electric characteristics of the antennas are computed rapidly.</t>
  </si>
  <si>
    <t>60008134;60008134</t>
  </si>
  <si>
    <t>16050119900;7003385210</t>
  </si>
  <si>
    <t>Damiano, J. P.;Papiernik, A.</t>
  </si>
  <si>
    <t>Damiano J.</t>
  </si>
  <si>
    <t>Survey of analytical and numerical models for probe-fed microstrip antennas</t>
  </si>
  <si>
    <t>10.1049/ip-map:19949774</t>
  </si>
  <si>
    <t>2-s2.0-0028370328</t>
  </si>
  <si>
    <t>['zolotarev polynomial', 'zolotarev arrays', 'technique parallels', 'sum synthesis', 'sum patterns', 'sum counterpart', 'principal features', 'chebyshev distribution', 'characteristics parallel', 'array excitations']</t>
  </si>
  <si>
    <t>The Zolotarev polynomial; distribution is optimum for difference pattern synthesis in the same sense as the Dolph-Chebyshev distribution is for sum synthesis. In this paper the results of a comprehensive numerical evaluation of Zolotarev arrays are used to summarize the principal features of the distribution. It is demonstrated that many of these characteristics parallel those of its sum counterpart. A tapered-sidelobe difference pattern synthesis technique is then outlined, which technique parallels the generalized Villeneuve nÃÑ distribution approach of sum patterns. Just as the Villeneuve procedure provides the array excitations for a discrete 'Taylor-like distribution directly, so the present procedure allows direct synthesis of discrete 'Bayliss-like' distributions. In addition the approach is extended to incorporate a parameters which controls the sidelobe envelope taper rate.</t>
  </si>
  <si>
    <t>37-44</t>
  </si>
  <si>
    <t>McNamara, D. A.</t>
  </si>
  <si>
    <t>McNamara D.</t>
  </si>
  <si>
    <t>Performance of Zolotarev and modified-Zolotarev difference pattern array distributions</t>
  </si>
  <si>
    <t>10.1049/ip-map:19949782</t>
  </si>
  <si>
    <t>2-s2.0-0028370836</t>
  </si>
  <si>
    <t>['theoretical curves', 'propagation constant', 'phase shifter', 'experimental results', 'design principle', 'dc current', 'analytical results', 'also presented']</t>
  </si>
  <si>
    <t>The relation between the surface impedance ZS(=RS-jXS) of superconductors and DC current I has been derived to determine the propagation constant of a superconducting microstrip line, and the relation between the phase delay Œ∏{symbol} of the superconducting microstrip line and DC current I is also presented. On the basis of these analytical results, a microwave phase shifter has been made by using YBCO superconducting thin film. In this paper, we describe the design principle of phase shifter, its fabrication, and present the experimental results. These measured values agree well with the theoretical curves. ¬© 1994 Plenum Publishing Corporation.</t>
  </si>
  <si>
    <t>439-449</t>
  </si>
  <si>
    <t>60009860;60009860</t>
  </si>
  <si>
    <t>16411036100;26657105800</t>
  </si>
  <si>
    <t>Cai, S. Z.;Chen, D. Y.</t>
  </si>
  <si>
    <t>Fudan University</t>
  </si>
  <si>
    <t>Cai S.</t>
  </si>
  <si>
    <t>High-T&lt;inf&gt;c&lt;/inf&gt; superconducting microwave phase shifter</t>
  </si>
  <si>
    <t>10.1007/BF02096251</t>
  </si>
  <si>
    <t>2-s2.0-0028371095</t>
  </si>
  <si>
    <t>['wavelength reflectors', 'tape measurements', 'systematic ring', 'surface errors', 'reflector rim', 'radio holography', 'later measured', 'initially adjusted', 'initial adjustment', 'gaussian distribution', 'five reflectors']</t>
  </si>
  <si>
    <t>We analysis the surface errors of five reflectors of millimeter and centimetre wavelength radio telescopes which were initially adjusted from theodolite-tape measurements. the initial adjustment of the millimetre-wavelength reflectors was later measured more precisely by radio holography. All reflectors had systematic ring-like zone deviations and superimposed random deviations of Gaussian distribution of which the dispersion increases towards the reflector rim. Such spatially nonuniform surface errors are typical for adjustments from theodolite-tape measurements.</t>
  </si>
  <si>
    <t>23-29</t>
  </si>
  <si>
    <t>60026785;60026785;60026785;60026785;60026785</t>
  </si>
  <si>
    <t>7003267978;57213959193;7401510283;6701472118;6504266587</t>
  </si>
  <si>
    <t>Greve, A.;Morris, D.;Johansson, L. E.B.;Whyborn, N. D.;Gluiber, A.</t>
  </si>
  <si>
    <t>Instituto de Radioastronomia Milimetrica</t>
  </si>
  <si>
    <t>Precision of radio reflector surfaces adjusted from theodolite-tape measurements</t>
  </si>
  <si>
    <t>10.1049/ip-map:19949710</t>
  </si>
  <si>
    <t>2-s2.0-0028371653</t>
  </si>
  <si>
    <t>['test results', 'test model', 'systolic arrays', 'spatial filtering', 'radar systems', 'proposed processor', 'paper describes', 'open site', 'digital beamforming', 'adaptive processor']</t>
  </si>
  <si>
    <t>This paper describes a DBF (Digital Beamforming) technique as a spatial filtering in the radar systems. DBF for a beamformer and an adaptive processor are discussed. An architecture for the beamformer is proposed. The beamformer discussed consists of systolic arrays that can form beams arbitrarily. Antenna radiation patterns measured in an open site are shown. For the adaptive processor, Gram-Schmidt transformation method is attained by using systolic arrays. Proposed is a means to prevent target signals from being suppressed in cells of the systolic arrays and to achieve the convergent characteristics independent of the magnitude of undesired signal power. In order to demonstrate the performance of the proposed processor, a test model of the adaptive processor was developed and tested in multiple undesired signal environment. Test results are indicated.</t>
  </si>
  <si>
    <t>256-260</t>
  </si>
  <si>
    <t>60018735;60018735;60018735;60018735;60018735;60018735</t>
  </si>
  <si>
    <t>7003973146;7003462487;7404558532;36884791800;57206102198;7005899861</t>
  </si>
  <si>
    <t>Takeya, Shin'ichi;Shinonaga, Mituyoshi;Sasaki, Yoshitaka;Miyauchi, Hiroshi;Matsumura, Masanori;Morooka, Tasuku</t>
  </si>
  <si>
    <t>Takeya S.</t>
  </si>
  <si>
    <t>Application of DBF technique to radar systems</t>
  </si>
  <si>
    <t>2-s2.0-0028374360</t>
  </si>
  <si>
    <t>['two levels', 'sources present', 'signals impinging', 'present approach', 'outperform methods', 'noise ratios', 'mdl even', 'low signal', 'linear array', 'inference methodology', 'inference involved', 'functional form', 'equally spaced', 'correlated signals', 'arrival estimation']</t>
  </si>
  <si>
    <t>In the paper, inference is applied to the problem of direction of arrival estimation and the determination of the number of sources present in the case of signals impinging on a linear array of sensors. The method is discussed, and the algorithm is found to outperform methods such as AIC and MDL even in the case of very low signal-to-noise ratios and closely spaced sources. The two levels of inference involved in any data analysis problem are introduced and this inference methodology, using the concept of evidence, is then applied to the problem. Simulation results illustrate the power of the method and it is shown that one of the advantages of the present approach is that it is able to handle special cases such as coherent and correlated signals of any functional form, and it does not assume the receivers to be equally spaced.</t>
  </si>
  <si>
    <t>1350245X</t>
  </si>
  <si>
    <t>IEE Proceedings: Vision, Image and Signal Processing</t>
  </si>
  <si>
    <t>60031101;60031101</t>
  </si>
  <si>
    <t>6603561059;6505723481</t>
  </si>
  <si>
    <t>Nallanathan, A.;Fitzgeralad, W. J.</t>
  </si>
  <si>
    <t>University of Cambridge</t>
  </si>
  <si>
    <t>Nallanathan A.</t>
  </si>
  <si>
    <t>Bayesian model selection applied to spatial signal processing</t>
  </si>
  <si>
    <t>10.1049/ip-vis:19949956</t>
  </si>
  <si>
    <t>2-s2.0-0028378119</t>
  </si>
  <si>
    <t>['polarization estimates', 'interpolation problem', 'authors examine']</t>
  </si>
  <si>
    <t>The authors examine the interpolation problem for diversely polarized arrays and propose interpolation techniques that provide precise DOA and polarization estimates.</t>
  </si>
  <si>
    <t>19-24</t>
  </si>
  <si>
    <t>IEE Proceedings: Radar, Sonar and Navigation</t>
  </si>
  <si>
    <t>7402247592;7102972288</t>
  </si>
  <si>
    <t>Weiss, A. J.;Friedlander, B.</t>
  </si>
  <si>
    <t>Manifold interpolation for diversely polarized arrays</t>
  </si>
  <si>
    <t>10.1049/ip-rsn:19949880</t>
  </si>
  <si>
    <t>2-s2.0-0028378504</t>
  </si>
  <si>
    <t>['temporal frequencies', 'root music', 'related problem', 'modelled data', 'iterative version', 'incident signals', 'ifos ),', 'computer simulations', 'band signals']</t>
  </si>
  <si>
    <t>An efficient, general purpose modelling algorithm known as fast orthogonal search (FOS) is applied to the problem of estimating the angles of arrival of multiple plane waves incident on an array of sensors and to the related problem of estimating the temporal frequencies of narrow-band signals in noise. An iterative version of the algorithm (IFOS), which approaches a minimum in the mean squared error between observed and modelled data, is introduced. A modification to the array steering vector model which is beneficial when the incident signals are coherent is described. FOS and IFOS are compared with MUSIC and root MUSIC in computer simulations.</t>
  </si>
  <si>
    <t>13-18</t>
  </si>
  <si>
    <t>6601976316;7005893932</t>
  </si>
  <si>
    <t>Adeney, K. M.;Korenberg, M. J.</t>
  </si>
  <si>
    <t>Adeney K.</t>
  </si>
  <si>
    <t>Fast orthogonal search for array processing and spectrum estimation</t>
  </si>
  <si>
    <t>10.1049/ip-vis:19949646</t>
  </si>
  <si>
    <t>2-s2.0-0028378927</t>
  </si>
  <si>
    <t>['windward side', 'test results', 'spherical radome', 'snow layer', 'snow attaching', 'simulation results', 'sight coverage', 'radar antennas', 'pseudo ice', 'also applicable']</t>
  </si>
  <si>
    <t>The TACAN is located where there is no obstruction to its line-of-sight coverage. When it snows, its radome, particularly its windward side is covered with snow. This partial snow attaching on the radome causes azimuth error of the TACAN. In this paper, a simple computer simulation for estimation of the azimuth error caused by such snow attaching is proposed. Then we checked the simulation results against the test results of the azimuth error due to pseudo ice/snow layer and the results of measurements in the fields. Finally, we propose a spherical radome to alleviate this problem and its test results are presented. We think that this study is also applicable for radar antennas.</t>
  </si>
  <si>
    <t>248-255</t>
  </si>
  <si>
    <t>60031293;60031293;60031293;60031293</t>
  </si>
  <si>
    <t>7103395868;6602425671;7202722874;7406305541</t>
  </si>
  <si>
    <t>Kuwahara, Yoshihiko;Oshida, Naohito;Matsuzawa, Yoshihiko;Kato, Mitsuo</t>
  </si>
  <si>
    <t>NEC Corporation</t>
  </si>
  <si>
    <t>Kuwahara Y.</t>
  </si>
  <si>
    <t>Study on snow attaching to the TACAN antenna</t>
  </si>
  <si>
    <t>2-s2.0-0028379737</t>
  </si>
  <si>
    <t>['uniform samples', 'simple method', 'nonuniform samples', 'irregular samples', 'general except', 'finite amount', 'dimensional signals', 'deviate drastically']</t>
  </si>
  <si>
    <t>The spectrum of irregular samples of a two-dimensional (2-D) signal is derived using nonharmonic Fourier series expansion. The assumption on the set of irregular samples is general except that this set should not deviate from a set of uniform samples by more than a finite amount. The spectral analysis suggests a simple method to reconstruct a 2-D signal from nonuniform samples. The accuracy of the recovery technique increases when the nonuniform samples do not deviate drastically from the uniform sampling set (less than T/œÄ-where T is the Nyquist interval). The same analysis can be extended to n-dimensional signals.</t>
  </si>
  <si>
    <t>403-408</t>
  </si>
  <si>
    <t>60033387;60033387;60033387</t>
  </si>
  <si>
    <t>7005676504;7409786184;57197900272</t>
  </si>
  <si>
    <t>Marvasti, Farokh A.;Liu, Chuande;Adams, Gil</t>
  </si>
  <si>
    <t>University of London</t>
  </si>
  <si>
    <t>Marvasti F.</t>
  </si>
  <si>
    <t>Spectral analysis of irregular samples of multidimensional signals</t>
  </si>
  <si>
    <t>2-s2.0-0028380146</t>
  </si>
  <si>
    <t>['proposed method', 'intermediate frequency', 'gate array', 'digital filters', 'arithmetical operations']</t>
  </si>
  <si>
    <t>For IF direct sampling phase detection method (IFSM) which realizes the arithmetical operations with digital filters by direct A/D (Analog to Digital) conversion of IF (Intermediate Frequency) signal, the method to eliminate DC offset is proposed and developed by using the gate array. A principle of the proposed method and the results of the measurement are shown.</t>
  </si>
  <si>
    <t>36984032200;7003973146;7003462487;36884791800;57206102198;7005899861</t>
  </si>
  <si>
    <t>Wada, Takuya;Takeya, Shin'ichi;Shinonaga, Mitsuyoshi;Miyauchi, Hiroshi;Matsumura, Masanori;Morooka, Tasuku</t>
  </si>
  <si>
    <t>Wada T.</t>
  </si>
  <si>
    <t>Development of I/Q sampling technology</t>
  </si>
  <si>
    <t>2-s2.0-0028380149</t>
  </si>
  <si>
    <t>['wavelengths centered', 'sio2 quarter', 'shorter antennas', 'observation indicates', 'ni diodes', 'method 79', 'length l', 'laser radiation', 'integrated ni', 'induced response', 'incident co2', 'first time', 'experimental study', 'distinct maximum', 'dipole antenna', 'different lengths', '8 œºm', '6 œºm', '3 œºm']</t>
  </si>
  <si>
    <t>07.60 | 42.70 | 42.80</t>
  </si>
  <si>
    <t>We report on the experimental study of infrared nanostrip dipole antennas which are connected to thin-film nanometer Ni-NiO-Ni diodes. The integrated Ni-NiO-Ni diodes are used to detect 30 THz (‚âà10 Œºm) CO2-laser radiation. The diodes are deposited on 385 Œºm silicon substrates which are covered with a layer of 1.6 Œºm SiO2 on both sides. We have found that in low-power applications 1.6 Œºm of SiO2 yields excellent quarter-wave matching layers for wavelengths centered at {left semidirect product}0 = 10.8 Œºm. By this method 79% of the incident CO2-laser radiation is transmitted into the Si substrate compared to 48% without SiO2 layer. The use of SiO2 quarter-wave matching layers considerably improves the efficiency of infrared nanostrip dipole antennas. This has been confirmed by the study of the laser-induced response of the Ni-NiO-Ni diode detectors as a function of the length L of the dipole antenna. Thus, we have observed that the laser-induced response strongly increases for shorter antennas and exhibits a distinct maximum at L=2.8 ¬± 0.3 Œºm. For the first time, we have investigated the 30 THz radiation patterns of nanostrip dipole antennas of different lengths. On this occasion, we have observed that the radiation pattern changes when the length L of the dipole antenna is varied. This observation indicates that antenna currents propagate on the nanostrip dipole antenna. ¬© 1994 Springer-Verlag.</t>
  </si>
  <si>
    <t>87-95</t>
  </si>
  <si>
    <t>Applied Physics B Laser and Optics</t>
  </si>
  <si>
    <t>7004869426;57197895047;7003556999</t>
  </si>
  <si>
    <t>Wilke, I.;Herrmann, W.;Kneub√ºhl, F. K.</t>
  </si>
  <si>
    <t>Wilke I.</t>
  </si>
  <si>
    <t>Integrated nanostrip dipole antennas for coherent 30 THz infrared radiation</t>
  </si>
  <si>
    <t>10.1007/BF01082341</t>
  </si>
  <si>
    <t>2-s2.0-0028380755</t>
  </si>
  <si>
    <t>['œ ±|', 'single dipole', 'schneider shows', 'rectangular lattice', 'previous letter', 'planar array', 'parallel plane', 'paper presents', 'missing factor', 'limiting case', 'formulation used', 'correct impedance', 'coding error', 'calculated results', 'array dipoles', 'also parallel']</t>
  </si>
  <si>
    <t>The paper presents a correction of the formulation used in a previous letter about the periodic moment method which predicts the correct impedance between a dipole in a planar array of dipoles in a rectangular lattice and a single dipole in parallel plane when the single dipole is also parallel to the array dipoles. S. Schneider shows that a coding error of a missing factor of 2 was made by the author of the previous letter for the limiting case of |Œ±| = 1 and results obtained using the Richmond piecewise sinusoidal code coincides or agrees with the calculated results that of the author.</t>
  </si>
  <si>
    <t>Hansen, R. C.</t>
  </si>
  <si>
    <t>Tarzana</t>
  </si>
  <si>
    <t>R. C. Hansen, Inc.</t>
  </si>
  <si>
    <t>Hansen R.</t>
  </si>
  <si>
    <t>Incompleteness of the periodic moment method: correction</t>
  </si>
  <si>
    <t>2-s2.0-0028381324</t>
  </si>
  <si>
    <t>['test object', 'television receivers', 'less susceptible', 'interference signals', 'change sound', 'automatic system']</t>
  </si>
  <si>
    <t>The increment in electronic pollution made it necessary to change sound and television receivers so that their inputs are less susceptible to interference signals. The receivers must go through different immunity tests before they can be validated. The tests are complex, but with an automatic system they become relatively simple. The test system saves the operator costly instrument time as well as documents the immunity of the test object.</t>
  </si>
  <si>
    <t>28-37</t>
  </si>
  <si>
    <t>Hatzold, Peter</t>
  </si>
  <si>
    <t>Munich</t>
  </si>
  <si>
    <t>Rohde &amp; Schwarz</t>
  </si>
  <si>
    <t>Hatzold P.</t>
  </si>
  <si>
    <t>Measuring immunity for TV receivers</t>
  </si>
  <si>
    <t>2-s2.0-0028382728</t>
  </si>
  <si>
    <t>['specific details', 'registry building', 'radar used', 'oklahoma city', 'external facade', 'electromagnetic waves', 'design considerations', 'conductive materials', 'computer system', 'broad band']</t>
  </si>
  <si>
    <t>The Registry Building is situated at the Federal Aviation Administration (FAA) Mike Monroney Aeronautical Center in Oklahoma City. Due to the nearness of the radar used by an adjacent air traffic controller training facility, the external facade of the building has been designed to shield the computer system from external electromagnetic fields. The shield is provided by reflective or conductive materials that also provide continuous electrical grounding. Thus, specific details and design considerations are necessary to protect the building from a broad band of spectrum of electromagnetic waves.</t>
  </si>
  <si>
    <t>14-17</t>
  </si>
  <si>
    <t>Mankin, Haven</t>
  </si>
  <si>
    <t>Mankin H.</t>
  </si>
  <si>
    <t>EMC design of the FAA registry building</t>
  </si>
  <si>
    <t>2-s2.0-0028383067</t>
  </si>
  <si>
    <t>['¬© 1995', 'well suited', 'simulation takes', 'royal institute', 'road surface', 'rights reserved', 'microwave components', 'front end', 'doppler spectrum', 'distributed scattering', 'distance measurements', 'automotive applications', 'antenna pattern', 'antenna nearfield', '24 ghz']</t>
  </si>
  <si>
    <t>Doppler systems | Land navigation</t>
  </si>
  <si>
    <t>A dual channel microwave Doppler-Sensor-Module for 24 GHz is presented. This front end is well suited for true ground speed and distance measurements in all kinds of automotive applications. The microwave components such as oscillator, mixer, antenna and their characteristics in the mic are discussed. The influence of the antenna pattern and the road surface on the Doppler spectrum is treated in a 3D-field theoretical simulation. This simulation takes the antenna nearfield and the distributed scattering of the road into account. ¬© 1995, The Royal Institute of Navigation. All rights reserved.</t>
  </si>
  <si>
    <t>88-96</t>
  </si>
  <si>
    <t>60029428;60029428;60029428</t>
  </si>
  <si>
    <t>6508102668;6602432280;7006593766</t>
  </si>
  <si>
    <t>Kehrbeck, Jurgen;Heidrich, Eberhardt;Wiesbeck, Werner</t>
  </si>
  <si>
    <t>Kehrbeck J.</t>
  </si>
  <si>
    <t>Microwave Front End for True Ground Speed Measurements</t>
  </si>
  <si>
    <t>10.1017/S0373463300012522</t>
  </si>
  <si>
    <t>2-s2.0-0028811820</t>
  </si>
  <si>
    <t>['typical high', 'type star', 'thermal emission', 'several km', 'proposed mma', 'pc distance', 'pc away', 'obvious question', 'observing time', 'millimeter wavelengths', 'like planet', 'instrument could', 'greatest challenge', 'fractional bandwidth', 'dry sites', 'brightness ratio', 'antarctic plateau', 'angular resolution', '4 pc']</t>
  </si>
  <si>
    <t>The National Radio Astronomy Observatory's proposed Millimeter Array (MMA) will bring unprecedented sensitivity, angular resolution, and image dynamic range to the millimeter wavelength region of the spectrum. An obvious question is whether such an instrument could be used to detect planets orbiting nearby stars. The techniques of aperture synthesis imaging developed for centimeter wavelength radio arrays are capable of producing images whose dynamic ranges greatly exceed the brightness ratio of a solar-type star and a Jupiter-like planet at sub-millimeter or millimeter wavelengths. The angular resolution required to separate a star and planet at a few pc distance can be obtained with baselines of several km. The greatest challenge is sensitivity. At the highest possible observing frequencies (‚àº 300 GHz for typical high, dry sites, and ‚àº 900 GHz from the Antarctic plateau), the proposed MMA will be unable to detect the thermal emission from a Jupiter-like planet a few pc away. An upgraded MMA operating near 300 GHz with twice the currently proposed number of antennas, a 20% fractional bandwidth, and improved receivers could detect Jupiter at 4 pc in a few months. Building such an array on the Antarctic plateau and operating at ‚âà 900 GHz would allow Jupiter at 4 pc to be detected in approximately one day of observing time. ¬© 1994 Kluwer Academic Publishers.</t>
  </si>
  <si>
    <t>391-394</t>
  </si>
  <si>
    <t>1572946X</t>
  </si>
  <si>
    <t>0004640X</t>
  </si>
  <si>
    <t>Astrophysics and Space Science</t>
  </si>
  <si>
    <t>Jones, Dayton L.</t>
  </si>
  <si>
    <t>Jones D.</t>
  </si>
  <si>
    <t>Direct imaging of planetary systems with a ground-based radio telescope array</t>
  </si>
  <si>
    <t>10.1007/BF00984542</t>
  </si>
  <si>
    <t>2-s2.0-21344483342</t>
  </si>
  <si>
    <t>['transient response', 'step function', 'investigated experimentally', 'good agreement']</t>
  </si>
  <si>
    <t>The transient response of a TEM horn antenna is calculated as a function of the material of the interelectrode dielectric layer, the angle of flare of the horn, and the angle of incidence of the input electromagnetic wave. Measurement transducers incorporating an asymmetrical TEM horn antenna are investigated experimentally. The results of the calculations and the measurements are in good agreement. It is shown that a transient response closely resembling a step function can be obtained by summing the signals of two oppositely directed antennas. ¬© 1994 Plenum Publishing Corporation.</t>
  </si>
  <si>
    <t>199-204</t>
  </si>
  <si>
    <t>6507146035;55424194100;6602523526</t>
  </si>
  <si>
    <t>Al'betkov, S. V.;Sokolov, A. A.;Podosenov, S. A.</t>
  </si>
  <si>
    <t>Al'betkov S.</t>
  </si>
  <si>
    <t>Experiments on measurement transducers using a TEM horn</t>
  </si>
  <si>
    <t>10.1007/BF00979214</t>
  </si>
  <si>
    <t>2-s2.0-34249753025</t>
  </si>
  <si>
    <t>['signal cable', 'model takes', 'meter incorporates', 'measurement equation', 'matching device', 'error associated', 'eliminated partially', 'dipole antenna', 'different positions', 'currents induced', 'conducting surface', 'alternative forms']</t>
  </si>
  <si>
    <t>A model of an electric field meter with a dipole antenna is analyzed. The model takes into account the fact that the meter incorporates other elements with a conducting surface in addition to the dipole antenna, viz.: a matching device, a signal cable, and a voltmeter. Alternative forms of the measurement equation are obtained, which differ in the error associated with the currents induced by the measured electric field on the braid of the signal cable and on the casing of the voltmeter. It is shown that this error can be eliminated partially or completely by performing additional measurements with the dipole antenna in different positions. ¬© 1994 Plenum Publishing Corporation.</t>
  </si>
  <si>
    <t>193-198</t>
  </si>
  <si>
    <t>Tokatly, V. I.</t>
  </si>
  <si>
    <t>Tokatly V.</t>
  </si>
  <si>
    <t>Electric field meter with a dipole antenna in an elliptically polarized electric field</t>
  </si>
  <si>
    <t>10.1007/BF00979213</t>
  </si>
  <si>
    <t>2-s2.0-34249762190</t>
  </si>
  <si>
    <t>['tufts types', 'tufts methods', 'superresolution methods', 'noise ratio', 'infinite increase', 'asymptotic formulas', 'array input', 'algebraic formulas']</t>
  </si>
  <si>
    <t>Superresolution methods of the Capon, maximum-entropy, projection, and Kumaresan-Tufts types that employ the degrees of the antenna-array input-signal correlation matrix are proposed. Algebraic formulas that relate the Capon and maximum-entropy and projection and Kumaresan-Tufts methods as well as asymptotic formulas for an infinite increase in the signal-to-noise ratio that relate the Capon and projection and maximum-entropy and Kumaresan-Tufts methods are demonstrated. ¬© 1995 Plenum Publishing Corporation.</t>
  </si>
  <si>
    <t>122-128</t>
  </si>
  <si>
    <t>Radiophysics and Quantum Electronics</t>
  </si>
  <si>
    <t>Il'kiv, V. S.</t>
  </si>
  <si>
    <t>Il'kiv V.</t>
  </si>
  <si>
    <t>Algebraic and asymptotic formulas that relate superresolution methods</t>
  </si>
  <si>
    <t>10.1007/BF01258107</t>
  </si>
  <si>
    <t>2-s2.0-34249762210</t>
  </si>
  <si>
    <t>['¬© 1994', 'superconductive thin', 'small dipole', 'results indicate', 'radiator operates', 'line radiator', 'high efficiency', 'film antennas', 'cu antenna', 'actual gain', '950 mhz', '80 k', '1 dbi']</t>
  </si>
  <si>
    <t>Superconductive thin-film antennas are proposed, which consist of a meander-line radiator and a microstrip line electromagnetically coupled together. The radiator operates as a small dipole. The actual gain of an antenna with a Œª 38 length radiator, formed on an 8.4√ó23.5 mm area, is -2.1 dBi at 950 MHz and 80 K. This value is 14.6 dB higher than that of a Cu antenna at 80 K. These results indicate that this type of superconductive antenna realizes a high efficiency. ¬© 1994.</t>
  </si>
  <si>
    <t>129-130</t>
  </si>
  <si>
    <t>PART 1</t>
  </si>
  <si>
    <t>194-196</t>
  </si>
  <si>
    <t>Physica B: Physics of Condensed Matter</t>
  </si>
  <si>
    <t>7404604430;37019710800;7402580660;7006534690</t>
  </si>
  <si>
    <t>Suzuki, N.;Itoh, K.;Nagai, Y.;Michikami, O.</t>
  </si>
  <si>
    <t>Suzuki N.</t>
  </si>
  <si>
    <t>Electromagnetically coupled superconductive thin-film small antennas</t>
  </si>
  <si>
    <t>10.1016/0921-4526(94)90394-8</t>
  </si>
  <si>
    <t>2-s2.0-0028759421</t>
  </si>
  <si>
    <t>Foundation for Fundamental Research on Matter</t>
  </si>
  <si>
    <t>FOM</t>
  </si>
  <si>
    <t>['¬© 1994', 'shapiro steps', 'radiation power', 'periodic antenna', 'good resemblence', '10 k']</t>
  </si>
  <si>
    <t>A high Tc Josephson device for high frequency detection applications is being developed, consisting of an YBCO/PBCO/YBCO ramp type junction and a broad band log-periodic antenna. In this contribution we present the response of such a device to (near) mm wave irradiation. Shapiro steps have been observed up to very high voltage values - nearly 4 mV at 10 K, at the maximum of the radiation power. The modulation of the step amplitudes shows very good resemblence with the predictions from the Resistively Shunted Junction model. ¬© 1994.</t>
  </si>
  <si>
    <t>1661-1662</t>
  </si>
  <si>
    <t>PART 2</t>
  </si>
  <si>
    <t>60020599;60020599;60020599;60022195;60022195</t>
  </si>
  <si>
    <t>7003899725;7004587640;7006727968;57212202920;7403214762</t>
  </si>
  <si>
    <t>Terpstra, D.;Gerritsma, G. J.;Rogalla, H.;Gupta, R.;Hu, Q.</t>
  </si>
  <si>
    <t>Cambridge;Enschede</t>
  </si>
  <si>
    <t>Massachusetts Institute of Technology;Universiteit Twente</t>
  </si>
  <si>
    <t>60022195;60020599</t>
  </si>
  <si>
    <t>Terpstra D.</t>
  </si>
  <si>
    <t>Response of YBCO/PBCO/YBCO ramp type Josephson junctions to near mm wave irradiation</t>
  </si>
  <si>
    <t>0921-4526(94)91330-7</t>
  </si>
  <si>
    <t>10.1016/0921-4526(94)91330-7</t>
  </si>
  <si>
    <t>2-s2.0-0028759586</t>
  </si>
  <si>
    <t>['¬© 1994', 'weak interaction', 'voltage characteristic', 'temperature rise', 'temperature dependence', 'superconducting electrodes', 'submicroneter dimensions', 'sensitive detector', 'present measurements', 'operating temperature', 'normal electrode', 'millimeter radiation', 'low temperatures', 'infrared radiation', 'fw ).', 'device exploits', 'detector would', 'absorbing element', '18 whz', '100 mk', '10 higher', '1 2']</t>
  </si>
  <si>
    <t>We present measurements of a novel power detector which can be used as an ultra-sensitive detector of millimeter and sub-millimeter radiation. The absorbing element consists of a thin film resistor with submicroneter dimensions, which is connected to superconducting electrodes. This device exploits the Andre√©v reflection of electrons, and the weak interaction between electrons and phonons at low temperatures, in order to produce a large temperature rise for a small input power (‚âà10 mK/fW). The temperature rise of the electrons is measured from the temperature dependence of the current-voltage characteristic of a superconductor-insulator-normal metal tunnel junction, where part of the resistor strip forms the normal electrode. We have measured a voltage responsivity ‚âà109 V/W, and an amplifier-limited electrical NEP‚âà3√ó10-18 WHz- 1 2 at an operating temperature of 100 mK. If infrared radiation were coupled to the absorbing element by using superconducting planar antennas, then the sensitivity of this detector would be at least a factor of 10 higher than the best available direct detectors and thus may become the detector of choice for important astrophysics investigations. ¬© 1994.</t>
  </si>
  <si>
    <t>109-110</t>
  </si>
  <si>
    <t>7004472931;7005999752</t>
  </si>
  <si>
    <t>Nahum, M.;Martinis, John M.</t>
  </si>
  <si>
    <t>Nahum M.</t>
  </si>
  <si>
    <t>Novel hot-electron microbolometer</t>
  </si>
  <si>
    <t>0921-4526(94)90384-0</t>
  </si>
  <si>
    <t>10.1016/0921-4526(94)90384-0</t>
  </si>
  <si>
    <t>2-s2.0-0041776089</t>
  </si>
  <si>
    <t>['¬© 1994', 'within reach', 'transducer mass', 'selectively cooling', 'optimal values', 'numerically determined', 'noise sources', 'fundamental resonance', 'coupling inductance', 'complete analysis']</t>
  </si>
  <si>
    <t>We report on a complete analysis of the noise sources in a ultracryogenic bar working at T‚â§100 mK, equipped with GHz bias liquid helium cooled preamplifier r.f. SQUID. Optimal values for parameters, as transducer mass, the coupling inductance, etc. are numerically determined in order to get maximum sensitivity to impulsive gravitational wave signals. The sensitivity is improved by selectively cooling the fundamental resonance. The Standard Quantum Limit is found to be within reach of current cryogenic technology. ¬© 1994.</t>
  </si>
  <si>
    <t>60015986;60110942;60015986;60073812;60015986;60015986</t>
  </si>
  <si>
    <t>7006358007;6603780046;55958189400;6603836801;56240659400;6603548059</t>
  </si>
  <si>
    <t>Cerdonio, M.;Falferi, P.;Prodi, G. A.;Ortolan, A.;Vitale, S.;Zendri, J. P.</t>
  </si>
  <si>
    <t>Padua;Legnaro;Trento</t>
  </si>
  <si>
    <t>Istituto Nazionale Di Fisica Nucleare, Sezione di Padova;Laboratori Nazionali di Legnaro;Universit√† di Trento</t>
  </si>
  <si>
    <t>60110942;60073812;60015986</t>
  </si>
  <si>
    <t>Optimal sensitivity for the ultracryogenic g.w. antenna AURIGA</t>
  </si>
  <si>
    <t>0921-4526(94)90331-X</t>
  </si>
  <si>
    <t>10.1016/0921-4526(94)90331-X</t>
  </si>
  <si>
    <t>2-s2.0-0542438719</t>
  </si>
  <si>
    <t>['¬© 1994', 'separate cryostat', 'infn laboratories', 'dilution refrigerator', 'design derived', 'cryogenic electronics', '50 mk']</t>
  </si>
  <si>
    <t>AURIGA is a resonant gravitational wave detector under development at the INFN laboratories of Legnaro, Italy. Its main liquid Helium cryostat houses vibration isolation stages, the dilution refrigerator, the 2.3 tons cylindrical antenna and the resonant displacement transducer, in a design derived from NAUTILUS, the other INFN ultracryogenic antenna. The expected working temperature of the antenna, transducer and inner vibration isolation stage is about 50 mK. We implemented additional features to increase the long term reliability of AURIGA, particularly in the dilution refrigerator. The design provides also for a separate cryostat with short thermal cycle, which will house the signal amplification stage. This allows independent temperature control of the cryogenic electronics and helps its optimization and maintenance. ¬© 1994.</t>
  </si>
  <si>
    <t>60115855;60021660;60024690;60015986;60110942;60115855;60073812;60110942;60073812;60015986;60024690;60073812;60015986</t>
  </si>
  <si>
    <t>7003343793;6603642397;6602486367;7006358007;57213379256;6603780046;7003341893;6507358462;6603579401;55958189400;6603028487;56240659400;6603548059</t>
  </si>
  <si>
    <t>Bonaldi, M.;Bronzini, F.;Cavallini, E.;Cerdonio, M.;Colombo, A.;Falferi, P.;Franceschini, L.;Macchietto, R.;Paoli, S.;Prodi, G. A.;Taffarello, L.;Vitale, S.;Zendri, J. P.</t>
  </si>
  <si>
    <t>Italy;Italy;Italy;Italy;Italy;Italy</t>
  </si>
  <si>
    <t>Povo;Padua;Legnaro;Ferrara;Rome;Trento</t>
  </si>
  <si>
    <t>Trento Institute for Fundamental Physics and Applications;Istituto Nazionale Di Fisica Nucleare, Sezione di Padova;Laboratori Nazionali di Legnaro;University of Ferrara;Istituto Nazionale di Fisica Nucleare - INFN;Universit√† di Trento</t>
  </si>
  <si>
    <t>60115855;60110942;60073812;60024690;60021660;60015986</t>
  </si>
  <si>
    <t>Bonaldi M.</t>
  </si>
  <si>
    <t>The ultracryogenic gravitational wave antenna AURIGA</t>
  </si>
  <si>
    <t>10.1016/0921-4526(94)90330-1</t>
  </si>
  <si>
    <t>2-s2.0-17644449190</t>
  </si>
  <si>
    <t>['¬© 1994', 'future development', 'experimental set', 'developed operating', 'commercial r', 'coil inductance', 'accurately designed', '6 h', '2 khz', '2 k']</t>
  </si>
  <si>
    <t>A superconducting electrical LC resonator has been developed operating at 2 KHz and 4.2 K with a quality factor Q of 105 and a coil inductance of 1.6 H. The experimental set-up has been accurately designed to reduce stray losses as much as possible. As detector of the oscillation has been used a commercial r.f. SQUID which permits very high Q measurements without adding losses. Applications to a resonant ultracryogenic gravitational wave antenna and future development are discussed. ¬© 1994.</t>
  </si>
  <si>
    <t>75-76</t>
  </si>
  <si>
    <t>60073812;60015986;60110942;60073812;60015986;60015986</t>
  </si>
  <si>
    <t>7003341893;7006358007;6603780046;6507358462;55958189400;56240659400</t>
  </si>
  <si>
    <t>Franceschini, L.;Cerdonio, M.;Falferi, P.;Macchietto, R.;Prodi, G. A.;Vitale, S.</t>
  </si>
  <si>
    <t>Franceschini L.</t>
  </si>
  <si>
    <t>A very low losses superconducting LC resonator</t>
  </si>
  <si>
    <t>10.1016/0921-4526(94)90367-0</t>
  </si>
  <si>
    <t>2-s2.0-18344414637</t>
  </si>
  <si>
    <t>['¬© 1994']</t>
  </si>
  <si>
    <t>We have investigated the response of the quasiparticle tunneling currents in superconductor-insulator-superconductor (SIS) junctions to picosecond electrical pulses. ¬© 1994.</t>
  </si>
  <si>
    <t>133-134</t>
  </si>
  <si>
    <t>;;;;60025038;60006364</t>
  </si>
  <si>
    <t>7007152447;6505918048;7003528806;7101817622;7201484168;6603747657</t>
  </si>
  <si>
    <t>Verghese, S.;Karadi, C.;Mears, C. A.;Orenstein, J. O.;Richards, P. L.;Barfknecht, A. T.</t>
  </si>
  <si>
    <t>Berkeley;Sunnyvale</t>
  </si>
  <si>
    <t>University of California, Berkeley;Conductus Inc.</t>
  </si>
  <si>
    <t>60025038;60006364</t>
  </si>
  <si>
    <t>Verghese S.</t>
  </si>
  <si>
    <t>Picosecond response of the quasiparticle current in superconducting tunnel junctions</t>
  </si>
  <si>
    <t>0921-4526(94)90396-4</t>
  </si>
  <si>
    <t>10.1016/0921-4526(94)90396-4</t>
  </si>
  <si>
    <t>2-s2.0-20244382393</t>
  </si>
  <si>
    <t>SCI*-CT92-0796</t>
  </si>
  <si>
    <t>['¬© 1994', 'triplet quenching', 'time constants', 'time constant', 'strongly inhomogeneous', 'relatively isolated', 'reaction centers', 'rapid randomization', 'probably due', 'oxidized state', 'membrane fragments', 'laser pulses', 'heliobacterium chlorum', 'g 808', 'excitations disappeared', 'excitations accumulated', 'excitation pulses', 'excitation energy', 'energy transfer', 'energy density', 'either spatially', 'decay component', '4 ps', '2 ps', '15 k', '1 ps']</t>
  </si>
  <si>
    <t>(H. chlorum) | Anisotropy | Energy transfer | Picosecond transient absorption | Reaction center | Singlet-triplet quenching</t>
  </si>
  <si>
    <t>The transfer of excitation energy in membrane fragments of Heliobacterium chlorum was studied at 15 K by picosecond transient absorption spectroscopy. Due to the high repetition rate of the laser pulses, the primary electron donor was in the oxidized state in essentially all reaction centers. The absorbance difference spectrum showed that excitations in the antenna rapidly accumulate on the long wavelength absorbing component bacteriochlorophyll (BChl) g 808. Analysis of the kinetics of excited antenna BChl g showed a lifetime of less than 1 ps for excitations on BChl g 778, whereas excited BChl g 793 showed a somewhat slower decay of about 2 ps. Time resolved anisotropy measurements showed a very rapid randomization of excitations amongst pigments with similar absorption spectrum within less than 1 ps. Kinetics as well as the absorbance difference spectrum showed that the decay of excitations accumulated on BChl g 808 was strongly inhomogeneous. About 50% of the excitations disappeared with a time constant of 4 ¬± 2 ps, while the others showed decays with time constants of 20 ¬± 5 ps and 100 ¬± 20 ps. The amplitude of the 20 ps component decreased with the energy density of the excitation pulses and this decay component is attributed, at least in part, to singlet-triplet quenching. The main relaxation process of excitations with a time constant of about 4 ps is most probably due to energy transfer to the oxidized reaction center. The 100 ps decay component is associated with BChls g 808 that are relatively isolated, either spatially or energetically. ¬© 1994.</t>
  </si>
  <si>
    <t>21-27</t>
  </si>
  <si>
    <t>7006490282;7003777767;7004456032</t>
  </si>
  <si>
    <t>van Noort, Paula I.;Aartsma, Thijs J.;Amesz, Jan</t>
  </si>
  <si>
    <t>van Noort P.</t>
  </si>
  <si>
    <t>Energy transfer and trapping of excitations in membranes of Heliobacterium chlorum at 15 K</t>
  </si>
  <si>
    <t>000527289490149X</t>
  </si>
  <si>
    <t>10.1016/0005-2728(94)90149-X</t>
  </si>
  <si>
    <t>2-s2.0-0028090768</t>
  </si>
  <si>
    <t>['¬© 1994', 'unrelaxed form', 'two types', 'temporal characteristics', 'simple three', 'similar behaviour', 'room temperature', 'relatively slow', 'recombination origin', 'rcs together', 'picosecond time', 'picosecond decay', 'photoactive rcs', 'one observed', 'nanosecond decay', 'low temperatures', 'light excitations', 'energy transfer', 'efficient quenchers', 'cp47 complexes', 'core antenna', 'also p', '77 k', '20 ps']</t>
  </si>
  <si>
    <t>Charge recombination | Charge separation | Energy and electron transfer | Fluorescence kinetics | Light-harvesting antenna | Photosystem II | Reaction center</t>
  </si>
  <si>
    <t>Spectrally resolved pico- and nanosecond fluorescence kinetics of two types of Photosystem II core complex: D1/D2/cyt b559 reaction centres (RCs) and RCs together with CP47 proximal antenna have been studied at room temperature and at 77 K. The kinetics at room temperature were measured with the RCs being in different functional states. In the photoactive RCs at room temperature a picosecond decay with the lifetime components 13 ¬± 3 ps and 110 ¬± 30 ps is followed by the complex nanosecond kinetics. In the case of RC + CP47 complexes picosecond decays are slower: 25 ¬± 10 ps and 190 ¬± 30 ps, but nanosecond decay has similar behaviour. The data are analyzed by a simple three-state kinetic model postulating the formation of the primary radical pair in an unrelaxed form and allowing a back-recombination from that state. If this is correct, it is the proof that in the charge-separated state nuclear coordinate relaxation takes place on the picosecond time-scale. The following conclusions considering the nature and temporal characteristics of light excitations have been made: (i) At room temperature excitations are in equilibrium between P680 and the accessory chlorophylls including CP47 antenna and, therefore, only the average trapping time could be observed. This time is equal to 13 ¬± 3 ps in RCs and 25 ¬± 10 ps in RC + CP47 complexes. (ii) All other decays at room temperature (except probably part of the 5 ¬± 0.5 ns component) are of a recombination origin and reflect complex relaxation of the metastable radical pair state. (iii) At low temperatures an energetically directed excitation transfer, qualitatively very similar to the one observed in the core antenna of some purple bacteria takes place. This energy transfer is relatively slow with an apparent transfer time 10-20 ps at 77 K. (iv) Not only P680, but also P+ 680 and Pheo- are very efficient quenchers of excitations. ¬© 1994.</t>
  </si>
  <si>
    <t>45-53</t>
  </si>
  <si>
    <t>60068852;60068852;60110546;60110546</t>
  </si>
  <si>
    <t>7005109792;6701855945;7006770967;7103209685</t>
  </si>
  <si>
    <t>Freiberg, Arvi;Timpmann, K√µu;Moskalenko, Andrei A.;Kuznetsova, Nina Yu</t>
  </si>
  <si>
    <t>Russian Federation;Estonia</t>
  </si>
  <si>
    <t>Pushchino;Tallinn</t>
  </si>
  <si>
    <t>Institute of Fundamental Problems of Biology of the Russian Academy of Sciences;Academia Scientiarum Estoniae</t>
  </si>
  <si>
    <t>60110546;60068852</t>
  </si>
  <si>
    <t>Freiberg A.</t>
  </si>
  <si>
    <t>Pico- and nanosecond fluorescence kinetics of Photosystem II reaction centre and its complex with CP47 antenna</t>
  </si>
  <si>
    <t>0005-2728(94)90152-X</t>
  </si>
  <si>
    <t>10.1016/0005-2728(94)90152-X</t>
  </si>
  <si>
    <t>2-s2.0-0028117394</t>
  </si>
  <si>
    <t>['¬© 1994', 'vesicle population', 'stroma lamellae', 'ps ii', 'phase system', 'margins represent', 'least amount', 'cytochrome f', 'central core', 'b ratio', 'atpase complex', 'aqueous two', 'antenna size']</t>
  </si>
  <si>
    <t>Aqueous two-phase system | Chloroplast | Cytochrome f | LHC II kinase | Photosystem I | Photosystem II | Thylakoid</t>
  </si>
  <si>
    <t>A membrane fraction composed of right-side-out vesicles and deriving from the periphery of the granal stacked region of spinach thylakoid membranes has been isolated by means of sonication and separation in an aqueous two-phase system, and its biochemical and photochemical properties examined. This vesicle population, referred to as the chloroplast granal margins, is enriched in PSI as compared to the central core of the grana, has a Chl a b ratio of between 3.0 and 3.3, and on a per chlorophyll basis contains the least amount of cytochrome f as compared to both the central core of the grana and the stroma lamellae domains. Notably, however, the margins represent the region of the thylakoid most enriched in the 64 kDa kinase. P700 and room temperature fluorescence induction kinetics show that the granal margins contain PS I with a larger antenna size than the PS I from the stroma lamellae and that the PS II of the margins is, with respect to the antenna size, more like the PS II from the stroma lamellae (i.e., PS IIŒ≤). The margin vesicles also contain the ATPase complex as do the other stroma exposed areas of the thylakoid. ¬© 1994.</t>
  </si>
  <si>
    <t>93-102</t>
  </si>
  <si>
    <t>60029170;60029170;60029170;60029170</t>
  </si>
  <si>
    <t>6602414485;6604083232;7405732032;7005280402</t>
  </si>
  <si>
    <t>Wollenberger, Louie;Stefansson, Hreinn;Yu, Shi Gui;Albertsson, Per √Öke</t>
  </si>
  <si>
    <t>Wollenberger L.</t>
  </si>
  <si>
    <t>Isolation and characterization of vesicles originating from the chloroplast grana margins</t>
  </si>
  <si>
    <t>0005-2728(94)90158-9</t>
  </si>
  <si>
    <t>10.1016/0005-2728(94)90158-9</t>
  </si>
  <si>
    <t>2-s2.0-0028117395</t>
  </si>
  <si>
    <t>['¬© 1994', 'unpaired electron', 'tyrosine m210', 'significantly perturb', 'rhodobacter sphaeroides', 'raman spectroscopy', 'primary donor', 'm210 position', 'electronic structure', 'deficient strain', 'bacteriochlorophyll molecules']</t>
  </si>
  <si>
    <t>Electron transfer | FT-Raman | Reaction centre | Rhodobacter sphaeroides | Site-directed mutagenesis | Tyrosine M210</t>
  </si>
  <si>
    <t>The effects of mutation of residue tyrosine M210 on the primary donor bacteriochlorophylls have been investigated by near infrared FT-Raman spectroscopy in reaction centres purified from an antenna-deficient strain of Rhodobacter sphaeroides. We find that mutation at the M210 position does not significantly perturb the distribution of the unpaired electron over the pair of bacteriochlorophyll molecules which constitute the primary donor radical cation. We conclude, therefore, that the effects of mutation of tyrosine M210 on the rate and asymmetry of primary electron transfer in reaction centres cannot be ascribed to a change in the electronic structure of the primary donor. ¬© 1994.</t>
  </si>
  <si>
    <t>18-24</t>
  </si>
  <si>
    <t>FEBS Letters</t>
  </si>
  <si>
    <t>60001881;60019615;60019615;60001881;60019615</t>
  </si>
  <si>
    <t>8247663200;6506678582;7004214593;13105070700;7103125115</t>
  </si>
  <si>
    <t>Jones, Michael R.;Heer-Dawson, Manuel;Mattioli, Tony A.;Hunter, C. Neil;Robert, Bruno</t>
  </si>
  <si>
    <t>Gif-sur-Yvette;Sheffield</t>
  </si>
  <si>
    <t>CEA Saclay;The University of Sheffield</t>
  </si>
  <si>
    <t>60019615;60001881</t>
  </si>
  <si>
    <t>Jones M.R.</t>
  </si>
  <si>
    <t>Site-specific mutagenesis of the reaction centre from Rhodobacter sphaeroides studied by Fourier transform Raman spectroscopy: mutations at tyrosine M210 do not affect the electronic structure of the primary donor</t>
  </si>
  <si>
    <t>0014-5793(94)80376-5</t>
  </si>
  <si>
    <t>10.1016/0014-5793(94)80376-5</t>
  </si>
  <si>
    <t>2-s2.0-0028331145</t>
  </si>
  <si>
    <t>['¬© 1994', 'terminal position', 'sugars placed', 'phase synthesis', 'dependent manner', 'deoxy derivatives', 'coupling efficiencies', 'carbohydrate length', 'building blocks', 'bridge formation', 'base stability']</t>
  </si>
  <si>
    <t>Maltooligosaccharides with 2-7 sugar moieties were converted into Œ≤-1-amino-1-deoxy derivatives and were coupled to NŒ±-fluorenylmethoxycarbonyl-L-aspartic acid Œ±-tert-butyl Œ≤-pentafluorophenyl ester. After trifluoroacetic acid deprotection, the resulting glycosylated asparagines were used as building blocks for the solid-phase synthesis of T-ceIl epitopic glycopeptide analogues. The coupling efficiencies of the glycoanimo acid synthons and the acid and base stability of the resulting glycopeptides indicate the applicability of this solid-phase synthetic protocol for the incorporation of sugars that are comparable in size with that of the natural carbohydrate antennae of N-glycoproteins. The sugars placed into N-terminal position did not affect the strong Œ±-helical structure of the peptides, but inhibited the disulfide-bridge formation of proximal cysteine residues in a carbohydrate length-dependent manner. ¬© 1994.</t>
  </si>
  <si>
    <t>2373-2390</t>
  </si>
  <si>
    <t>60010803;60026553;60010803;60006297;60006297;60010803</t>
  </si>
  <si>
    <t>6701661891;13003942900;8972075700;6701844738;6506200290;57190943052</t>
  </si>
  <si>
    <t>Urge, Laszlo;Jackson, David C.;Gorbics, Livia;Wroblewski, Krysztof;Graczyk, Graczyna;Otvos, Laszlo</t>
  </si>
  <si>
    <t>Australia;United States;United States</t>
  </si>
  <si>
    <t>Parkville;Philadelphia;Philadelphia</t>
  </si>
  <si>
    <t>University of Melbourne;The Wistar Institute;University of Pennsylvania</t>
  </si>
  <si>
    <t>60026553;60010803;60006297</t>
  </si>
  <si>
    <t>Urge L.</t>
  </si>
  <si>
    <t>Synthesis and conformational analysis of N-glycopeptides that contain extended sugar chains</t>
  </si>
  <si>
    <t>S0040402001869568</t>
  </si>
  <si>
    <t>10.1016/S0040-4020(01)86956-8</t>
  </si>
  <si>
    <t>2-s2.0-0028127721</t>
  </si>
  <si>
    <t>['widely differing', 'three species', 'specific sensitivities', 'similarities found', 'response spectra', 'response profiles', 'relative sensitivities', 'polar fraction', 'polar constituents', 'plant odor', 'pastinaca sativa', 'papilio polyxenes', 'olfactory responses', 'olfactory receptors', 'nearly identical', 'machaon hippocrates', 'limited set', 'host plants', 'gas chromatography', 'evolutionary conservatism', 'evolutionary adaptation', 'coupled electroantennograms', 'assess species', 'artemisia dracunculus', 'also evoked']</t>
  </si>
  <si>
    <t>Apiaceae | Artemisia dracunculus | Asteraceae | chemoreception | combined GC-EAG | Daucus carota | electroantennogram | evolutionary adaptation | Lepidoptera | olfaction | Papilio machaon hippocrates | Papilio polyxenes | Papilio troilus | Papilionidae | Pastinaca sativa | plant volatiles</t>
  </si>
  <si>
    <t>Antennae of female Papilio butterflies perceive many volatile plant constituents with widely differing, constituent-specific sensitivities. We compared the responses of three Papilio species to volatiles from host and non-host plants to assess species-specificity and the degree of evolutionary conservatism in olfactory responses. Since previous studies had demonstrated that the polar constituents in odor from Daucus carota stimulate oviposition behavior in Papilio polyxenes, we collected headspace volatiles from D. carota, Pastinaca sativa (both Apiaceae) and Artemisia dracunculus (Asteraceae) and separated the polar fraction of these volatiles by gas chromatography. GC-coupled electroantennograms (GC-EAG) were recorded from the species Papilio polyxenes, P. machaon hippocrates and P. troilus. In addition, the responses of the three species to five compounds known as generally occurring constituents of plant odor were recorded. The relative sensitivities for these compounds were nearly identical in all three Papilio species. The response spectra to the separated plant volatiles also showed considerable similarities among the species. From the limited set of GC peaks evoking a response in one of the species, 64% (D. carota), 44% (P. sativa) and 29% (A. dracunculus) also evoked a response in both of the other species. The responses of the two closely related Apiaceae feeders (P. polyxenes, P. m. hippocrates) to volatiles from D. carota were more similar to each other than was either to the response of P. troilus, which feeds on Lauraceae. However, this was not true for the responses to volatiles from P. sativa. The least congruence among the three species was found in the responses to volatiles from A. dracunculus, a non-host for all of them. The differences and similarities found in the response profiles of the three Papilio species are discussed with respect to evolutionary adaptation to host odor versus evolutionary conservatism in adaptation of olfactory receptors. ¬© 1995 Birkh√§user Verlag.</t>
  </si>
  <si>
    <t>26-36</t>
  </si>
  <si>
    <t>Chemoecology</t>
  </si>
  <si>
    <t>60004811;60007776</t>
  </si>
  <si>
    <t>7103111603;6602745697</t>
  </si>
  <si>
    <t>Baur, Robert;Feeny, Paul</t>
  </si>
  <si>
    <t>United States;Switzerland</t>
  </si>
  <si>
    <t>Ithaca;Wadenswil</t>
  </si>
  <si>
    <t>Cornell University;Swiss Federal Research Station for Fruit-Growing, Viticulture, and Horticulture</t>
  </si>
  <si>
    <t>60007776;60004811</t>
  </si>
  <si>
    <t>Baur R.</t>
  </si>
  <si>
    <t>Comparative electrophysiological analysis of plant odor perception in females of three Papilio species</t>
  </si>
  <si>
    <t>10.1007/BF01259970</t>
  </si>
  <si>
    <t>2-s2.0-0001891076</t>
  </si>
  <si>
    <t>['working hypothesis', 'thylakoid proteins', 'stromal proteins', 'stromal protein', 'second dimension', 'reported substrates', 'preferential acyl', 'possible role', 'possible localization', 'polyclonal antibodies', 'polyamine incorporation', 'light stimulation', 'large subunit', 'harvesting function', 'first dimension', 'even though', 'endogenous substrates', 'ec 2', 'cp29 );', 'comparative analysis', 'ca2 +-', 'bisphosphate carboxylase', 'acceptor substrate']</t>
  </si>
  <si>
    <t>Chlorophyll proteins | Chloroplast | Conjugated polyamines | Helianthus | Transglutaminase</t>
  </si>
  <si>
    <t>Endogenous substrates of transglutaminase (TGase; EC 2.3.2.13) have been identified in choloroplasts of Helianthus tuberosus leaves. The activity of TGase is Ca2+- and light-stimulated and catalyzes the incorporation of polyamines into thylakoid and stromal proteins. These proteins were separated by two-dimensional gel electrophoresis (first dimension: Deriphat-PAGE; second dimension: SDS-urea-PAGE) and Western-blotted. The thylakoid proteins were recognized by polyclonal antibodies as apoproteins of the chlorophyll-a/b antenna complex (LHCII, CP24, CP26 and CP29); a stromal protein was recognized by antibodies as the large subunit of ribulose-1,5-bisphosphate carboxylase/oxygenase. A possible localization of the acyl donor site for CP26 is proposed. A comparative analysis of polyamine incorporation into trichloroacetic-acid-precipitable material indicated that spermidine was a preferential acyl-acceptor substrate with respect to putrescine, even though the above-reported substrates are the same. The nature of the substrates, together with the light stimulation, support the working hypothesis of a possible role of TGase in regulating the light-harvesting function. ¬© 1994 Springer-Verlag.</t>
  </si>
  <si>
    <t>283-289</t>
  </si>
  <si>
    <t>60028218;60000481;60032256;60017293;60028218</t>
  </si>
  <si>
    <t>6603469998;6506048286;35553979700;12773108200;16415281200</t>
  </si>
  <si>
    <t>Del Duca, S.;Tidu, V.;Bassi, R.;Esposito, C.;Serafmi-Fracassini, D.</t>
  </si>
  <si>
    <t>Italy;Italy;Italy;Italy</t>
  </si>
  <si>
    <t>Verona;Bologna;Naples;Padua</t>
  </si>
  <si>
    <t>Universit√† degli Studi di Verona;Alma Mater Studiorum Universit√† di Bologna;Universit√† degli Studi di Napoli Federico II;Universit√† degli Studi di Padova</t>
  </si>
  <si>
    <t>60032256;60028218;60017293;60000481</t>
  </si>
  <si>
    <t>Del Duca S.</t>
  </si>
  <si>
    <t>Identification of chlorophyll-a/b proteins as substrates of transglutaminase activity in isolated chloroplasts of Helianthus tuberosus L.</t>
  </si>
  <si>
    <t>10.1007/BF00192542</t>
  </si>
  <si>
    <t>2-s2.0-0028042505</t>
  </si>
  <si>
    <t>['western australia', 'wells within', 'vegetation cover', 'understood geological', 'surface lithology', 'soil type', 'soil moisture', 'rate data', 'petroleum exploration', 'otway basin', 'new method', 'geophysical models', 'favourable areas', 'encountering hydrocarbons', 'economic production', 'counting geometry', 'canning basin', 'aerial gamma', '69 wells']</t>
  </si>
  <si>
    <t>Recon Exploration Pty. Ltd. has successfully completed initial testing of a new method for processing and interpretation of AGSO's aerial gamma-ray spectrometer data for petroleum exploration in the Canning Basin, Western Australia and the Otway Basin, Victoria. Count-rate data for potassium and uranium were normalized to the thorium count rate for each sample to suppress unwanted effects of variations in surface lithology or soil type, soil moisture, vegetation cover, and counting geometry. The results are similar to extensive ongoing tests in the U.S. and are explained in terms of well-understood geological, geochemical, and geophysical models. Based on 69 wells in the three test areas, it is estimated that the chance of encountering hydrocarbons (economic production or shows) in wells within the radiometrically favourable zones is about 2.6 times greater than outside the favourable areas. -from Authors</t>
  </si>
  <si>
    <t>411-419</t>
  </si>
  <si>
    <t>GEOPHYSICS</t>
  </si>
  <si>
    <t>7202074968;7004658953;7404237982</t>
  </si>
  <si>
    <t>Saunders, D. F.;Branch, J. F.;Thompson, C. K.</t>
  </si>
  <si>
    <t>Saunders D.F.</t>
  </si>
  <si>
    <t>Tests of Australian aerial radiometric data for use in petroleum reconnaissance</t>
  </si>
  <si>
    <t>10.1190/1.1443603</t>
  </si>
  <si>
    <t>2-s2.0-0028184380</t>
  </si>
  <si>
    <t>P01GM031299</t>
  </si>
  <si>
    <t>['¬© 1994', 'transmembrane domain', 'three proteins', 'sulfur bacteria', 'subunits suggest', 'six subunits', 'rights reserved', 'quaternary structures', 'purpuratum lh2', 'purple bacteria', 'protein quantification', 'protein complex', 'preliminary characterization', 'peripheral antenna', 'nonsulfur organisms', 'may reflect', 'harvesting complexes', 'evolutionary position', 'evolutionarily older', 'closely associated', 'cd measurements', 'binding sites', 'apparent association', 'also described', 'also consistent', 'additional pigment', 'additional bacteriochlorophyll']</t>
  </si>
  <si>
    <t>The purification and characterization of the peripheral antenna and the preliminary characterization of a carotenoid-protein complex from the purple-sulfur bacterium Chromatium purpuratum are described. The peripheral antenna of C. purpuratum is unusual among purple bacteria in that it can be resolved by SDS-PAGE into six subunits, the largest number observed thus far for a spectrally pure antenna complex. N-terminal sequence analyses of these subunits suggest that they may have an additional bacteriochlorophyll-binding site located outside the transmembrane domain. The results of pigment-protein quantification are also consistent with additional pigment-binding sites in the C. purpuratum LH2. Furthermore, CD measurements and sequence analysis suggest the presence of considerable Œ≤-type in addition to Œ±-helical secondary structure. Thus, the secondary and quaternary structures of this complex differ significantly from light-harvesting complexes of other purple photosynthetic bacteria. A carotenoid-protein complex is also described; it is an apparent association of three proteins and carotenoid and is closely associated with the peripheral antenna. The purple-sulfur bacteria are evolutionarily older than the relatively better characterized purple-nonsulfur organisms. The phenotypic features described here of the C. purpuratum photosynthetic apparatus are related to those of other purple bacteria and green-sulfur bacteria and may reflect the evolutionary position of this organism. ¬© 1994, American Chemical Society. All rights reserved.</t>
  </si>
  <si>
    <t>2178-2184</t>
  </si>
  <si>
    <t>6701512374;7005184258;7004524029</t>
  </si>
  <si>
    <t>Kerfeld, Cheryl A.;Yeates, Todd O.;Thornber, J. Philip</t>
  </si>
  <si>
    <t>Kerfeld C.A.</t>
  </si>
  <si>
    <t>Purification and Characterization of the Peripheral Antenna of the Purple-Sulfur Bacterium Chromatium purpuratum: Evidence of an Unusual Pigment-Protein Composition</t>
  </si>
  <si>
    <t>10.1021/bi00174a026</t>
  </si>
  <si>
    <t>2-s2.0-0028230770</t>
  </si>
  <si>
    <t>['¬© 1994', 'similar results', 'rights reserved', 'reduced acceptor', 'reaction center', 'preceding paper', 'pigment content', 'pcc 6803', 'oxidizing conditions', 'overall rate', 'observed rate', 'mean lifetime', 'maximum bleaching', 'low concentration', 'issue )].', 'experiments performed', 'difference spectrum', 'cells contain', 'approaches yield', 'antenna decays', '687 nm', '28 ps', '., lin']</t>
  </si>
  <si>
    <t>Femtosecond transient absorption spectroscopy has been used to investigate the primary charge separation in a photosystem II deletion mutant from the cyanobacterium Synechocystis sp. PCC 6803. These cells contain only the photosystem I reaction center and have a pigment content of ‚àº 100 chlorophylls per P700. Utilizing relatively high excitation intensities, the difference spectrum for the reduction of primary electron acceptor [(A0‚àí ‚Äì A0) difference spectrum] was obtained from experiments performed under both reducing and oxidizing conditions. Both approaches yield very similar results with the (A0‚àí ‚Äì A0) difference spectrum displaying a maximum bleaching at 687 nm. The shape of the difference spectrum suggests that the primary electron acceptor in photosystem I may be a chlorophyll a molecule. The observed rate of primary radical pair formation depends on the overall rate of decay of excitations in the antenna; the radical pair state forms as the antenna decays. The decay of the primary radical pair state is characterized by a 21 -ps time constant. Under conditions that avoid annihilation effects, the mean lifetime for excitations in the antenna is 28 ps [Hastings, G., Kleinherenbrink, F. A. M., Lin, S., &amp; Blankenship, R. E. (1994) Biochemistry (preceding paper in this issue)]. This indicates that the reduced acceptor decays faster than it forms. Therefore, only a low concentration of the reduced acceptor will accumulate under most conditions. ¬© 1994, American Chemical Society. All rights reserved.</t>
  </si>
  <si>
    <t>3193-3200</t>
  </si>
  <si>
    <t>60003892;60003892;60003892;60003892;60003892</t>
  </si>
  <si>
    <t>7005181873;6701846565;7407162691;7007165020;57203046340</t>
  </si>
  <si>
    <t>Hastings, Gary;Kleinherenbrink, Frank A.M.;Lin, Su;McHugh, Thomas J.;Blankenship, Robert E.</t>
  </si>
  <si>
    <t>Hastings G.</t>
  </si>
  <si>
    <t>Observation of the Reduction and Reoxidation of the Primary Electron Acceptor in Photosystem I</t>
  </si>
  <si>
    <t>10.1021/bi00177a008</t>
  </si>
  <si>
    <t>2-s2.0-0028273452</t>
  </si>
  <si>
    <t>['¬© 1994', 'wide variation', 'tyr m210', 'rights reserved', 'reaction centers', 'reaction center', 'qy region', 'primary light', 'overall light', 'm210 position', 'limiting step', 'intensity pump', 'harvesting processes', 'harvesting process', 'harvesting antenna', 'excited states', 'energy transfer', 'electron transfer', 'directed mutations', 'antenna pigments', 'absorbance transients']</t>
  </si>
  <si>
    <t>The primary light-harvesting processes, energy transfer in the light-harvesting antenna, and trapping of the excited states by reaction centers were studied in several mutant strains of the photosynthetic purple bacterium Rhodobacter sphaeroides. The mutants had reaction centers in which the rates of electron transfer were modified by site-directed mutations at the M210 position. Low-intensity pump-probe laser spectroscopy was used to monitor the absorbance transients in the Qy region of the antenna pigments, and it was found that despite a wide variation in charge separation rates within the RC, produced by the alterations at Tyr M210, there was relatively little corresponding variation in the overall trapping rate. These effects of the mutations on the trapping kinetics demonstrate that the rate-limiting step of the overall light-harvesting process is the transfer of the excitations from the antenna to the reaction center. ¬© 1994, American Chemical Society. All rights reserved.</t>
  </si>
  <si>
    <t>3143-3147</t>
  </si>
  <si>
    <t>60008734;60008734;60008734;60008734;60001881;60001881</t>
  </si>
  <si>
    <t>6602415545;7003691142;57197002318;56711386900;8247663200;57210784376</t>
  </si>
  <si>
    <t>Beekman, Lucas M.P.;van Mourik, Frank;Visser, H. Matthieu;van Grondelle, Rienk;Jones, Michael R.;Hunter, C. Neil</t>
  </si>
  <si>
    <t>Amsterdam;Sheffield</t>
  </si>
  <si>
    <t>Vrije Universiteit Amsterdam;The University of Sheffield</t>
  </si>
  <si>
    <t>60008734;60001881</t>
  </si>
  <si>
    <t>Beekman L.M.P.</t>
  </si>
  <si>
    <t>Trapping Kinetics in Mutants of the Photosynthetic Purple Bacterium Rhodobacter sphaeroides: Influence of the Charge Separation Rate and Consequences for the Rate-Limiting Step in the Light-Harvesting Process</t>
  </si>
  <si>
    <t>10.1021/bi00177a001</t>
  </si>
  <si>
    <t>2-s2.0-0028345003</t>
  </si>
  <si>
    <t>['¬© 1994', 'trapping processes', 'time constant', 'spectral equilibration', 'spectra associated', 'room temperature', 'rights reserved', 'reaction centers', 'picosecond fluorescence', 'physiological temperatures', 'pcc 6803', 'overall decay', 'nm excitation', 'low levels', 'longer wavelength', 'following 590', 'absorption measurements', 'absorption maxima']</t>
  </si>
  <si>
    <t>Picosecond fluorescence and femtosecond transient absorption spectroscopy have been used to investigate the primary energy transfer and trapping processes in a photosystem II deletion mutant from the cyanobacterium Synechocystis sp. PCC 6803, which contains active photosystem I reaction centers with ‚àº 100 chlorophylls per P700. In all experiments, low levels of excitation were used which avoid annihilation processes. Following 590-nm excitation, at room temperature, spectral equilibration is observed in both fluorescence and absorption measurements and is characterized by a time constant of 4‚Äì6 ps. The shape of the spectra associated with the equilibration process indicates that long wavelength pigments (pigments with absorption maxima at longer wavelength than that of the primary electron donor, P700) are present and functional at physiological temperatures in this preparation. The overall decay of excitations in the antenna is characterized by a time constant of 24‚Äì28 ps, in both fluorescence and absorption measurements. The 24‚Äì28-ps process results in the appearance of absorption changes associated with only P700+ formation. Absorption changes associated with the reduction of the primary electron acceptor were not resolved under the experimental conditions used here. ¬© 1994, American Chemical Society. All rights reserved.</t>
  </si>
  <si>
    <t>3185-3192</t>
  </si>
  <si>
    <t>7005181873;6701846565;7407162691;57203046340</t>
  </si>
  <si>
    <t>Hastings, Gary;Kleinherenbrink, Frank A.M.;Lin, Su;Blankenship, Robert E.</t>
  </si>
  <si>
    <t>Time-Resolved Fluorescence and Absorption Spectroscopy of Photosystem I</t>
  </si>
  <si>
    <t>10.1021/bi00177a007</t>
  </si>
  <si>
    <t>2-s2.0-0028345005</t>
  </si>
  <si>
    <t>['¬© 1994', 'temperature dependence', 'secondary acceptors', 'room temperature', 'rights reserved', 'relaxations within', 'reaction centers', 'reaction center', 'radical pair', 'quinone type', 'photosystem ii', 'overall similarity', 'measurements indicate', 'low potential', 'lived component', 'high potential', 'fluorescence kinetics', 'excited antenna', 'deletion mutant', 'delayed fluorescence', 'also observed', '4 ns', '35 ns', '25 ev', '200 ps', '18 ns', '18 ev', '1 ns']</t>
  </si>
  <si>
    <t>Fluorescence kinetics were measured in membranes of a photosystem II-deletion mutant of the cyanobacterium Synechocystis sp. PCC 6803 containing photosystem I as the only reaction center and of the anoxygenic photosynthetic bacterium Heliobacillus mobilis. The measurements were performed under conditions where forward electron transfer to secondary acceptors was inhibited by the strong reductant sodium dithionite. Delayed fluorescence due to recombination of the primary radical pair P+A0‚àí in both species was found to consist of several kinetic components. The longest-lived component had a lifetime of 35 ns in photosystem I and 18 ns in H. mobilis, respectively, which corresponds with the lifetime of the primary radical pair. Delayed fluorescence components with lifetimes of about 4 ns, 1 ns, and 200 ps were also observed in both species and were attributed to relaxations within the radical pair. A standard free energy difference of 0.18 eV was calculated for both species between the relaxed primary radical pair and the excited antenna at room temperature. A value of 0.25 eV was estimated for the free energy difference between the relaxed primary radical pair and the excited primary donor. The temperature dependence of the delayed fluorescence between 25 and 2 ¬∞C indicated that more than half of the free energy difference is due to enthalpy. Our measurements indicate an overall similarity between the primary electron transfer process in the Fe-S type (or low potential) reaction centers and the (bacterio)pheophytin-quinone type (or high potential) reaction centers found in purple photosynthetic bacteria and photosystem II. ¬© 1994, American Chemical Society. All rights reserved.</t>
  </si>
  <si>
    <t>3096-3105</t>
  </si>
  <si>
    <t>6701846565;7005181873;57203046340;6602436920</t>
  </si>
  <si>
    <t>Kleinherenbrink, Frank A.M.;Hastings, Gary;Blankenship, Robert E.;Wittmershaus, Bruce P.</t>
  </si>
  <si>
    <t>Kleinherenbrink F.A.M.</t>
  </si>
  <si>
    <t>Delayed Fluorescence from Fe-S Type Photosynthetic Reaction Centers at Low Redox Potential</t>
  </si>
  <si>
    <t>10.1021/bi00176a044</t>
  </si>
  <si>
    <t>2-s2.0-0028346037</t>
  </si>
  <si>
    <t>['triangular serrations', 'square aperture', 'quiet zone', 'paper utilizes']</t>
  </si>
  <si>
    <t>Serrations on the edges of compact antenna test range reflectors redistribute the diffracted fields away from the quiet zone and theory provide smoother quiet zone illumination. This paper utilizes the physical optics analysis of a square aperture with triangular serrations to obtain an insight into the effect of their width and height on the Fresnel region field. Norms for selection of the width and height of serrations are proposed.</t>
  </si>
  <si>
    <t>89-94</t>
  </si>
  <si>
    <t>Journal of the Institution of Engineers. India. Electronics and telecommunication engineering division</t>
  </si>
  <si>
    <t>60072226;60072226;60072226</t>
  </si>
  <si>
    <t>36017581400;7006685847;7102968953</t>
  </si>
  <si>
    <t>Subbaiah, P. V.;Satyanarayana, A. V.V.;Chandra, M. C.</t>
  </si>
  <si>
    <t>Vijayawada</t>
  </si>
  <si>
    <t>Velagapudi Ramakrishna Siddhartha Engineering College</t>
  </si>
  <si>
    <t>Subbaiah P.V.</t>
  </si>
  <si>
    <t>Optimal selection of width and height of triangular serrations of compact antenna test range reflectors</t>
  </si>
  <si>
    <t>2-s2.0-0028383324</t>
  </si>
  <si>
    <t>['specially developed', 'semiconductor group', 'receive switch', 'pin diodes', 'new generation', 'digital mobile', 'bar 63']</t>
  </si>
  <si>
    <t>In handhelds for digital mobile and cordless telephone systems, such as GSM and DECT, PIN diodes are starting to replace conventional duplex filters in the transmit/receive switch. For this application, the Semiconductor Group has specially developed the BAR 63 and BAR 80 series, a new generation of PIN diodes.</t>
  </si>
  <si>
    <t>Siemens Components</t>
  </si>
  <si>
    <t>105950740;105950740</t>
  </si>
  <si>
    <t>6508154886;6508170855</t>
  </si>
  <si>
    <t>Brenndorfer, Knut;Lutzner, Jorg</t>
  </si>
  <si>
    <t>Siemens Semiconductor Group</t>
  </si>
  <si>
    <t>Brenndorfer K.</t>
  </si>
  <si>
    <t>Antenna switches with PIN diodes for digital mobile communications</t>
  </si>
  <si>
    <t>2-s2.0-0028385459</t>
  </si>
  <si>
    <t>['wave beam', 'w twta', 'two ka', 'three beams', 'paper describes', 'one millimeter', 'filter bank', 'experimental system', 'earth terminal', 'crl started', 'cm antenna', 'board antenna', 'band transponders', 'band beams', '4 db', '24 kb', '20 w', '10 w', '1 w']</t>
  </si>
  <si>
    <t>The Communications Research Laboratory (CRL) is involved in developing an advanced mobile satellite communications system using millimeter-wave and Ka-band. In 1990, CRL started the Communications and Broadcasting Engineering Test Satellite (COMETS) project. This satellite is being developed in conjunction with NASDA and will be launched in 1997. This paper describes the COMETS payload configuration and the experimental system for the advanced mobile communications mission. The 2-m-diameter on-board antenna has three beams: two adjacent Ka-band beams and one millimeter-wave beam. The two Ka-band transponders have high output power SSPAs of 20 W and 10 W. The millimeter-wave transponder consists of a 20-W TWTA and an HEMT-LNA with a low noise figure of 2.4 dB. The IF filter bank and the SCPC/TDM regenerative MODEMs are used to interconnect a matrix of 2 √ó 2 beams. In this system, for example, an earth terminal with a 10-cm antenna can transmit a 24 kb/s signal at about 1 W.</t>
  </si>
  <si>
    <t>Journal of the Communications Research Laboratory</t>
  </si>
  <si>
    <t>101207877;101207877;101207877;101207877;101207877;101207877</t>
  </si>
  <si>
    <t>57205866620;7201588215;35783638000;7006816376;6602690608;35560533200</t>
  </si>
  <si>
    <t>Isobe, Shunkichi;Naito, Hideyuki;Takeuchi, Makoto;Isogai, Mitsuo;Kawamata, Fumio;Ohmori, Shingo</t>
  </si>
  <si>
    <t>Inst for Posts and</t>
  </si>
  <si>
    <t>Isobe S.</t>
  </si>
  <si>
    <t>Experimental advanced mobile satellite communications system in mm-wave and ka-band using Japan's comets</t>
  </si>
  <si>
    <t>2-s2.0-0028388501</t>
  </si>
  <si>
    <t>['test procedures', 'design stage', 'data collection']</t>
  </si>
  <si>
    <t>To control the costs and risks of EMI compliance testing, one can perform precompliance tests during the design stage of the product, thus allowing one to uncover potential EMI problems early. The article discusses recommended test equipment, test procedures, and data collection.</t>
  </si>
  <si>
    <t>71-72, 74</t>
  </si>
  <si>
    <t>Test &amp; Measurement World</t>
  </si>
  <si>
    <t>100334816;100334816</t>
  </si>
  <si>
    <t>7007103211;6507830811</t>
  </si>
  <si>
    <t>Gerke, Daryl;Kimmell, Bill</t>
  </si>
  <si>
    <t>Kimmel Gerke Associates, Ltd</t>
  </si>
  <si>
    <t>Gerke D.</t>
  </si>
  <si>
    <t>Head off problems with quick EMI emissions tests</t>
  </si>
  <si>
    <t>2-s2.0-0028388593</t>
  </si>
  <si>
    <t>['program wire3', 'paper describes', 'obtained using', 'modified version', 'mechanical parameters', 'measured values', 'low frequency', 'electrical characterization', 'electrical characteristics', 'current distribution', 'antenna parameters']</t>
  </si>
  <si>
    <t>This paper describes the electrical characterization of the Very Low Frequency (VLF) dual trailing wire antenna systems associated with Navy aircraft used for communications to underwater Navy assets. The static wire geometry with the aircraft in orbit was obtained using a modified version of the program WIRE3, which models the mechanical parameters of the dual trailing wire antenna. The Numerical Electromagnetic Code (NEC) was used to model all electrical characteristics of the VLF dual trailing wire systems associated with the typical TACAMO aircraft. Antenna parameters such as current distribution, input impedance versus frequency, effective radiated power, and the effect of antenna wire conductivity were evaluated. It is demonstrated that the computer codes provide results which are consistent with measured values of static antenna electrical parameters.</t>
  </si>
  <si>
    <t>18-31</t>
  </si>
  <si>
    <t>Applied Computational Electromagnetics Society Journal</t>
  </si>
  <si>
    <t>60001439;60001439;60001439</t>
  </si>
  <si>
    <t>6701384134;55925714300;7801612203</t>
  </si>
  <si>
    <t>Breakall, J. K.;Werner, D. H.;Lunnen, R. J.</t>
  </si>
  <si>
    <t>Breakall J.K.</t>
  </si>
  <si>
    <t>Antenna modeling and characterization of a VLF airborne dual trailing wire antenna systems</t>
  </si>
  <si>
    <t>2-s2.0-0028392155</t>
  </si>
  <si>
    <t>['previously unknown', 'paper presents', 'modelling configurations', 'mininec3 code', 'involve hundreds', 'fortran however', 'analyzable configuration']</t>
  </si>
  <si>
    <t>The ability of the MININEC3 code to accurately model complex radiating structures was previously unknown because computer compiler constraints limited the size of analyzable configuration. With the conversion of the code from BASIC to FORTRAN however it is now feasible to use it to simulate such structures. This paper presents the results of a validation exercise aimed at assessing the code's suitability for modelling configurations which involve hundreds of segments.</t>
  </si>
  <si>
    <t>60020661;60020661</t>
  </si>
  <si>
    <t>7203085840;7101618795</t>
  </si>
  <si>
    <t>Murray, K. P.;Austin, B. A.</t>
  </si>
  <si>
    <t>Liverpool</t>
  </si>
  <si>
    <t>University of Liverpool</t>
  </si>
  <si>
    <t>Murray K.</t>
  </si>
  <si>
    <t>Validation of the mininec3 code for complex radiating structures</t>
  </si>
  <si>
    <t>2-s2.0-0028392552</t>
  </si>
  <si>
    <t>['tail formation', 'simple model', 'planck computation', 'main aspects', 'icrf antennas', 'fast wave', 'electrical properties', 'briefly discussed']</t>
  </si>
  <si>
    <t>The main aspects of heating with the fast wave in the ion cyclotron range of frequencies (ICRF) are reviewed. First, the ion cyclotron resonance mechanism, fundamental and harmonics, is examined. Then the properties of fast wave dispersion are reviewed, and the principles of minority and higher cyclotron harmonic heating are discussed. An elementary coupling model is worked out in order to outline the computation of the electrical properties of ICRF antennas. Using the same simple model, the antenna radiation pattern inside the plasma is computed and the effect of phasing on the k‚à• spectrum and on the antenna radiation properties is illustrated. The quasilinear-Fokker-Planck computation of the deformation of distribution function due to Radio-Frequency (RF) and tail formation are briefly discussed.</t>
  </si>
  <si>
    <t>194-201</t>
  </si>
  <si>
    <t>2 T pt 2</t>
  </si>
  <si>
    <t>Koch, R.</t>
  </si>
  <si>
    <t>Brussels</t>
  </si>
  <si>
    <t>Koninklijke Militaire School - Ecole Royale Militaire</t>
  </si>
  <si>
    <t>Koch R.</t>
  </si>
  <si>
    <t>Heating by waves in the ion cyclotron frequency range</t>
  </si>
  <si>
    <t>2-s2.0-0028392707</t>
  </si>
  <si>
    <t>['¬© 1994', 'wide array', 'unique advantages', 'twenty years', 'suspension systems', 'several days', 'neutron star', 'massive bars', 'gravitational collapse', 'gives rise', 'exceed 108', 'detected anywhere', 'dedicated community', 'black hole', 'acoustic ring', 'acoustic q', '19 metres']</t>
  </si>
  <si>
    <t>For twenty years a dedicated community of physicists has been developing resonant mass gravitational wave detectors which exploit the unique advantages of low temperature physics. Several tonne masses are suspended in large scale cryostats. Superconducting transducers monitor vibrations to a sensitivity ‚âà10-19 metres. Suspension systems and materials properties allow the acoustic Q-factor of the antenna to exceed 108, corresponding to acoustic ring down times of several days. Massive bars have been cooled to less than 100 mK using dilution refrigerators. Using these methods thermal Nyquist noise is reduced such that the antenna effective temperature is reduced to a few microdegrees. A world-wide array of detectors should now allow any gravitational collapse which gives rise to the birth of a neutron star or black hole to be detected anywhere in our galaxy. ¬© 1994.</t>
  </si>
  <si>
    <t>28-38</t>
  </si>
  <si>
    <t>Blair, D. G.</t>
  </si>
  <si>
    <t>Perth</t>
  </si>
  <si>
    <t>The University of Western Australia</t>
  </si>
  <si>
    <t>Blair D.</t>
  </si>
  <si>
    <t>Applications of low temperature physics to gravitational astronomy</t>
  </si>
  <si>
    <t>10.1016/0921-4526(94)90195-3</t>
  </si>
  <si>
    <t>2-s2.0-0028396085</t>
  </si>
  <si>
    <t>['verified either', 'surface discontinuities', 'straight forward', 'problems encountered', 'obtained using', 'objects consist', 'numerical solutions', 'numerical solution', 'matrix size', 'internal resonance', 'integral equations', 'impedance surface', 'dielectric materials', 'cylindrical objects', 'clear picture', 'analytical solutions']</t>
  </si>
  <si>
    <t>Different surface integral equations are presented for two-dimensional composite objects. The objects consist of impedance bodies partially coated with dielectric materials. In all of the formulations, the impedance boundary condition is applied on the impedance surface to reduce the matrix size in the numerical solution. The integral equations are reduced to a systems of linear equations via the point matching technique. Application of the point matching technique is straight forward for two dimensional objects. Because of this surface discontinuities can be treated easily without the problems encountered when using triangle basis functions as a result, consideration of two-dimensional objects gives a clear picture of the accuracy that can be obtained using these formulations. Two of the formulations discussed herein overcome the problem of internal resonance. The numerical solutions are verified either by comparison with the analytical solutions for cylindrical objects or by applying self consistency tests for targets without analytical solutions.</t>
  </si>
  <si>
    <t>32-39</t>
  </si>
  <si>
    <t>7004922524;6602486933</t>
  </si>
  <si>
    <t>Kishk, Ahmed A.;Goggans, Paul M.</t>
  </si>
  <si>
    <t>Electromagnetic scattering from two-dimensional composite objects</t>
  </si>
  <si>
    <t>2-s2.0-0028396287</t>
  </si>
  <si>
    <t>['unit power', 'transmission line', 'plasma boundary', 'millimeter wave', 'heating methods', 'current drive', '60 ghz']</t>
  </si>
  <si>
    <t>Electron Cyclotron Resonance Heating (ECRH) and Current Drive (ECCD) systems in use at nowadays plasma experiments consist of mmw (millimeter wave) sources having a unit power of at least 200 kW and a frequency of 60 GHz or higher. Each of the sources is connected to the plasma by means of a transmission line. The most important technical advantages of ECRH above other heating methods are the absence of antenna structures near the plasma boundary, the high power density and the possibility of very localized power deposition. Many changes occurred the last few years in ECRH systems regarding both sources and transmission line systems.</t>
  </si>
  <si>
    <t>277-283</t>
  </si>
  <si>
    <t>Verhoeven, A. G.A.</t>
  </si>
  <si>
    <t>Utrecht</t>
  </si>
  <si>
    <t>Verhoeven A.</t>
  </si>
  <si>
    <t>ECRH engineering</t>
  </si>
  <si>
    <t>2-s2.0-0028397099</t>
  </si>
  <si>
    <t>['underlying mechanisms', 'trying either', 'specific effects', 'rf heating', 'new concepts', 'interlinked domain', 'induced effects', 'icrh responsible', 'empirical methods', 'boundary plasma', 'boundary affects', 'antenna performance']</t>
  </si>
  <si>
    <t>The interaction between waves in the ion cyclotron range of frequencies and the boundary plasma is a vast and interlinked domain the boundary affects the RF heating and the RF heating affects the boundary. The effects of the boundary plasma on the RF heating are identified. The specific effects of ICRH responsible for these ICRH-induced effects are discussed. These effects can be influenced by trying either to avoid the underlying mechanisms or to mitigate their consequences. The understanding of the interaction between ICRH and boundary plasma has led to improvements in the empirical methods and to the development of new concepts with a view to optimize the antenna performance such as the TEXTOR screenless antenna concept.</t>
  </si>
  <si>
    <t>244-251</t>
  </si>
  <si>
    <t>Van Oost, G.</t>
  </si>
  <si>
    <t>Van Oost G.</t>
  </si>
  <si>
    <t>Edge effects during ICRH and consequences for antenna design</t>
  </si>
  <si>
    <t>2-s2.0-0028397503</t>
  </si>
  <si>
    <t>['¬© 1994', 'spacially directed', 'rights reserved', 'phased array', 'phase shifter', 'one time', 'moving parts', 'latest technology', 'generally planar', 'francis group', 'fabricating techniques', 'even utilizing', 'closely spaced', 'accomplished electronically']</t>
  </si>
  <si>
    <t>The traditional rotating reflector antenna associated with airport traffic control systems is being replaced in some applications by a new design concept called the phased array. Generally planar in shape, it is made up of thousands of closely spaced, individual radiators whose composite beam can be shaped and spacially directed in microseconds, enabling it to track a multitude of targets at one time. This is accomplished electronically by RF phase shifters associated with each individual radiating element. No moving parts are required. State of the art, passive phased array antennas are limited in their application by cost, more than any other factor. Even utilizing the latest technology and fabricating techniques, the required phase shifters are not cheap, and with a typical array requiring thousands of individual antenna elements, each with its own phase shifter, the price of the total system quickly becomes prohibitive. ¬© 1994, Taylor &amp; Francis Group, LLC. All rights reserved.</t>
  </si>
  <si>
    <t>113-119</t>
  </si>
  <si>
    <t>Integrated Ferroelectrics</t>
  </si>
  <si>
    <t>Collier, Donald C.</t>
  </si>
  <si>
    <t>Collier D.</t>
  </si>
  <si>
    <t>Ferroelectric phase shifters for phased array radar applications</t>
  </si>
  <si>
    <t>10.1080/10584589408018666</t>
  </si>
  <si>
    <t>2-s2.0-0028399581</t>
  </si>
  <si>
    <t>['test structures', 'studied using', 'qbd measurements', 'qbd ).', 'plasma damage', 'monitored quantitatively', 'measuring charge', 'main etching', 'locos edge', 'important role', 'gate oxide', 'degradation occurs', 'breakdown spots']</t>
  </si>
  <si>
    <t>Plasma damage to gate oxide is studied using the test structures with various length antennas. It is shown that the plasma damage to gate oxide can be monitored quantitatively by measuring charge to breakdown (QBD). From the QBD measurements, it is confirmed that the degradation occurs in the duration of over-etching but not in the duration of main etching. The breakdown spots in gate oxide are detected by a photon emission method. The breakdown are caused by plasma damage at the LOCOS edge. A LOCOS structure plays an important role for the degradation by the plasma damage.</t>
  </si>
  <si>
    <t>453-458</t>
  </si>
  <si>
    <t>E77-C</t>
  </si>
  <si>
    <t>IEICE Transactions on Electronics</t>
  </si>
  <si>
    <t>Uraoka, Yukiharu;Eriguchi, Koji;Tamaki, Tokuhiko;Tsuji, Kazuhiko</t>
  </si>
  <si>
    <t>Evaluation of plasma damage to gate oxide</t>
  </si>
  <si>
    <t>2-s2.0-0028399592</t>
  </si>
  <si>
    <t>['transcendental solutions', 'problem considered', 'integer eigenvalues', 'eigenfunction solutions', 'chebyshev polynomials', 'boundary conditions', 'algorithms based']</t>
  </si>
  <si>
    <t>A study of the determination of non-integer eigenvalues for ordinary differential equations with transcendental solutions is presented. An algorithms based on expansion in terms of Chebyshev polynomials and collocation is presented. The method is applied to the problem of computing the electric field external to a biconical radiating structure. Eigenfunction solutions for Legendre's differential equation satisfying the boundary conditions of the problem considered are presented.</t>
  </si>
  <si>
    <t>6506916877;7101834416</t>
  </si>
  <si>
    <t>Resuster, D.;Kaye, M.</t>
  </si>
  <si>
    <t>Resuster D.</t>
  </si>
  <si>
    <t>Technique for determining non-integer eigenvalues for solutions of ordinary differential equations</t>
  </si>
  <si>
    <t>2-s2.0-0028399776</t>
  </si>
  <si>
    <t>['sufficiently accurate', 'slot data', 'paper describes', 'large arrays', 'interpolation scheme', 'individual slots', 'determined database', 'design process', 'design codes', 'computationally intensive', 'accurate knowledge']</t>
  </si>
  <si>
    <t>Essential to the design process of slotted waveguide arrays is an accurate knowledge of the self-properties of the individual slots. These properties can be computed with sufficient accuracy using moment method codes, which are to computationally intensive to be incorporated into design codes for large arrays. This paper describes an interpolation scheme which provides both sufficiently accurate, and rapid, computation of slot data from a pre-determined database to be viable for use in a slotted waveguide array design code.</t>
  </si>
  <si>
    <t>57203176700;35561582300</t>
  </si>
  <si>
    <t>McNamara, Derek A.;Joubert, Johan</t>
  </si>
  <si>
    <t>On the use of Bivariate spline interpolation of slot data in the design of slotted waveguide arrays</t>
  </si>
  <si>
    <t>2-s2.0-0028400079</t>
  </si>
  <si>
    <t>['work form', 'using nec', 'sufficiently accurate', "recipe ';", 'primary radiators', 'practicable simple', 'particular emphasis', 'overall aim', 'method procedure', 'generic aircraft', 'generate predictions', 'examples encompass', 'engineering purposes', 'direct measurement', 'corroborative calculations', 'antenna types']</t>
  </si>
  <si>
    <t>Examples are presented of the application of moment -method modelling procedure (using NEC) to calculate the near-field dependent parameters of aircraft HF antennas. The overall aim of the work form which the examples are drawn is to provide a 'recipe'; the application of which will generate predictions of parameters of interest which are both credible and sufficiently accurate for engineering purposes. A feature of the procedure is that no empirically derived information is incorporated. The examples encompass a range of generic aircraft and antenna types: both fixed and rotary wing airframes, and electric (wire) and magnetic (loop and notch) primary radiators. Particular emphasis is placed upon validation of the predictions. This is performed by direct measurement where possible, but where this is not practicable simple, but independent, calculations are performed based upon equivalent circuits. As for the moment-method procedure, these corroborative calculations do not depend upon empirical information.</t>
  </si>
  <si>
    <t>67-77</t>
  </si>
  <si>
    <t>Cox, J. W.R.</t>
  </si>
  <si>
    <t>Salisbury</t>
  </si>
  <si>
    <t>Defence Science and Technology Laboratory</t>
  </si>
  <si>
    <t>Cox J.</t>
  </si>
  <si>
    <t>Some examples of the prediction and validation of near-field dependent aircraft HF antenna parameters using NEC</t>
  </si>
  <si>
    <t>2-s2.0-0028400182</t>
  </si>
  <si>
    <t>['wave spectrum', 'proposed procedure', 'phase calibration', 'phase accuracy', 'patterns measured', 'fresnel region', 'fourier analysis', 'formulation using', 'focused within', 'field pattern', 'array antenna', 'aperture antenna', 'achieved within']</t>
  </si>
  <si>
    <t>The far-field pattern of an aperture antenna can be utilized to reconstruct the aperture electric field distribution in terms of amplitude and phase by means of a method based upon the plane-wave spectrum (PWS) formulation using the Fourier analysis. As an alternative to the direct current measurement technique this method can be used to identify any significant defective elements at an array antenna. A specially interesting application is the phase calibration of low sidelobe phased arrays. A very precise, self-contained phase calibration procedure is presented which as input data needs the samples of the scanning array far-field pattern. For those patterns measured in the Fresnel region the antenna is focused within the Fresnel region by introducing a phase correction term into the electric current distribution. Tests at a developed S-band phased array show that by the proposed procedure a phase accuracy have been achieved within the phase accuracy of the installed phase shifters (¬±3¬∞).</t>
  </si>
  <si>
    <t>93-100</t>
  </si>
  <si>
    <t>AEU. Archiv fur Elektronik und Ubertragungstechnik</t>
  </si>
  <si>
    <t>Kolzer, Peter</t>
  </si>
  <si>
    <t>Hochschule f√ºr Angewandte Wissenschaften Hamburg</t>
  </si>
  <si>
    <t>Kolzer P.</t>
  </si>
  <si>
    <t>Iterative phase calibration procedure for planar phased array antennas</t>
  </si>
  <si>
    <t>2-s2.0-0028400793</t>
  </si>
  <si>
    <t>['numerical method', 'new type', 'ferrite substrate', 'circular polarization']</t>
  </si>
  <si>
    <t>Ferrite | Finite difference method | Frequency characteristic | Patch antenna | Time domain method</t>
  </si>
  <si>
    <t>In communication systems microstrip patch antennas must operate in circular polarization. To fulfill this requirement, a new type of antenna is studied microstrip patch antennas printed on a ferrite substrate, which can naturally generate circular polarization with only one feed point. Few theoretical methods allow the study of rectangular microstrip patch antennas on ferrite substrate. An original method based on a finite difference time domain approach is introduced in this paper. After a description of this numerical method, a validation is made, then some characteristics of such antennas are given. ¬© 1994 Springer-Verlag.</t>
  </si>
  <si>
    <t>137-142</t>
  </si>
  <si>
    <t>Annales Des T√©l√©communications</t>
  </si>
  <si>
    <t>7004363654;36883345000;6603055868;6602515237</t>
  </si>
  <si>
    <t>Reineix, Alain;Melon, Christian;Mon√âdi√àre, Thierry;Jecko, Fran√ßoise</t>
  </si>
  <si>
    <t>Reineix A.</t>
  </si>
  <si>
    <t>The FDTD method applied to the study of mjcrostrip patch antennas with a biased ferrite substrate</t>
  </si>
  <si>
    <t>10.1007/BF02999476</t>
  </si>
  <si>
    <t>2-s2.0-0028400884</t>
  </si>
  <si>
    <t>['would disturb', 'validate herz', 'stealth layer', 'several configurations', 'radiation problems', 'problem domain', 'outer boundary', 'numerical solution', 'measured values', 'insignificant amounts', 'incident fields', 'good agreement', 'frequency domain', 'electrical properties', 'direct method', 'cylindrical symmetry', 'accomplished via', 'absorptive layer']</t>
  </si>
  <si>
    <t>A direct method for the numerical solution of Maxwell's equations in the frequency domain (sinusoidal steady state), for radiation problems of cylindrical symmetry is incorporated into a finite difference program called HERZ, coded in FORTRAN. The termination of the fields on the outer boundary of the problem domain is accomplished via an absorptive layer, labelled a stealth layer, which attenuates the incident fields to insignificant amounts in a small computing space, without causing significant reflections that would disturb the near field solutions. No radiation boundary condition is specified on the problem domain, rather, the transmission of the fields to the stealth layer is optimized by specifying its electrical properties. To validate HERZ as a useful electromagnetic modeller for thin wire antennas, driving point admittances and surface current distributions for several configurations were compared to both theoretical and measured values, with good agreement.</t>
  </si>
  <si>
    <t>78-87</t>
  </si>
  <si>
    <t>60030835;60030835;60030835</t>
  </si>
  <si>
    <t>55364294200;6603832901;35570686200</t>
  </si>
  <si>
    <t>Thompson, R. B.;Chute, F. S.;Vermeulen, F. E.</t>
  </si>
  <si>
    <t>University of Alberta</t>
  </si>
  <si>
    <t>Thompson R.</t>
  </si>
  <si>
    <t>Use of a stealth boundary with finite difference frequency domain simulations of simple antenna problems</t>
  </si>
  <si>
    <t>2-s2.0-0028401017</t>
  </si>
  <si>
    <t>['simple two', 'low frequencies', 'ground plane', 'frequencies ranging', 'accurately predict', '1 mhz']</t>
  </si>
  <si>
    <t>The two wire rhombic illuminator (RI) is a rhombic wire antenna located over a ground plane which is used to generate near uniform electromagnetic over a specified working volume located below the antenna. The RI can be modeled a simple two-wire transmission line at low frequencies but the transmission line model becomes inadequate at higher frequencies due to the enhanced radiation properties of the antenna. The performance of the TI including radiation effects is evaluated numerically using the Numerical Electromagnetics Code (NEC-2) and compared to that of the transmission line mode. The antenna in the presence of a perfectly conducting ground plane is analyzed at frequencies ranging from 1 MHz to 500MHz. Various segmentation schemes are utilized in order to accurately predict the performance of the RI at frequencies where the dimensions of the structure are very large in terms of wavelength.</t>
  </si>
  <si>
    <t>88-101</t>
  </si>
  <si>
    <t>60001526;60001526;60001526</t>
  </si>
  <si>
    <t>7005977010;6603698769;35606833400</t>
  </si>
  <si>
    <t>Donohoe, J. Patrick;Tabet, Saad N.;Taylor, Claybome D.</t>
  </si>
  <si>
    <t>Mississippi State</t>
  </si>
  <si>
    <t>Mississippi State University</t>
  </si>
  <si>
    <t>Donohoe J.P.</t>
  </si>
  <si>
    <t>Two wire rhombic illuminator performance as predicted by theoretical and numerical models</t>
  </si>
  <si>
    <t>2-s2.0-0028401342</t>
  </si>
  <si>
    <t>['using jd', 'time variance', 'system model', 'present paper', 'nonlinear amplification', 'joint detection', 'intersymbol interference', 'european gsm', 'degrading effects', 'crad shall', 'cdma receivers']</t>
  </si>
  <si>
    <t>Due to time variant multipath propagation, both intersymbol interference and multiple access interference occur at CDMA receivers. These degrading effects can be combatted by joint detection (JD) techniques. In order to reduce the performance impairments resulting from time variance, coherent receiver antenna diversity (CRAD) can be used. In the present paper, a system model of CDMA mobile radio systems using various JD techniques in combination with CRAD shall be considered. This system model is an evolution of the pan-European GSM and takes important real world aspects such as imperfect channel estimation, nonlinear amplification and D/A and A/D conversion into account. The viability of JD with CRAD shall be demonstrated by bit error rate simulations of this system model. It is shown that by using JD with two receiver antennas in bad urban areas, Eb/N0 &lt; 8 dB per antenna is sufficient for a bit error rate of 10-2, and Eb/N0 &lt; 11 dB per antenna is required for a bit error rate of 10-3. ¬© 1994 Kluwer Academic Publishers.</t>
  </si>
  <si>
    <t>61-89</t>
  </si>
  <si>
    <t>1572834X</t>
  </si>
  <si>
    <t>Wireless Personal Communications</t>
  </si>
  <si>
    <t>57188732923;6701451098;16414330400;7005997210</t>
  </si>
  <si>
    <t>Jung, Peter;Blanz, Josef;Na\han, Markus;Baier, Paul Walter</t>
  </si>
  <si>
    <t>Simulation of the uplink of JD-CDMA mobile radio systems with coherent receiver antenna diversity</t>
  </si>
  <si>
    <t>10.1007/BF01098505</t>
  </si>
  <si>
    <t>2-s2.0-0028698647</t>
  </si>
  <si>
    <t>['vertical profiling', 'type algorithm', 'track scanning', 'results suggest', 'rainfall amounts', 'radar data', 'possible inference', 'part ii', 'ocean regions', 'ncar cp', 'nasa er', 'melting ice', 'intermediate frequencies', 'instrumented aboard', 'frozen hydrometeors', 'format compatible', 'earth surfaces', 'derived profiles', 'coincident ground', 'clearest correlation', 'central florida', 'based approach', 'ampr ),', 'amount relative', 'additional information', '5 ghz', '37 ghz', '20 kgm', '2 flights', '2 dual', '2 aircraft', '1991 cape', '100 k']</t>
  </si>
  <si>
    <t>The Advanced Microwave Precipitation Radiometer (AMPR), an across-track scanning, four-channel (10.7, 19.35, 37.1, 85.5 GHz) total-power radiometer system, was instrumented aboard a NASA ER-2 aircraft during the 1991 CaPE (Convection and Precipitation/Electrification) project in central Florida. At a 20 km flight altitude, the AMPR provides fine-scale microwave imagery of Earth surfaces and its atmosphere, and is well-suited for diverse hydrological applications. During overflights of precipitation, coincident ground-based radar measurements were taken with the NCAR CP-2 dual-frequency, dual-polarization radar system. After remapping the radar data into a format compatible with the AMPR scanning geometry, the radar-derived profiles of rain, melting, and frozen hydrometeors are compared against the AMPR equivalent blackbody brightness temperature (TB) imagery. Microwave radiative transfer modeling procedures incorporating the radar-derived hydrometeor profiles were used to simulated the multifrequency AMPR imagery over both land and ocean background ER-2 flights. Within storm cores over land, columnar ice water paths up to 20 kgm-2 gradually depressed the 85 GHz TB as low as 100 K. The presence of tall vertical reflectivity columns encompassing &gt; 20 kgm-2 columnar ice water path often produced 37 GHz TB&lt;85 GHz TB directly over the core. Over ocean, the 10 GHz channel provided the clearest correlation with the rainfall amounts, whereas the 19 GHz channel saturated near 260 K past 10-15 mm hr-1 rain rate as determined by radar. Scattering by ice and melting ice at 37 GHz produced TB ambiguities over both raining and clear-ocean regions. Sensitivity to the columnar mixed phase region via the intermediate frequencies (19 and 37 GHz) is demonstrated and explained with the radar-derived TB modeling. By superimposing vertical profiles of cloud liquid water (which this radar cannot measure) upon the radarinferred hydrometeor structure, additional information on the location of the peak cloud water and its amount relative to the vertical ice structure can be noted, along with a possible inference of the dominant ice particle size within the upper storm core. These results suggest that as the resolution of passive radiometric measurements approaches dimensions where the antenna beams become increasingly filled by the cloud, precipitation retrieval via multifrequency TB input is well-suited to a vertical profiling-type algorithm. This is further examined in Part II of this manuscript, where the radarderived vertical hydrometeor profiles are used to test the applicability of a multispectral cloud model-based approach to passive microwave precipitation retrieval from space. ¬© 1994 Springer-Verlag.</t>
  </si>
  <si>
    <t>Meteorology and Atmospheric Physics</t>
  </si>
  <si>
    <t>60009226;60021243;60032350;60011779;60011779;60021667</t>
  </si>
  <si>
    <t>7201527458;7005746204;56999946500;7102962393;56676874900;6603589745</t>
  </si>
  <si>
    <t>Turk, J.;Vivekanandan, J.;Marzano, F. S.;Hood, R. E.;Spencer, R. W.;LaFontaine, F. J.</t>
  </si>
  <si>
    <t>Italy;United States;United States;United States;United States</t>
  </si>
  <si>
    <t>Rome;Huntsville;Boulder;Huntsville;Fort Collins</t>
  </si>
  <si>
    <t>Sapienza Universit√† di Roma;Huntsville Program Office;National Center for Atmospheric Research;NASA Marshall Space Flight Center;Colorado State University</t>
  </si>
  <si>
    <t>60032350;60021667;60021243;60011779;60009226</t>
  </si>
  <si>
    <t>Turk J.</t>
  </si>
  <si>
    <t>Active and passive microwave remote sensing of precipitating storms during CaPE. Part I: Advanced microwave precipitation radiometer and polarimetric radar measurements and models</t>
  </si>
  <si>
    <t>10.1007/BF01030050</t>
  </si>
  <si>
    <t>2-s2.0-21844495493</t>
  </si>
  <si>
    <t>['transition zone', 'three singularities', 'stable portions', 'site coordinates', 'plate boundary', 'observations involving', 'net rotation', 'geologic plates', 'general agreement', 'departures show', 'constraint holding', '1990 ).']</t>
  </si>
  <si>
    <t>We have used Very Long Baseline Interferometry (VLBI) data to compute the site coordinates and constant velocity components for 29 fixed antenna sites and 25 mobile sites. The three singularities which occur in the adjustment with respect to the rotation of the system have been resolved by a constraint holding the net rotation of seven fixed antennas, distributed on the stable portions of four of the geologic plates, to the net rotation for these sites as defined by the NNR-NUVEL1 no net rotation model. In order to achieve a minimally constrained adjustment of this type we have found it necessary to use a new adjustment procedure in which we solve for the coordinates of each site at the weighted mean epoch of all the observations involving that site. Using the results of the above solution we have computed the departure for each site from the NNR-NUVEL1 rigid plate model. These departures show that the transition zone in western North America from the region of rigidity to the plate boundary is at least 400 km wide, in general agreement with Ward (1988,1990). ¬© 1994 Springer-Verlag.</t>
  </si>
  <si>
    <t>Bulletin G√©od√©sique</t>
  </si>
  <si>
    <t>60027716;60027716</t>
  </si>
  <si>
    <t>6508038231;16404441500</t>
  </si>
  <si>
    <t>Dillinger, W. H.;Abell, M. D.</t>
  </si>
  <si>
    <t>National Oceanic and Atmospheric Administration</t>
  </si>
  <si>
    <t>Dillinger W.</t>
  </si>
  <si>
    <t>Adjusting VLBI data to obtain geophysical information for mobile VLBI sites</t>
  </si>
  <si>
    <t>10.1007/BF00807992</t>
  </si>
  <si>
    <t>2-s2.0-34249755442</t>
  </si>
  <si>
    <t>['sitobion avenae', 'significant amounts', 'sex pheromone', 'secondary rhinaria', 'responded specifically', 'male antenna', 'grain aphid', 'fold less', 'ca 10', 'behavioural activity', '1 r']</t>
  </si>
  <si>
    <t>aphid | Aphidinea | behaviour | Homoptera | monoterpene | nepetalactol | nepetalactone | ovipara | sex pheromone | Sitobion avenae</t>
  </si>
  <si>
    <t>The sex pheromone of the grain aphid, Sitobion avenae (Fab.), is identified as (4a S,7 S,7a R)-nepetalactone, for which specific olfactory cells are located in the secondary rhinaria of the male antenna. The related (1 R,4a S,7 S,7a R)-nepetalactol was not produced by females in significant amounts (ca 10,000-fold less than the nepetalactone), although cells in the male antenna were found that responded specifically to this compound. Behavioural activity in the linear track ol-factometer showed attraction of males to the nepetalactone, but not to the nepetalactol. ¬© 1995 Birkh√§user Verlag.</t>
  </si>
  <si>
    <t>60015150;60015150;60002793;60002793;60002793;60002793</t>
  </si>
  <si>
    <t>7005850824;7101763729;16407723800;7101754379;7003829798;7103167157</t>
  </si>
  <si>
    <t>Lilley, Richard;Hardie, Jim;Merritt, L. A.;Pickett, John A.;Wadhams, Lester J.;Woodcock, Christine M.</t>
  </si>
  <si>
    <t>London;Harpenden</t>
  </si>
  <si>
    <t>Imperial College London;Rothamsted Research</t>
  </si>
  <si>
    <t>60015150;60002793</t>
  </si>
  <si>
    <t>Lilley R.</t>
  </si>
  <si>
    <t>The sex pheromone of the grain aphid, Sitobion avenae (Fab.) (Homoptera, Aphididae)</t>
  </si>
  <si>
    <t>10.1007/BF01259972</t>
  </si>
  <si>
    <t>2-s2.0-34249757080</t>
  </si>
  <si>
    <t>['weight coefficients', 'statistical characteristics', 'optimum vector', 'noise ratio', 'investigated theoretically', 'host signals', 'host signal', 'gaussian interference', 'computer simulation', 'communication systems']</t>
  </si>
  <si>
    <t>The statistical characteristics of adaptive antenna arrays of communication systems with amplitude and phase modulated signals are investigated theoretically and by means of computer simulation for Gaussian interference and noise. An adaptive array antenna is considered, in which the host signal is formed by a nonlinear noninertial transformation of the output array signal. It is shown that the optimum vector of weight coefficients, minimizing the mean square deviation between the output and host signals, leads at the same time to a maximum output signal-to-noise ratio. ¬© 1995 Plenum Publishing Corporation.</t>
  </si>
  <si>
    <t>207-213</t>
  </si>
  <si>
    <t>Silaev, A. M.</t>
  </si>
  <si>
    <t>Silaev A.</t>
  </si>
  <si>
    <t>Analysis of the operation of adaptive antenna arrays of communication systems maximizing the output signal-to-noise ratio</t>
  </si>
  <si>
    <t>10.1007/BF01054029</t>
  </si>
  <si>
    <t>2-s2.0-34249757344</t>
  </si>
  <si>
    <t>['theoretical treatment', 'radiation characteristics', 'numerical calculations', 'microstrip antenna', 'initial step', 'exponential matrix', 'combined effects', 'chiroferrite materials']</t>
  </si>
  <si>
    <t>The radiation characteristics of a dipole antenna placed on a grounded chiroferrite slab are investigated, and the theoretical treatment is based on the method of generalized spectral domain-exponential matrix. Numerical calculations are performed for the three-dimension far field distributions of dipole and the combined effects of chirality and gyrotropy are taken into consideration. Our study is an initial step for the application of chiroferrite materials to microstrip antenna. ¬© 1994 Plenum Publishing Corporation.</t>
  </si>
  <si>
    <t>549-557</t>
  </si>
  <si>
    <t>35239370900;36985069200</t>
  </si>
  <si>
    <t>Wenyan, Yin;Wei, Wan</t>
  </si>
  <si>
    <t>Radiation from a dipole in the presence of a grounded arbitrary magnetized chiroferrite slab</t>
  </si>
  <si>
    <t>10.1007/BF02096237</t>
  </si>
  <si>
    <t>2-s2.0-34249766142</t>
  </si>
  <si>
    <t>['wavelength ranges', 'two versions', 'substantial gain', 'radiators operating', 'hts antennas', 'factor enhancement', '5 cm']</t>
  </si>
  <si>
    <t>antennae | High-T  superconductor devices c | millimeter waves</t>
  </si>
  <si>
    <t>Two versions of elementary antennae fabricated of high temperature superconductors (HTS) are presented. The ceramic YBa2Cu3O7 strip as well as Bi2Sr2CaCu2O8 thick film have been used as radiators operating in the wavelength ranges of 5 cm and 8 mm respectively. Substantial gain and Q-factor enhancement if compared with similar metallic ones have been achieved for the HTS antennas. ¬© 1994 Plenum Publishing Corporation.</t>
  </si>
  <si>
    <t>473-476</t>
  </si>
  <si>
    <t>60105695;60105695;60105695;60105695</t>
  </si>
  <si>
    <t>16411117900;6506447013;6601954043;8270193800</t>
  </si>
  <si>
    <t>Celik, V.;Prichodko, A.;Raguotis, R.;Vengalis, B.</t>
  </si>
  <si>
    <t>Lithuania</t>
  </si>
  <si>
    <t>Vilnius</t>
  </si>
  <si>
    <t>Fizini≈≥ ir Technologijos Moksl≈≥ Centras</t>
  </si>
  <si>
    <t>Celik V.</t>
  </si>
  <si>
    <t>High Q-factor superconductor VHF antennae</t>
  </si>
  <si>
    <t>10.1007/BF02096230</t>
  </si>
  <si>
    <t>2-s2.0-34249767247</t>
  </si>
  <si>
    <t>['total chlorophylls', 'repulsive forces', 'remains associated', 'redox state', 'ps ii', 'ps 1', 'provided evidence', 'preferential turnover', 'possibly located', 'photosystem ii', 'ohe role', 'ohe phosphorylation', 'ohe mechanism', 'nadph ratio', 'light harvesting', 'lhc ii', 'larger antenna', 'lac ii', 'intersystem carrier', 'higher rate', 'faster rate', 'f complex', 'electron transport', 'electron transfer', 'cyt b6', 'cyt b5', 'cyclic photophosphorylation', 'b protein', 'appressed regions', 'always greater']</t>
  </si>
  <si>
    <t>cytochrome b -f complex 6 | exciton distribution | Lateral asymmetry | LHC phosphorylation</t>
  </si>
  <si>
    <t>Efficient oxygenic photosynthesis not only requires synchronous turover and operation of photosystem I (PS I) and photosystem II (PS II) but also the preferential turnover of PS I for cyclic photophosphorylation to maintain required ATP and NADPH ratio during carbon dioxide reduction. Ohe initial higher rate of turnover of PS II in viva is accounted by the fact that (i) PS I contains only about one-third of total chlorophylls, (ii) about 90% of light harvesting a/b protein (LAC) which accounts for about 50% of the total chlorophylls, remains associated with PS II as PS II-LHC II complexes (PS IIŒ± and (iii) the ratio of PS II/PS I is always greater than unity, in the range of 1-2 : 1 under different environmental regimes. Ohe initial preferential feeding of PS II, due to its larger antenna, is bound to result in faster rate of turn over of PS II than PS I, leading to higher rate of reduction of an intersystem carrier than the rate of its oxidation by PS I. Ohe light dependent phosphorylation of a 'mobile' and small pool (-20%) of LHC II of PS IIŒ± (possibly located at the edge of appressed regions of the membranes) increases the repulsive forces of LHC II resulting in its migration to non-appressed region associating itself with PS 1. Ohe phosphorylation itself is controlled by the redox state of an intermediate of electron transport. Several experimental approaches have provided evidence which suggest that (i) phosphorylation of LAC II involves interaction of cyt b5-f complex with LAC II kinase and the interaction of QA with cyt b5-f complex and (ii) different kinases may be involved in phosphorylation of LHC II versus PS II polypeptides. Ohe major purpose of light dependent LAC II phosphorylation and its consequent migration close to PS I appears to balance the rate of cyclic versus non-cyclic photophosphorylation. Ohe mechanism by which cyt b5-f complex controls the activation of LAC II is not known. Ohe role of membrane bound ealmodulin, electron transfer through cyt b6-f complex in activation of LAC II kinase should be explored. ¬© 1994 Indian Academy of Sciences.</t>
  </si>
  <si>
    <t>37-42</t>
  </si>
  <si>
    <t>Journal of Biosciences</t>
  </si>
  <si>
    <t>60001945;60001945</t>
  </si>
  <si>
    <t>24782380300;24377615800</t>
  </si>
  <si>
    <t>Dwlvedi, U.;Bhardwaj, R.</t>
  </si>
  <si>
    <t>Indore</t>
  </si>
  <si>
    <t>Devi Ahilya Vishwavidyalaya, Indore</t>
  </si>
  <si>
    <t>Dwlvedi U.</t>
  </si>
  <si>
    <t>Cytochrome b&lt;inf&gt;6&lt;/inf&gt;-f complex : The carburettor of exciton distribution in oxygenic photosynthesis</t>
  </si>
  <si>
    <t>10.1007/BF02703466</t>
  </si>
  <si>
    <t>2-s2.0-51249162857</t>
  </si>
  <si>
    <t>['sensitive radiometer', 'preliminary observations', 'millimeter wavelength', 'diameter antenna', 'data acquisition', 'burst components', 'briefly described', 'active region', '50 ms', '23 ghz', '100 ms']</t>
  </si>
  <si>
    <t>High-sensitivity, high-spectral-resolution solar observations in the millimeter wavelength are scanty. A sensitive radiometer with 1 GHz resolution, operating between 18 and 23 GHz in conjunction with a 13.7 m diameter antenna has been in regular operation since the end of 1987. At present, each frequency is sampled for 100 ms, soon to be improved to 50 ms. Details of this instrumentation, including the processes of calibration, data acquisition, and reduction are described here. Also, preliminary observations of an active region and of the burst components are briefly described. ¬© 1994 Kluwer Academic Publishers.</t>
  </si>
  <si>
    <t>375-384</t>
  </si>
  <si>
    <t>1573093X</t>
  </si>
  <si>
    <t>Solar Physics</t>
  </si>
  <si>
    <t>60012729;60012729</t>
  </si>
  <si>
    <t>7003555403;6602604931</t>
  </si>
  <si>
    <t>Sawant, H. S.;Cecatto, J. R.</t>
  </si>
  <si>
    <t>Sao Jose dos Campos</t>
  </si>
  <si>
    <t>Instituto Nacional de Pesquisas Espaciais</t>
  </si>
  <si>
    <t>Sawant H.</t>
  </si>
  <si>
    <t>High-sensitivity spectral resolution MM-wavelength 18-23 GHz radiometer</t>
  </si>
  <si>
    <t>10.1007/BF00712898</t>
  </si>
  <si>
    <t>2-s2.0-51249167821</t>
  </si>
  <si>
    <t>['two equipments', 'sunrise effect', 'shower radiant', 'meteor zone', 'meteor radars', 'larger distances', '7000 echoes']</t>
  </si>
  <si>
    <t>Meteors and meteoroids | PACS 94.20 | Physics of the ionosphere</t>
  </si>
  <si>
    <t>The influence of the sunrise effect on the ionization of the meteor zone has been found from the comparison of meteor echo range distributions obtained by the meteor radars at Springhill (120 000 echoes) and Budrio (7000 echoes) during the activity of the Geminids meteor shower. The position of the maximum of the echo range distribution corresponding to the motion of the shower radiant was found to be shifted to larger distances, as expected from the sunrise effect, independently of different antenna systems of the two equipments. ¬© 1994 Societ√† Italiana di Fisica.</t>
  </si>
  <si>
    <t>249-253</t>
  </si>
  <si>
    <t>Il Nuovo Cimento C</t>
  </si>
  <si>
    <t>60032496;60032496;60021199</t>
  </si>
  <si>
    <t>6701580395;7003603154;23988352400</t>
  </si>
  <si>
    <t>Porubƒçan, V.;Hajduk, A.;Cevolani, G.</t>
  </si>
  <si>
    <t>Slovakia;Italy</t>
  </si>
  <si>
    <t>Tatranska Lomnica;Rome</t>
  </si>
  <si>
    <t>Astronomical Institute Slovak Academy of Sciences;Consiglio Nazionale delle Ricerche</t>
  </si>
  <si>
    <t>60032496;60021199</t>
  </si>
  <si>
    <t>Porubƒçan V.</t>
  </si>
  <si>
    <t>Sunrise and range distribution of meteors</t>
  </si>
  <si>
    <t>10.1007/BF02508591</t>
  </si>
  <si>
    <t>2-s2.0-51649133649</t>
  </si>
  <si>
    <t>['¬© 1994', 'wire radius', 'shaped dipoles', 'rights reserved', 'radiation patterns', 'optimum structure', 'new type', 'moment method', 'maximum gain', 'functional optimisation', 'current distributions']</t>
  </si>
  <si>
    <t>Antenna arrays | Antenna radiation patterns | Dipole antennas</t>
  </si>
  <si>
    <t>A new type of array with different-shaped dipoles is analysed and synthesised by the moment method and functional optimisation. The effects of wire radius on optimum structure and maximum gain are considered. The current distributions and the radiation patterns of the arrays are given. ¬© 1994, IEE. All rights reserved.</t>
  </si>
  <si>
    <t>374-375</t>
  </si>
  <si>
    <t>60010421;60010421</t>
  </si>
  <si>
    <t>55742824800;7004364432</t>
  </si>
  <si>
    <t>Wang, J. H.;Jen, L.</t>
  </si>
  <si>
    <t>Southwest Jiaotong University</t>
  </si>
  <si>
    <t>Shaped dipole arrays with maximum gain</t>
  </si>
  <si>
    <t>10.1049/el:19940305</t>
  </si>
  <si>
    <t>2-s2.0-0028762675</t>
  </si>
  <si>
    <t>Ministry of Education and Science of the Russian Federation</t>
  </si>
  <si>
    <t>Minobrnauka</t>
  </si>
  <si>
    <t>['¬© 1994', 'violin modes', 'thermal noise', 'quality factors', 'measured values']</t>
  </si>
  <si>
    <t>The results of measurements of the quality factors of the violin modes in the test mass suspension are described. The measured values are between 1 √ó 107 and 4 √ó 107. At this level of dissipation the thermal noise from the violin modes permits one to reach the standard quantum limit of the sensitivity in laser interferometric gravitational wave antennae. ¬© 1994.</t>
  </si>
  <si>
    <t>18-20</t>
  </si>
  <si>
    <t>60007457;60007457;60007457</t>
  </si>
  <si>
    <t>7003908077;7101606756;10639263800</t>
  </si>
  <si>
    <t>Braginsky, V. B.;Mitrofanov, V. P.;Tokmakov, K. V.</t>
  </si>
  <si>
    <t>Braginsky V.</t>
  </si>
  <si>
    <t>On the thermal noise from the violin modes of the test mass suspension in gravitational wave antennae</t>
  </si>
  <si>
    <t>0375-9601(94)90915-6</t>
  </si>
  <si>
    <t>10.1016/0375-9601(94)90915-6</t>
  </si>
  <si>
    <t>2-s2.0-0002827375</t>
  </si>
  <si>
    <t>['¬© 1994', 'spectrally investigated', 'reaction center', 'minor components', 'last component', 'kinetically suggested', 'intact cells', 'far reported', 'energy donor', 'dipole moments', 'baseplate bchl', 'antenna components', '910 nm', '866 complex', '819 nm', '785 nm']</t>
  </si>
  <si>
    <t>Bacteriochlorophyll | Chloroflexus aurantiacus | Energy transfer | Green photosynthetic bacteria | Photosynthesis | Pigment system | Time-resolved fluorescence spectrum</t>
  </si>
  <si>
    <t>Antenna components in the energy transfer processes of a green photosynthetic bacterium Chloroflexus aurantiacus were spectrally investigated by time-resolved fluorescence spectroscopy at -196¬∞C on intact cells. Besides major antenna components so far reported, three minor components were resolved; those were Bchl c located at 785 nm, the baseplate Bchl a at 819 nm and Bchl a in the B808-866 complex at 910 nm. The last component was assigned to a longer wavelength antenna closely associated with a reaction center. An additional Bchl c fluorescence component was kinetically suggested to be present, which can be an energy donor to a major Bchl c. Presence of these minor components was signified in terms of (1) increase in the spectral overlap integral and (2) adjustment of the direction of dipole moments in the energy transfer sequence of intact cells. ¬© 1994.</t>
  </si>
  <si>
    <t>167-172</t>
  </si>
  <si>
    <t>60028586;60008435;60082727;60014652;60014652</t>
  </si>
  <si>
    <t>7006461138;7103347251;7006772993;7403347966;24586425300</t>
  </si>
  <si>
    <t>Mimuro, Mamoru;Nozawa, Tsunenori;Tamai, Naoto;Nishimura, Yoshinobu;Yamazaki, Iwao</t>
  </si>
  <si>
    <t>Tsukuba;Okazaki;Sapporo;Sendai</t>
  </si>
  <si>
    <t>Research Development Corporation of Japan;National Institutes of Natural Sciences - National Institute for Basic Biology;Hokkaido University;Tohoku University</t>
  </si>
  <si>
    <t>60082727;60028586;60014652;60008435</t>
  </si>
  <si>
    <t>Mimuro M.</t>
  </si>
  <si>
    <t>Presence and significance of minor antenna components in the energy transfer sequence of the green photosynthetic bacterium Chloroflexus aurantiacus</t>
  </si>
  <si>
    <t>10.1016/0014-5793(94)80130-4</t>
  </si>
  <si>
    <t>2-s2.0-0028206499</t>
  </si>
  <si>
    <t>['¬© 1994', 'two types', 'rhodospirillum molischianum', 'rhodobacter sphaeroides', 'reaction center', 'peripheral b800', 'low resolution', 'isolated light', 'image analysis', 'electron microscopy', 'cytochrome subunit', 'complex consists', 'asymmetrical protrusion', '850 complex', '820 complex', '5 nm', '3 nm', '2 nm']</t>
  </si>
  <si>
    <t>(Rhodospirillum molischianum) | Bacterium | Electron microscopy | Light-harvesting complex | Photosynthesis</t>
  </si>
  <si>
    <t>The structure of two types of isolated light-harvesting antenna complexes from Rhodospirillum molischianum was studied by electron microscopy and image analysis. The B870 reaction center complex forms an almost circular particle with a diameter in the plane of the membrane of about 10.7-11.2 nm. A complex consists of a reaction center surrounded most likely by 12 B870 antennae units. An asymmetrical protrusion, consisting of the cytochrome subunit, gives the reaction center a height of 11.5 nm. The peripheral B800-820 complex is cylindrical, with a diameter of 5.3 nm and a small central indentation. At low resolution, it is structurally very similar to the B800-850 complex of Rhodobacter sphaeroides and is considered to be most likely of the Œ±6Œ≤6 type. ¬© 1994.</t>
  </si>
  <si>
    <t>227-234</t>
  </si>
  <si>
    <t>60010023;60020952;60010023</t>
  </si>
  <si>
    <t>7005315930;57194804213;7007149974</t>
  </si>
  <si>
    <t>Boonstra, Arjen F.;Germeroth, Lothar;Boekema, Egbert J.</t>
  </si>
  <si>
    <t>Frankfurt am Main;Groningen</t>
  </si>
  <si>
    <t>Max Planck Institute of Biophysics;University of Groningen</t>
  </si>
  <si>
    <t>60020952;60010023</t>
  </si>
  <si>
    <t>Boonstra A.</t>
  </si>
  <si>
    <t>Structure of the light harvesting antenna from Rhodospirillum molischianum studied by electron microscopy</t>
  </si>
  <si>
    <t>0005-2728(94)90227-5</t>
  </si>
  <si>
    <t>10.1016/0005-2728(94)90227-5</t>
  </si>
  <si>
    <t>2-s2.0-0028346682</t>
  </si>
  <si>
    <t>U.S. Department of Defense</t>
  </si>
  <si>
    <t>DOD</t>
  </si>
  <si>
    <t>['¬© 1994', 'small aperture', 'simple expressions', 'infinitely thin', 'elementary functions']</t>
  </si>
  <si>
    <t>Simple expressions are obtained in terms of elementary functions for the near electromagnetic field in diffraction by a small aperture in an infinitely thin and ideally conducting screen. ¬© 1994.</t>
  </si>
  <si>
    <t>151-154</t>
  </si>
  <si>
    <t>60009114;60069259-60250844</t>
  </si>
  <si>
    <t>7101804113;7102671337</t>
  </si>
  <si>
    <t>Klimov, V. V.;Letokhov, V. S.</t>
  </si>
  <si>
    <t>France;Russian Federation;Russian Federation</t>
  </si>
  <si>
    <t>Villetaneuse;Troitsk;Moscow</t>
  </si>
  <si>
    <t>Laboratoire de Physique des Lasers (LPL);Institute of Spectroscopy, Russian Academy of Sciences;P.N. Lebedev Physical Institute of the Russian Academy of Sciences</t>
  </si>
  <si>
    <t>60250844;60069259;60009114</t>
  </si>
  <si>
    <t>Klimov V.V.</t>
  </si>
  <si>
    <t>A simple theory of the near field in diffraction by a round aperture</t>
  </si>
  <si>
    <t>10.1016/0030-4018(94)90312-3</t>
  </si>
  <si>
    <t>2-s2.0-0028399556</t>
  </si>
  <si>
    <t>California Energy Commission</t>
  </si>
  <si>
    <t>SC1-CT91-0729</t>
  </si>
  <si>
    <t>CEC</t>
  </si>
  <si>
    <t>['¬© 1994', 'solar axions', 'single crystals', 'potential importance', 'experiments based', 'enhancement factor', 'coupling constant', 'constructive interference', 'axion mass', 'angular correlation', '8 gev']</t>
  </si>
  <si>
    <t>The paper suggests using Bragg scattering to search for solar axions or other bosons. The enhancement factor from constructive interference can be as large as ‚àº 104 over the whole solar axion spectrum. The angular correlation of the axion-to-photon cross section can be utilized to focus the converted celestial axions by using a large surface antenna covered with a thin film (‚àº Œºm) of single crystals. A few cases are discussed, and the potential importance of this interaction-mode in other crystalline radiation detectors is mentioned. Alternatively, existing experimental data with semiconductor or other thermal (cryogenic) detectors - not only in dark matter research - should be reevaluated. Experiments based on this proposal could measure a coupling constant at the level gaŒ≥Œ≥=10-8 GeV-1 or lower for an axion mass up to a few keV. ¬© 1994.</t>
  </si>
  <si>
    <t>367-372</t>
  </si>
  <si>
    <t>Physics Letters B</t>
  </si>
  <si>
    <t>60032991;60015331</t>
  </si>
  <si>
    <t>24523312200;55926018100</t>
  </si>
  <si>
    <t>Paschos, E. A.;Zioutas, K.</t>
  </si>
  <si>
    <t>Germany;Greece</t>
  </si>
  <si>
    <t>Dortmund;Thessaloniki</t>
  </si>
  <si>
    <t>Technische Universit√§t Dortmund;Aristotle University of Thessaloniki</t>
  </si>
  <si>
    <t>Paschos E.A.</t>
  </si>
  <si>
    <t>A proposal for solar axion detection via Bragg scattering</t>
  </si>
  <si>
    <t>0370-2693(94)91233-5</t>
  </si>
  <si>
    <t>10.1016/0370-2693(94)91233-5</t>
  </si>
  <si>
    <t>2-s2.0-0001644191</t>
  </si>
  <si>
    <t>['¬© 1994', 'rights reserved', 'new technique', 'new class', 'multiple non', 'bispectral power', 'array data']</t>
  </si>
  <si>
    <t>Array signal processing | Statistics for communication</t>
  </si>
  <si>
    <t>A new technique for estimating the direction of arrival of multiple non-Gaussian signals using higher order statistics is reported. A set of new algorithms based on a new class of performance criteria related to the bispectral power of the array data is presented. Computer simulations show that the proposed algorithms outperform conventional array processing techniques. ¬© 1994, IEE. All rights reserved.</t>
  </si>
  <si>
    <t>540-542</t>
  </si>
  <si>
    <t>60024724;60024724</t>
  </si>
  <si>
    <t>13805330900;56897622400</t>
  </si>
  <si>
    <t>Leyman, A. R.;Durrani, T. S.</t>
  </si>
  <si>
    <t>Glasgow</t>
  </si>
  <si>
    <t>University of Strathclyde</t>
  </si>
  <si>
    <t>Leyman A.</t>
  </si>
  <si>
    <t>HOS-based direction of arrival estimation</t>
  </si>
  <si>
    <t>10.1049/el:19940383</t>
  </si>
  <si>
    <t>2-s2.0-0028397227</t>
  </si>
  <si>
    <t>['¬© 1994', 'slot interfaces', 'rights reserved', 'ridged waveguides', 'integral equation', 'galerkin formulation', 'computations agree', 'analysed using']</t>
  </si>
  <si>
    <t>Antenna arrays | Slot antennas</t>
  </si>
  <si>
    <t>Planar infinite arrays, comprising longitudinal slots cut in ridged waveguides, are analysed using a Galerkin formulation for the tangential electric field at both slot interfaces, combined with the finite element method for generating the waveguide Green function used in the integral equation. Computations agree very well with previously documented results. ¬© 1994, IEE. All rights reserved.</t>
  </si>
  <si>
    <t>533-534</t>
  </si>
  <si>
    <t>7004023412;7004638528;6602914577</t>
  </si>
  <si>
    <t>Garb, K.;Kastner, R.;Meyerova, R.</t>
  </si>
  <si>
    <t>Analysis of planar arrays of shunt slots in ridged waveguides</t>
  </si>
  <si>
    <t>10.1049/el:19940396</t>
  </si>
  <si>
    <t>2-s2.0-0028399811</t>
  </si>
  <si>
    <t>['¬© 1994', 'quantum inductance', 'infrared radiation', 'electron lasers', 'consequently enables', 'art ingaas', '180 ghz']</t>
  </si>
  <si>
    <t>We have measured the broad-band terahertz response of state of the art InGaAs/AlAs and InAs/AlSb resonant tunneling diodes from 180 GHz to 3.6 THz using the free-electron lasers at UCSB. A tungsten whisker antenna in a conventional probe station is used to couple the far-infrared radiation into the device. Normalizing the resonant tunneling response with the off-resonant response allows us to circumvent the much slower RC time constant of the device and consequently enables a measurement of the relaxation time due to the quantum inductance. ¬© 1994.</t>
  </si>
  <si>
    <t>389-392</t>
  </si>
  <si>
    <t>Surface Science</t>
  </si>
  <si>
    <t>60029241;60029241;60029241;60021939;60021939;60021939</t>
  </si>
  <si>
    <t>55477052700;16452871500;35417089300;7103203999;7004991680;57206875518</t>
  </si>
  <si>
    <t>Scott, J. S.;Kaminski, J. P.;Allen, S. J.;Chow, D. H.;Lui, M.;Liu, T. Y.</t>
  </si>
  <si>
    <t>Santa Barbara;Malibu</t>
  </si>
  <si>
    <t>University of California, Santa Barbara;HRL Laboratories</t>
  </si>
  <si>
    <t>60029241;60021939</t>
  </si>
  <si>
    <t>Scott J.</t>
  </si>
  <si>
    <t>Terahertz response of resonant tunneling diodes</t>
  </si>
  <si>
    <t>0039-6028(94)90922-9</t>
  </si>
  <si>
    <t>10.1016/0039-6028(94)90922-9</t>
  </si>
  <si>
    <t>2-s2.0-0028392742</t>
  </si>
  <si>
    <t>Department of Science and Technology, Government of Kerala</t>
  </si>
  <si>
    <t>['¬© 1994', 'possible self', 'photosynthetic light', 'particular relevance', 'lb films', 'harvesting antennae', 'first time', 'excited states', 'excitation spectra', 'dual fluorescence', 'dual emission', 'crocetin dialdehyde', 'absorption spectra']</t>
  </si>
  <si>
    <t>The absorption, emission and excitation spectra of crocetin dialdehyde (CDA) were obtained in solution and in Langmuir-Blodgett (LB) films. Dual fluorescence was observed in both cases and, for the first time, in an organized molecular layer of a carotenoid. Comparison of the emission and absorption spectra in solution and LB films suggests the formation of aggregates in LB films. The observation of dual emission and the shift in the excited states in carotenoid LB films are discussed with particular relevance to the possible self-organization in photosynthetic light-harvesting antennae. ¬© 1994.</t>
  </si>
  <si>
    <t>253-258</t>
  </si>
  <si>
    <t>Journal of Photochemistry and Photobiology, A: Chemistry</t>
  </si>
  <si>
    <t>60014761;60014761;60014761;60014761</t>
  </si>
  <si>
    <t>7202104006;35234280700;7101923646;7201682171</t>
  </si>
  <si>
    <t>Dutta, A. K.;Pal, P.;Misra, T. N.;Pal, A. J.</t>
  </si>
  <si>
    <t>Kolkata</t>
  </si>
  <si>
    <t>Indian Association for the Cultivation of Science</t>
  </si>
  <si>
    <t>Dutta A.</t>
  </si>
  <si>
    <t>Organized carotenoid films: excited states and dual emissions</t>
  </si>
  <si>
    <t>101060309303735Y</t>
  </si>
  <si>
    <t>10.1016/1010-6030(93)03735-Y</t>
  </si>
  <si>
    <t>2-s2.0-0011343667</t>
  </si>
  <si>
    <t>Armstrong Flight Research Center</t>
  </si>
  <si>
    <t>AFRC</t>
  </si>
  <si>
    <t>['¬© 1994', 'use laser', 'thylakoid lumen', 'reaction centre', 'quenching centres', 'proved difficult', 'physiological mechanism', 'photosystem ii', 'occur either', 'highly susceptible', 'heat release', 'harvesting antenna', 'energy quenching', 'dependent quenching', 'conventional methods', 'charge recombination', '4 œºs']</t>
  </si>
  <si>
    <t>Energy quenching | Laser | Laser-induced optoacoustic spectroscopy | Optoacoustic spectroscopy | Photosynthesis | Photosystem II</t>
  </si>
  <si>
    <t>Photosystem II, the oxygen-evolving photosynthetic reaction centre, is highly susceptible to photodamage. ŒîpH-Dependent quenching is a physiological mechanism which protects Photosystem II by converting excess excitation energy to heat in response to acidification of the thylakoid lumen. The energy quenching has been proposed to occur either at quenching centres in the light-harvesting antenna or as a result of charge recombination processes at the Photosystem II reaction centre. These models have proved difficult to distinguish by conventional methods, but make radically different predictions for the timescale of the heat release. Here, we use laser-induced optoacoustic spectroscopy to show that the heat release associated with ŒîpH-dependent quenching is complete within 1.4 Œºs. This indicates that charge recombination in the reaction centre is not involved. ¬© 1994.</t>
  </si>
  <si>
    <t>119-123</t>
  </si>
  <si>
    <t>60001881;60001881;60001881</t>
  </si>
  <si>
    <t>7004442990;7102944615;57203184101</t>
  </si>
  <si>
    <t>Mullineaux, Conrad W.;Ruban, Alexander V.;Horton, Peter</t>
  </si>
  <si>
    <t>Mullineaux C.</t>
  </si>
  <si>
    <t>Prompt heat release associated with ŒîpH-dependent quenching in spinach thylakoid membranes</t>
  </si>
  <si>
    <t>0005-2728(94)90202-X</t>
  </si>
  <si>
    <t>10.1016/0005-2728(94)90202-X</t>
  </si>
  <si>
    <t>2-s2.0-0028220771</t>
  </si>
  <si>
    <t>['¬© 1994', 'upon transition', 'two components', 'thin layer', 'thermal losses', 'state ii', 'spinach chloroplasts', 'significant fraction', 'relative measure', 'reaction centres', 'quantum yield', 'quanta absorbed', 'purified ps', 'ps ii', 'practically independent', 'piezoelectric ceramic', 'photosynthetic suspension', 'opposite signs', 'new high', 'lhc ii', 'large proportion', 'intact cells', 'inactive states', 'heat released', 'found close', 'fb )-', 'energy stored', 'energy required', 'conversion process', 'contraction signal', 'contraction occurring', 'contraction ),', 'chlamydomonas reinhardtii', 'charged photoproducts', 'absorption region', 'absolute value']</t>
  </si>
  <si>
    <t>Excitation transfer | Photoacoustic spectroscopy | Quantum efficiency | State transition</t>
  </si>
  <si>
    <t>A new high-sensitivity photoacoustic spectrometer is described. The volume changes occurring in a thin layer of photosynthetic suspension during the first microsecond following a monochromatic laser flash (3 ns duration) are detected by a piezoelectric ceramic. These volume changes result from two components of opposite signs: (1) thermal expansion due to the release of heat in the medium, and (2) contraction occurring in the neighbourhood of the charged photoproducts. The expansion signal measures the thermal losses in the light-conversion process. Under weak flash excitation, the difference between the amounts of heat released by an active and an inactive sample measures the energy stored by the photoreactions. As the contraction signal is also linearly related to the number of flash-induced charge separations, the overall volume change, when compared between the active and inactive states of the sample, gives a relative measure of the quantum yield. In the spectral range investigated (630-705 nm), the quantum yield is practically independent of wavelength in purified PS I and in PS II (BBY) particles. In spinach chloroplasts, a depression of the quantum yield in the absorption region of LHC II suggests that a significant fraction of the light quanta absorbed by LHC II are not transferred to open reaction centres. In intact cells of Chlamydomonas reinhardtii with closed PS II reaction centres, the quantum yield spectrum of the PS I centres was compared in state I and state II. Upon transition from state I to state II, a large proportion of the quanta absorbed by the PS II antenna was found to be transferred towards PS I reaction centres. When measured at two different temperatures, the overall volume change can be deconvoluted in its two components (expansion and contraction), and the absolute value of energy storage calculated. In purified PS I and in PS II (BBY) particles, this value was found close to 1 eV per absorbed quantum, which is approximately the energy required for the formation of the radical pairs P700+(FA,FB)- and Z+Q-A. ¬© 1994.</t>
  </si>
  <si>
    <t>56-64</t>
  </si>
  <si>
    <t>60014849;60014849;60014849</t>
  </si>
  <si>
    <t>6602763905;7005756242;7003761323</t>
  </si>
  <si>
    <t>Delosme, Ren√©;B√©al, Daniel;Joliot, Pierre</t>
  </si>
  <si>
    <t>Institut de Biologie Physico-Chimique</t>
  </si>
  <si>
    <t>Delosme R.</t>
  </si>
  <si>
    <t>Photoacoustic detection of flash-induced charge separation in photosynthetic systems. Spectral dependence of the quantum yield</t>
  </si>
  <si>
    <t>10.1016/0005-2728(94)90193-7</t>
  </si>
  <si>
    <t>2-s2.0-0028231471</t>
  </si>
  <si>
    <t>['unique physical', 'spectroscopic properties', 'photosynthetic light', 'numerous applications', 'limited degree', 'flow cytometry', 'either trimers', 'certain organisms', 'brilliantly colored', 'applications exploit', 'allophycocyanin serve']</t>
  </si>
  <si>
    <t>bilins | cyanobacteria | energy transfer | fluorescent tags | phycobiliproteins | red algae</t>
  </si>
  <si>
    <t>Phycobiliproteins are brilliantly colored, highly fluorescent components of the photosynthetic light-harvesting antenna complexes of cyanobacteria (blue-green algae), red algae and cryptomonads. These proteins carry covalently attached linear tetrapyrrole pigments related structurally to biliverdin. Phycobiliproteins, purified from certain organisms, are isolated as either trimers, (Œ±Œ≤)3, of approximately Mr 110-120√ó103 (e.g., allophycocyanins), or hexamers, (Œ±Œ≤)6Œ≥, of about Mr 250√ó103 (certain phycoerythrins). Three phycobiliproteins R-phycoerythrin, B-phycoerythrin, and allophycocyanin serve as valuable fluorescent tags with numerous applications in flow cytometry, fluorescence activated cell sorting, histochemistry and, to a limited degree, in immunoassay and detection of reactive oxygen species. These applications exploit the unique physical and spectroscopic properties of phycobiliproteins. ¬© 1994 Kluwer Academic Publishers.</t>
  </si>
  <si>
    <t>105-112</t>
  </si>
  <si>
    <t>Journal of Applied Phycology</t>
  </si>
  <si>
    <t>Glazer, Alexander N.</t>
  </si>
  <si>
    <t>Glazer A.</t>
  </si>
  <si>
    <t>Phycobiliproteins - a family of valuable, widely used fluorophores</t>
  </si>
  <si>
    <t>10.1007/BF02186064</t>
  </si>
  <si>
    <t>2-s2.0-0001493040</t>
  </si>
  <si>
    <t>['volatiles captured', 'using male', 'trapped volatiles', 'superior attraction', 'six days', 'research station', 'release rates', 'porapak q', 'peak attraction', 'palm tissue', 'one kilogram', 'isobutyl propionate', 'gas chromatographic', 'flame ionization', 'field experiments', 'female r', 'ethyl propionate', 'ethyl isobutyrate', 'ethyl butyrate', 'ethyl acetate', 'esters combined', 'electroantennographic detection', 'elaeis quineensis', 'active compounds', '50 mg', '3 mg', '24 hr']</t>
  </si>
  <si>
    <t>3-methyl-octan-4-ol | aggregation pheromone | Coleoptera | Elaeis quineensis | ethyl acetate | ethyl butyrate | ethyl isobutyrate | ethyl propionate | host selection | isobutyl propionate | kairomone | oil palm | palm volatiles | palm weevil | primary attraction | Rhynchophorus phoenicis | synergism</t>
  </si>
  <si>
    <t>Small trunk pieces of a freshly felled 10-year-old oil palm, Elaeis quineensis (Jacq.), were placed in a modified Nalgene desiccator, and volatiles captured for six days on Porapak Q. Gas chromatographic (GC) analysis of Porapak-Q-trapped volatiles with both flame ionization (FID) and electroantennographic detection (EAD) using male or female R. phoenicis antennae revealed several EAD-active compounds. They were identified as: ethyl acetate, ethyl propionate, isobutyl propionate, ethyl butyrate, and ethyl isobutyrate. In field experiments in the La Me Research Station, C√¥te d'Ivoire, ethyl propionate (50 mg/24 hr) but not all esters combined (50 mg/24 hr each) significantly increased capture of R. phoenicis in pheromone-baited (3 mg/24 hr) traps. One kilogram of 1- to 3-day-old palm tissue was significantly more effective than ethyl propionate in enhancing pheromone attraction. Superior attraction of palm tissue may be attributed to additional as yet unknown semiochemicals. Alternatively, release rates and/or ratios of synthetic volatiles differed from those of palm tissue at peak attraction. ¬© 1994 Plenum Publishing Corporation.</t>
  </si>
  <si>
    <t>889-897</t>
  </si>
  <si>
    <t>101290105;101290105;60018491;60018491;60018491;60018491;101290105;;</t>
  </si>
  <si>
    <t>7006196798;7006335669;7402510197;7006036932;7006972918;16410861300;7004686967;6506981399;36921933700</t>
  </si>
  <si>
    <t>Gries, Gerhard;Gries, Regine;Perez, Alice L.;Gonzales, Lilliana M.;Pierce, Harold D.;Cameron Oehlschlager, A.;Rhainds, Marc;Zebeyou, Mesmer;Kouame, Brou</t>
  </si>
  <si>
    <t>Canada;Hungary</t>
  </si>
  <si>
    <t>Burnaby;</t>
  </si>
  <si>
    <t>Simon Fraser University;Centre for Pest Management</t>
  </si>
  <si>
    <t>60018491;101290105</t>
  </si>
  <si>
    <t>Gries G.</t>
  </si>
  <si>
    <t>Ethyl propionate: Synergistic kairomone for african palm weevil, Rhynchophorus phoenicis L. (Coleoptera: Curculionidae)</t>
  </si>
  <si>
    <t>10.1007/BF02059585</t>
  </si>
  <si>
    <t>2-s2.0-0027947625</t>
  </si>
  <si>
    <t>['volatile stimuli', 'threshold concentration', 'source concentrations', 'source concentration', 'sigmoid curves', 'sectional electroantennography', 'rs ),', 'response data', 'ppr separately', 'particular characteristics', 'parameters relate', 'logistic equation', 'largest separation', 'excised antennae', 'eag responses', 'eag response', 'cr50 ),', 'cr1 ),', 'basic difference', 'ar ).', 'aphididae ).', 'acyrthosiphon pisum', '9 ),']</t>
  </si>
  <si>
    <t>Acyrthosiphon pisum | alcohols | aldehydes | antenna | Aphididae | chemoreception | EAG | Homoptera | olfaction | pea aphid | placoid sensilla | sectional electroantennography | structure-activity</t>
  </si>
  <si>
    <t>Electroantennograms (EAGs) of the distal and proximal primary rhinaria (DPR and PPR, respectively) were recorded from excised antennae of alate virginoparous pea aphids, Acyrthosiphon pisum (Harris) (Homoptera: Aphididae). Primary unsaturated alcohols and aldehydes with varying carbon length (C4-C8) were used as volatile stimuli. EAGs were recorded for a series of source concentrations from the DPR and PPR separately through the use of sectional electroantennography. A logistic equation was fitted to the source concentration-response data. Differences in relative EAG response of the DPR and PPR to the alcohols and aldehydes were analyzed by deriving five parameters from this logistic equation. These parameters relate to particular characteristics of sigmoid curves: the saturation (maximum) EAG response (Rs), the concentration for which the relative EAG response is 1/2Rs (CR50), the stimulus response range (SR0.9), the threshold concentration (CR1), and the EAG response area (AR). Of these parameters, the EAG response area showed the largest separation between EAG responses of the DPR and PPR to the two homologous groups and between compounds with varying carbon chain lengths. The DPR was significantly more responsive to alcohols than to aldehydes, while the reverse was true for the PPR, indicating a basic difference between the two primary rhinaria. The highest overall responses were elicited by 1-hexanol, hexanal, and heptanal. ¬© 1994 Plenum Publishing Corporation.</t>
  </si>
  <si>
    <t>909-927</t>
  </si>
  <si>
    <t>60011043-60026610-60004156;60026610;60026610;60011043;60026610</t>
  </si>
  <si>
    <t>6507233672;6603236860;7102657562;7403426123;36792707000</t>
  </si>
  <si>
    <t>van Giessen, W. A.;Fescemyer, H. W.;Burrows, P. M.;Peterson, J. K.;Barnett, O. W.</t>
  </si>
  <si>
    <t>United States;United States;Netherlands</t>
  </si>
  <si>
    <t>Clemson;Charleston;Wageningen</t>
  </si>
  <si>
    <t>Clemson University;USDA ARS U.S. Vegetable Laboratory;Wageningen University &amp; Research</t>
  </si>
  <si>
    <t>60026610;60011043;60004156</t>
  </si>
  <si>
    <t>van Giessen W.A.</t>
  </si>
  <si>
    <t>Quantification of electroantennogram responses of the primary rhinaria of Acyrthosiphon pisum (Harris) to C&lt;inf&gt;4&lt;/inf&gt;-C&lt;inf&gt;8&lt;/inf&gt; primary alcohols and aldehydes</t>
  </si>
  <si>
    <t>10.1007/BF02059587</t>
  </si>
  <si>
    <t>2-s2.0-0027974316</t>
  </si>
  <si>
    <t>['wing deformities', 'transmembrane protein', 'segment polarity', 'robust aggregation', 'receptor molecule', 'presumably resulting', 'pattern reminiscent', 'novel gene', 'migrate extensively', 'larval development', 'improper eversion', 'imaginal discs', 'homeotic genes', 'early adulthood', 'drosophila embryos', 'data suggest', 'cytoplasmic portion', 'cysteine motifs', 'cell ahesion', '18w protein', '18w encodes']</t>
  </si>
  <si>
    <t>Homeotic genes | Interleukin-1-receptor | Leucine rich repeats | Morphogenesis | Segment polarity | Toll</t>
  </si>
  <si>
    <t>We have isolated and characterized a novel gene, named 18 wheeler (18w) for its unique segmental expression pattern in Drosophila embryos and expression in cells that migrate extensively. 18 wheeler transcripts accumulate in embryos in a pattern reminiscent of segment polarity genes. Mutations in 18w cause death during larval development and early adulthood. Escaping mutant adults often display leg, antenna, and wing deformities, presumably resulting from improper eversion of imaginal discs. Sequence analysis indicates that 18w encodes a transmembrane protein with an extracellular moiety containing many leucine rich repeats and cysteine motifs, and an intracellular domain bearing homology to the cytoplasmic portion of the interleukin-1-receptor. Expression of 18W protein in non-adhesive Schneider 2 cells promotes rapid and robust aggregation of cells. Analysis of the expression of 18w in different mutant backgrounds shows that it is under control of segment polarity and homeotic genes. The data suggest that the 18W protein participates in the developmental program specified by segmentation and homeotic genes as a cell ahesion or receptor molecule that facilitates cell movements.</t>
  </si>
  <si>
    <t>885-899</t>
  </si>
  <si>
    <t>60002441-60021508;60002441;60002441;60021508;60002441;60002441;60002441</t>
  </si>
  <si>
    <t>6602912717;6506437979;6507131520;6507989723;6506285831;7005312089;7005166130</t>
  </si>
  <si>
    <t>Eldon, Elizabeth;Kooyer, Sandra;D'Evelyn, Diana;Duman, Molly;Lawinger, Patrick;Botas, Juan;Bellen, Hugo</t>
  </si>
  <si>
    <t>Notre Dame;Houston</t>
  </si>
  <si>
    <t>University of Notre Dame;Baylor College of Medicine</t>
  </si>
  <si>
    <t>60021508;60002441</t>
  </si>
  <si>
    <t>Eldon E.</t>
  </si>
  <si>
    <t>The Drosophila 18 wheeler is required for morphogenesis and has striking similarities to Toll</t>
  </si>
  <si>
    <t>2-s2.0-0028326047</t>
  </si>
  <si>
    <t>R01GM038323</t>
  </si>
  <si>
    <t>['¬© 1994', 'work shows', 'synechocystis sp', 'rights reserved', 'previous work', 'previous experiments', 'plant preparation', 'pcc 6803', 'one method', 'nonionic detergent', 'method used', 'j .,', 'integral component', 'found two', 'exchange chromatography', 'cytochrome b', 'cyanobacterial preparation', 'comparative study', 'biochemistry 31', 'biochemistry 30', 'antenna size', '559 content', '559 associated']</t>
  </si>
  <si>
    <t>Cytochrome b-559 is an integral component of photosystem II complexes from both plants and cyanobacteria. However, the number of cytochrome b-559 associated with the photosystem II reaction center has been the subject of controversy. Some studies have concluded that there is one heme equivalent of cytochrome b-559 per reaction center, some studies have found two, and some studies have reported intermediate values. Most of the previous experiments have used only one method to quantitate the antenna size of the preparation. In this study, we compare the cytochrome b-559 content in a cyanobacterial and a plant photosystem II preparation. The plant preparation is derived from spinach, and previous work has shown that it has an antenna size of approximately 100 chlorophylls [MacDonald, G. M., &amp; Barry, B. A. (1992) Biochemistry 31, 9848‚Äì9856]. The cyanobacterial preparation is from Synechocystis sp. PCC 6803, and previous work has shown that it has an antenna size of approximately 60 chlorophylls [Noren, G. H., Boerner, R. J., &amp; Barry, B. A. (1991) Biochemistry 30, 3943‚Äì3950]. Both preparations are isolated through the use of ion-exchange chromatography, and both preparations are monodisperse in the same nonionic detergent. In our comparative study, we quantitate antenna size by three different methods. Our work shows that, depending on the method used to estimate antenna size, the oxygen-evolving spinach photosystem II preparation contains 0.82‚Äì1.0 cytochrome b-559 per reaction center, while the oxygen-evolving cyanobacterial preparation contains 1.5‚Äì2.1 cytochrome b-559 per reaction center. ¬© 1994, American Chemical Society. All rights reserved.</t>
  </si>
  <si>
    <t>4393-4400</t>
  </si>
  <si>
    <t>60029445;60029445;60029445;60009254;60009254;60029526</t>
  </si>
  <si>
    <t>7201930072;7007180333;7202401870;6506373301;7102478237;7004049120</t>
  </si>
  <si>
    <t>MacDonald, Gina M.;Boerner, Renee J.;Barry, Bridgette A.;Everly, R. Michael;Cramer, William A.;Debus, Richard J.</t>
  </si>
  <si>
    <t>Riverside;Minneapolis;West Lafayette</t>
  </si>
  <si>
    <t>University of California, Riverside;University of Minnesota Twin Cities;Purdue University</t>
  </si>
  <si>
    <t>60029526;60029445;60009254</t>
  </si>
  <si>
    <t>MacDonald G.M.</t>
  </si>
  <si>
    <t>Comparison of Cytochrome b-559 Content in Photosystem II Complexes from Spinach and Synechocystis Species PCC 6803</t>
  </si>
  <si>
    <t>10.1021/bi00180a037</t>
  </si>
  <si>
    <t>2-s2.0-0028344569</t>
  </si>
  <si>
    <t>['wound around', 'water cooling', 'si obtained', 'residence time', 'reactive species', 'quartz tube', 'plasma caused', 'low selectivity', 'large number', 'ionic species', 'icp reactor', 'h2 plasma', 'h2 addition', 'faraday shield', 'f atoms', 'etching reactor', 'etch selectivity', 'dissociation time', 'cf2 densities', 'ccp ).', 'capacitive coupling']</t>
  </si>
  <si>
    <t>A high-density (&gt; 1011 cm-3) CF4/H2 plasma was produced in an inductively coupled plasma (ICP) reactor where an external helical coil is wound around a quartz tube. Capacitive coupling from the coil to the plasma caused the release of a large number of impurities (SiF4 and CO) from the warm quartz wall close to the coil. These impurities significantly deteriorate the etch selectivity of SiO2 to Si in the ICP reactor. Water cooling and a Faraday shield are effective to suppress the release of impurities. Neutral radicals CF3, CF2, CF and F were measured in addition to ionic species. The high-density high electron-temperature ICP causes the formation of a large number of F atoms and CF+ ions with fewer CFx radicals, in comparison to a low-density capacitively coupled plasma (CCP). H2 addition to the CF4 discharge drastically modifies the CF3 and CF2 densities in the ICP as well as in the CCP. The high etch rates and the low selectivity of SiO2 to Si obtained in the ICP were discussed taking account of the residence time and the dissociation time of reactive species in the etching reactor.</t>
  </si>
  <si>
    <t>2157-2163</t>
  </si>
  <si>
    <t>4 B</t>
  </si>
  <si>
    <t>Japanese Journal of Applied Physics, Part 1: Regular Papers and Short Notes and Review Papers</t>
  </si>
  <si>
    <t>7003967658;7405346712;7101665824</t>
  </si>
  <si>
    <t>Hikosaka, Yukinobu;Nakamura, Moritaka;Sugai, Hideo</t>
  </si>
  <si>
    <t>Hikosaka Y.</t>
  </si>
  <si>
    <t>Free radicals in an inductively coupled etching plasma</t>
  </si>
  <si>
    <t>2-s2.0-0028404972</t>
  </si>
  <si>
    <t>['voltage characteristics', 'v ),', 'thermal origin', 'second derivative', 'ni diodes', 'laser radiation', 'independent response', 'incident co2', 'film metal', 'detect 10', 'dc current', 'coupled thin', 'antenna coupling', '056 œºm2']</t>
  </si>
  <si>
    <t>We report on the development of antenna-coupled thin-film nanometer Ni-NiO-Ni diodes which are used to detect 10.6 Œºm CO2-laser radiation. The Ni-NiO-Ni diodes have a minimum contact area of 0.056 Œºm2. This is smaller than those of any previously fabricated thin-film Metal-metalOxide-Metal (MOM) diodes. By measuring the second derivative of the dc current-voltage characteristics I(V), we demonstrate that the nonlinearity of the dc I(V) characteristics of our Ni-NiO-Ni diodes is larger than that of the dc I(V) characteristics of thin-film MOM diodes fabricated before by other authors. It is comparable to the nonlinearity of the dc I(V) characteristics of point-contact MOM diodes. Furthermore, we show that the polarisation-dependent infrared response of the Ni-NiO-Ni diodes is due to antenna coupling and that the polarisation-independent response is mainly of thermal origin. Consequently, the heating of the Ni-NiO-Ni diodes is due to the absorption of the incident CO2-laser radiation in the SiO2, and dissipation of the laser-induced ac antenna currents in the antenna. ¬© 1994 Springer-Verlag.</t>
  </si>
  <si>
    <t>329-341</t>
  </si>
  <si>
    <t>Applied Physics A Solids and Surfaces</t>
  </si>
  <si>
    <t>60025858;60003767;60025858;60025858</t>
  </si>
  <si>
    <t>7004869426;6506956762;57197895047;7003556999</t>
  </si>
  <si>
    <t>Wilke, I.;Oppliger, Y.;Herrmann, W.;Kneub√ºhl, F. K.</t>
  </si>
  <si>
    <t>Zurich ZH,;Neuchatel</t>
  </si>
  <si>
    <t>ETH Zurich;Centre Suisse d'Electronique et de Microtechnique SA</t>
  </si>
  <si>
    <t>60025858;60003767</t>
  </si>
  <si>
    <t>Nanometer thin-film Ni-NiO-Ni diodes for 30 THz radiation</t>
  </si>
  <si>
    <t>10.1007/BF00323606</t>
  </si>
  <si>
    <t>2-s2.0-0028407501</t>
  </si>
  <si>
    <t>['without leaves', 'vegetation medium', 'vegetation halfspace', 'theoretical predictions', 'signal path', 'scatter predictions', 'receiving antenna', 'radio waves', 'propagation measurements', 'plane interface', 'model considers', 'lossy scatterers', 'full leaf', 'free space', 'experimental study', 'experimental results', 'angular direction', 'also presented', 'also made', '2 ghz']</t>
  </si>
  <si>
    <t>A set of propagation measurements was conducted at a uniformly planted apple orchard to determine the attenuation of radio waves at 11.2 GHz with increasing foliage depth in the signal path. Measurements were also made to examine the level of scattered signals emerging from such media into free space (backscattering) and its dependence on the angular direction of the receiving antenna. Measurements were conducted over the same path in April where the trees were without leaves and in July where the trees were in full leaf. In support of the experimental study, a theoretical model based on the theory of radiative energy transfer for attenuation and scatter predictions was used to assist in interpreting the experimental results. The model considers a plane wave incident from an air halfspace upon the plane interface with a vegetation halfspace. The vegetation medium is treated as a statistically homogeneous random medium of discrete, lossy scatterers. A comparison of experimental results and theoretical predictions is also presented.</t>
  </si>
  <si>
    <t>70-76</t>
  </si>
  <si>
    <t>60017826;60017826</t>
  </si>
  <si>
    <t>7003347612;7004314926</t>
  </si>
  <si>
    <t>Al-Nuaimi, M. O.;Hammoudeh, A. M.</t>
  </si>
  <si>
    <t>Al-Nuaimi M.</t>
  </si>
  <si>
    <t>Measurements and predictions of attenuation and scatter of microwave signals by trees</t>
  </si>
  <si>
    <t>10.1049/ip-map:19949840</t>
  </si>
  <si>
    <t>2-s2.0-0028413143</t>
  </si>
  <si>
    <t>['underlying space', 'type structure', 'triangular array', 'transient response', 'target embedded', 'processing scheme', 'numerically robust', 'numerical robustness', 'novel lattice', 'echoes received', 'directive electromagnetic']</t>
  </si>
  <si>
    <t>A numerically robust, computationally efficient processing scheme for adaptive multipulse radar is described. Its purpose is to detect a target embedded in clutter and directive electromagnetic (EM) interference by processing the echoes received by an array of antennas on-board an aircraft or satellite. The algorithm which performs an efficient QR decomposition of the underlying space-time data matrix, may be implemented in parallel on either a triangular array of processors or using a novel lattice-type structure of smaller triangular array processors. A Monte Carlo simulation study has been performed to evaluate the performance of the processing scheme in terms of steady-state improvement factor, transient response, 2D filtering capability, and numerical robustness.</t>
  </si>
  <si>
    <t>60084299;60084299;60084299;60084299</t>
  </si>
  <si>
    <t>55952197400;56056801500;57202472103;7006283363</t>
  </si>
  <si>
    <t>Timmoneri, L.;Proudler, I. K.;Farina, A.;McWhirter, J. G.</t>
  </si>
  <si>
    <t>Selenia S.p.A.</t>
  </si>
  <si>
    <t>Timmoneri L.</t>
  </si>
  <si>
    <t>QRD-based MVDR algorithm for adaptive multipulse antenna array signal processing</t>
  </si>
  <si>
    <t>10.1049/ip-rsn:19949926</t>
  </si>
  <si>
    <t>2-s2.0-0028413173</t>
  </si>
  <si>
    <t>['published results', 'odd mode', 'new formulation', 'even mode', 'complex modes', 'complex mode', 'characteristic impedance', 'also presented']</t>
  </si>
  <si>
    <t>The finite element method is employed to analyze the characteristics of propagating, evanescent, and complex modes in finlines. The recently developed mixed-interpolation-type triangular elements are used, where no spurious solutions appear and consistency with the published results is obtained. The existence of the complex mode for both the even mode and the odd mode in finlines is found for particular structural parameters and at a certain frequency range. In addition, a new formulation is made for the determination of the characteristic impedance by the finite element method. The possible electric field distributions of the dominant and higher order modes including the evanescent and complex modes are also presented.</t>
  </si>
  <si>
    <t>65-69</t>
  </si>
  <si>
    <t>60020061;60020061;60020061;60020061</t>
  </si>
  <si>
    <t>12780088100;57207906438;55712763400;7101916126</t>
  </si>
  <si>
    <t>Alam, Md S.;Hirayama, K.;Hayashi, Y.;Koshiba, M.</t>
  </si>
  <si>
    <t>Kitami</t>
  </si>
  <si>
    <t>Kitami Institute of Technology</t>
  </si>
  <si>
    <t>Alam M.</t>
  </si>
  <si>
    <t>Finite element analysis of propagating, evanescent, and complex modes in finlines</t>
  </si>
  <si>
    <t>10.1049/ip-map:19949796</t>
  </si>
  <si>
    <t>2-s2.0-0028413181</t>
  </si>
  <si>
    <t>['wire time', 'time domain', 'solved directly', 'order approximation', 'moment method', 'matching points', 'formulated starting', 'equation obtained', 'end caps']</t>
  </si>
  <si>
    <t>The thin-wire time-domain electric field integral equation is formulated starting from the extended boundary condition theorem and including a first-order approximation for the charges at the end caps of the wire. The equation obtained is solved directly in the time domain by the moment method. The effects of this approximation and of changing the situation of the matching points on the segments of the wire are studied.</t>
  </si>
  <si>
    <t>123-126</t>
  </si>
  <si>
    <t>60027844;60027844;60027844;60027844</t>
  </si>
  <si>
    <t>7004533004;7003589064;6701414738;7004462554</t>
  </si>
  <si>
    <t>Salinas, A.;Gomez Martin, R.;Rubio Bretones, A.;Sanchez Garcia, I.</t>
  </si>
  <si>
    <t>Salinas A.</t>
  </si>
  <si>
    <t>Modelling of straight thin wires using time-domain electric field integral equations</t>
  </si>
  <si>
    <t>10.1049/ip-map:19941027</t>
  </si>
  <si>
    <t>2-s2.0-0028413373</t>
  </si>
  <si>
    <t>['wire radius', 'thin wires', 'scattered time', 'obtained using', 'frequency domain', 'domain relationship', 'domain method', 'domain fields', 'difference time']</t>
  </si>
  <si>
    <t>Computation of the scattering and radiation by thin wires with a nondispersive lossy coating using the finite-difference time-domain method is discussed. The time-domain relationship between the electric fields perpendicular to a lossy material boundary is derived and a `subcell' approach is followed which allows the spatial grid size to be larger than the wire radius. Radiated and scattered time-domain fields are transformed to the frequency domain by means of a discrete Fourier transform so that the results can be compared to those obtained using the method of moments.</t>
  </si>
  <si>
    <t>107-113</t>
  </si>
  <si>
    <t>6603320181;6505483809</t>
  </si>
  <si>
    <t>Boonzaaier, J. J.;Pistonius, C. W.I.</t>
  </si>
  <si>
    <t>Boonzaaier J.</t>
  </si>
  <si>
    <t>Finite-difference time-domain field approximations for thin wires with a lossy coating</t>
  </si>
  <si>
    <t>10.1049/ip-map:19949903</t>
  </si>
  <si>
    <t>2-s2.0-0028413456</t>
  </si>
  <si>
    <t>['terrain perturbations', 'system parameters', 'superconducting technology', 'radiation screens', 'order 105', 'nec programme', 'matching components', 'losses induced', 'losses coupled', 'loop performance', 'inferences stated', 'critically examined', 'computation using', 'bandwidth performance']</t>
  </si>
  <si>
    <t>Losses coupled into an electrically small HF loop receiving antenna system from its environment are investigated by analysis and computation using the NEC programme to assess the significance of such effects when superconducting technology is applied. Results are presented showing ground plane and terrain perturbations of the loop performance itself together with the effects of lossy supporting substrates and radiation screens on typical matching capacitors and coils. Q-factors of the order 105 are feasible for these matching components, consistent with reasonable physical size but little can be done to offset the losses induced into the antenna itself. When put into perspective with the noise and bandwidth performance and other system parameters, it is evident that environmental coupling effects can be significant in the application of superconducting technology to electrically small HF loop receiving antenna systems. In conclusion the specific computed examples presented here are critically examined and inferences stated.</t>
  </si>
  <si>
    <t>94-100</t>
  </si>
  <si>
    <t>60009658;60009658</t>
  </si>
  <si>
    <t>7403018268;6602536785</t>
  </si>
  <si>
    <t>James, J. R.;Andrasic, G.</t>
  </si>
  <si>
    <t>James J.</t>
  </si>
  <si>
    <t>Environmental coupling loss effects in superconducting HF loop antenna design</t>
  </si>
  <si>
    <t>10.1049/ip-map:19949906</t>
  </si>
  <si>
    <t>2-s2.0-0028415939</t>
  </si>
  <si>
    <t>['theoretical predictions', 'tape thickness', 'tape edges', 'tape covers', 'spurious lobes', 'spurious lobe', 'spurious effects', 'reflector surface', 'ray go', 'possible pillowing', 'panelled reflector', 'level around', 'frequencies mainly', 'experimental results', 'edge misalignment', 'average figure', '45 db']</t>
  </si>
  <si>
    <t>Diffraction which arises at the interpanel gap edges of a panelled reflector in a `compact antenna test range' clutters the measured radiation pattern with the formation of spurious lobes. Here the approach of covering the gaps with a thin metallic tape is studied in terms of its effectiveness to suppress the spurious effects at frequencies mainly in the 180 GHz band. A ray GO/GTD like approach is employed. Diffraction from the tape edges is accounted for by a recently presented formulation. The conclusion of the analysis is that the tape can itself induce a spurious lobe, the strength of which depends on factors such as tape thickness and width as well as its location on the reflector surface. In addition, the spurious lobe strength is affected by the edge misalignment of the gap which the tape covers as well as the possible pillowing of the tape over the gap. Experimental results are presented that agree with theoretical predictions. Spurious lobes with a level around -45 dB have been observed in practice, providing an average figure of 13 dB suppression relative to the bare gap case.</t>
  </si>
  <si>
    <t>114-122</t>
  </si>
  <si>
    <t>60033387;60033387</t>
  </si>
  <si>
    <t>6701578608;7005244140</t>
  </si>
  <si>
    <t>Philippakis, M.;Parini, C. G.</t>
  </si>
  <si>
    <t>Philippakis M.</t>
  </si>
  <si>
    <t>Diffraction effects of a tape covering the gaps of a panelled `compact range' operating at millimetre waves</t>
  </si>
  <si>
    <t>10.1049/ip-map:19941025</t>
  </si>
  <si>
    <t>2-s2.0-0028416256</t>
  </si>
  <si>
    <t>['weighting functions', 'special consideration', 'received signal', 'noise ratio', 'located either', 'include circular', 'homogeneous region', 'coupled loops', 'configurations suitable', 'antenna diversity', 'also presented']</t>
  </si>
  <si>
    <t>Analysis of two mutually coupled loop antennas with arbitrary relative orientation and position and possibly different geometries is presented. The antennas are represented by generalized superquadric curves, which include circular, elliptical, and rectangular loop geometries, and they may be located either in a homogeneous region or next to an infinite ground plane. A Galerkin-type moment method with piecewise sinusoidal subsectional basis and weighting functions is used. Special consideration is given to implement the solution using curved wire segments instead of the commonly employed linear segments to improve computational efficiency. This very general computational tool is used to investigate the behaviour of coupled loops in configurations suitable for personal communications applications. A discussion of the use of antenna diversity to increase the received signal-to-noise ratio for communications equipment used in a multipath fading environment is also presented. Computational examples show that antenna diversity can provide significant improvements even for closely spaced loop antennas used in mobile communications applications.</t>
  </si>
  <si>
    <t>85-92</t>
  </si>
  <si>
    <t>Jensen, M. A.;Rahmat-Samii, Y.</t>
  </si>
  <si>
    <t>Characterization of electromagnetically coupled superquadric loop antennas for mobile communications applications</t>
  </si>
  <si>
    <t>10.1049/ip-map:19949904</t>
  </si>
  <si>
    <t>2-s2.0-0028416989</t>
  </si>
  <si>
    <t>['uses focalization', 'two sediments', 'two positions', 'slight depth', 'simple case', 'sediment environment', 'reflexion rays', 'preceding study', 'physical phenomenon', 'matrix formalism', 'homogeneous media', 'good agreement', 'geoacoustic properties', 'experimental data', 'direct ray', 'different studies', 'binary algorithm', 'antenna model']</t>
  </si>
  <si>
    <t>An acoustic field model through the sediment in slight depth is presented. The method is based on the stratification of homogeneous media to simulate the geoacoustic properties in sediment environment. The acoustic field model is calculated from an acoustic array antenna which uses focalization for transmission and reception. The beam wave model includes the direct ray and all reflexion rays. Different studies in stratified media solved this problem by using a matrix formalism or a finite difference method. Here we use a binary algorithm. In a preceding study, we have validated the antenna model with experimental data in the simple case of water. The results are presented for two positions of antenna and for two sediments. The map pictures obtained are in good agreement with the physical phenomenon.</t>
  </si>
  <si>
    <t>821-837</t>
  </si>
  <si>
    <t>Journal de physique. III</t>
  </si>
  <si>
    <t>60031625;60031625;60031625;60031625</t>
  </si>
  <si>
    <t>7004984573;7003754290;7003839211;6603160987</t>
  </si>
  <si>
    <t>Bresson, J.;Daif, A.;Pouliquen, H.;Barriol, R.</t>
  </si>
  <si>
    <t>Perpignan</t>
  </si>
  <si>
    <t>Universite de Perpignan</t>
  </si>
  <si>
    <t>Bresson J.</t>
  </si>
  <si>
    <t>Acoustic waves focalization for an antenna in stratified media with multiple reflexions</t>
  </si>
  <si>
    <t>10.1051/jp3:1994167</t>
  </si>
  <si>
    <t>2-s2.0-0028419468</t>
  </si>
  <si>
    <t>['view point', 'two angles', 'main antenna', 'interference signals', 'incident direction', 'eigenvalue problem', 'azimuth ).', 'autocorrelation matrix', 'always guarantee']</t>
  </si>
  <si>
    <t>Many previous works state that a multiple Sidelobe canceller (MSLC) with two auxiliary antennas is successful in suppressing tow interference signals received simultaneously by sidelobes of a main antenna. In this paper, we show that the MSLC does not always guarantee such capability in three dimensional applications where the incident direction of interference signals is defined by two angles (elevation and azimuth). We show the singularity of the autocorrelation matrix for the auxiliary channel signals induces the degradation of the capability by analyzing the characteristics of MSLC's in three dimensional applications from the view point of the eigenvalue problem.</t>
  </si>
  <si>
    <t>519-525</t>
  </si>
  <si>
    <t>60101699;60101699;60101699</t>
  </si>
  <si>
    <t>6506321423;7003602516;36956024300</t>
  </si>
  <si>
    <t>Kirmoto, Tetsuo;Harasawa, Yasuhiro;Shimada, Atsushi</t>
  </si>
  <si>
    <t>Kirmoto T.</t>
  </si>
  <si>
    <t>Multiple sidelobe canceller switching over auxiliary antennas arranged in triangular order</t>
  </si>
  <si>
    <t>2-s2.0-0028421080</t>
  </si>
  <si>
    <t>['widely used', 'standing wave', 'slot causes', 'seriously reduces', 'resonant slots', 'paper proposes', 'paired slots', 'offset arrangement', 'mutual coupling', 'design taking', 'array element']</t>
  </si>
  <si>
    <t>Resonant slots are widely used for conventional slotted waveguide array. Reflection from each slot causes a standing wave in the waveguide and beam tilting technique is essential to suppresess the reflection at the antenna input port. But the slot reflection narrows the overall frequency bandwidth and the design taking it into account is more complicated. This paper proposes a reflection cancelling slot pair as an array element, which consists of two slots spaced by one quarter Œªg. The full wave analysis reveals that mutual coupling between paired slots is alrge and seriously reduces the radiation from a pair. Offset arrangement of slots in a pair is recommended to decrease the mutual coupling and to realize strong coupling.</t>
  </si>
  <si>
    <t>511-518</t>
  </si>
  <si>
    <t>60031126;60031126;60031126;60031126</t>
  </si>
  <si>
    <t>7103309077;7006899159;35495699200;7201747933</t>
  </si>
  <si>
    <t>Sakakibara, Kunio;Hirokawa, Jiro;Ando, Makoto;Goto, Naoshisa</t>
  </si>
  <si>
    <t>Sakakibara K.</t>
  </si>
  <si>
    <t>Linearly-polarized slotted waveguide array using reflection-cancelling slot pairs</t>
  </si>
  <si>
    <t>2-s2.0-0028421871</t>
  </si>
  <si>
    <t>['tcmb obtained', 'scaling low', 'power radio', 'limiting factors', 'galactic emission', 'galactic contributions', 'frequency maps', 'extragalactic sources', 'direct measurements', 'based total', 'atmospheric emission', 'antenna aperture', '60 ghz', '14 k', '10 k', '0 ghz']</t>
  </si>
  <si>
    <t>Cosmic microwave background | Radio continuum: general</t>
  </si>
  <si>
    <t>We measured the intensity of the cosmic microwave background (CMB) radiation at a frequency of 2.0 GHz (15 cm wavelength) with a ground-based total-power radio-frequency (RF) gain radiometer calibrated at the antenna aperture with a quasi-free space cold load. The observations were performed from a remote, high-altitude site near the Amundsen-Scott South Pole Station to minimize systematic effects. The measured thermodynamic temperature of the CMB is TCMB = 2.55 ¬± 0.14 K (68% confidence level), the limiting factors in the accuracy being the subtraction of the atmospheric and Galactic contributions. The atmospheric emission was evaluated both by direct measurements and by extrapolation from our higher frequency data. The Galactic emission was determined by scaling low-frequency maps and was checked with differential drift scans. Our result is ‚àº1 œÉ lower than the recent accurate value of TCMB obtained by COBE-FIRAS above 60 GHz. The temperature of the sky (i.e., CMB plus Galaxy and extragalactic sources) at the south celestial pole with ‚àº22¬∞ resolution is TA,Sky = 2.83 ¬± 0.10 K, and its accuracy is limited by the subtraction of atmospheric emission.</t>
  </si>
  <si>
    <t>517-529</t>
  </si>
  <si>
    <t>0004637X</t>
  </si>
  <si>
    <t>Astrophysical Journal</t>
  </si>
  <si>
    <t>60021199;60029392;60029392;60009037;60029392;60029392;60029392</t>
  </si>
  <si>
    <t>7004386449;6602098341;6603725955;7401469655;57194133671;24497446500;6603118551</t>
  </si>
  <si>
    <t>Bersanelli, M.;Bensadoun, M.;De Amici, G.;Levin, S.;Limon, M.;Smoot, G. F.;Vinje, W.</t>
  </si>
  <si>
    <t>United States;Italy;United States</t>
  </si>
  <si>
    <t>Berkeley;Rome;Pasadena</t>
  </si>
  <si>
    <t>Space Sciences Laboratory at UC Berkeley;Consiglio Nazionale delle Ricerche;Jet Propulsion Laboratory</t>
  </si>
  <si>
    <t>60029392;60021199;60009037</t>
  </si>
  <si>
    <t>Bersanelli M.</t>
  </si>
  <si>
    <t>Absolute measurement of the cosmic microwave background at 2 GHz</t>
  </si>
  <si>
    <t>10.1086/173910</t>
  </si>
  <si>
    <t>2-s2.0-12044252315</t>
  </si>
  <si>
    <t>['weight vector', 'short input', 'sampled vectors', 'process sample', 'aa elements']</t>
  </si>
  <si>
    <t>Methods are proposed for determination of the weight vector in adaptive antenna arrays (AA) in the case of a short input-process sample, when the number of sampled vectors is smaller than the number of AA elements and an inverted correlation matrix of the interference in the AA receiving channels does not exist. ¬© 1995 Plenum Publishing Corporation.</t>
  </si>
  <si>
    <t>308-318</t>
  </si>
  <si>
    <t>7102384283;6603327295;6602783965</t>
  </si>
  <si>
    <t>Ermolaev, V. T.;Rodygin, Yu L.;Flaksman, A. G.</t>
  </si>
  <si>
    <t>Ermolaev V.</t>
  </si>
  <si>
    <t>Methods for determination of weight vector of adaptive arrays with short samples</t>
  </si>
  <si>
    <t>10.1007/BF01046032</t>
  </si>
  <si>
    <t>2-s2.0-34249757316</t>
  </si>
  <si>
    <t>['urban conditions', 'transmitting antennas', 'signal attenuation', 'radio direction', 'moving objects', 'finding system']</t>
  </si>
  <si>
    <t>The factors that affect the accuracy of a radio direction-finding system for determining the position of moving objects under urban conditions are analyzed. The results of calculation of signal attenuation as a function of the distance between the receiving and transmitting antennas and their height are given. ¬© 1994 Plenum Publishing Corporation.</t>
  </si>
  <si>
    <t>445-450</t>
  </si>
  <si>
    <t>6507423297;16404232900;6602411173;16408609700</t>
  </si>
  <si>
    <t>Andreyanov, B. G.;Andreyanova, N. I.;Uretskii, Ya S.;Sherbakov, G. I.</t>
  </si>
  <si>
    <t>Andreyanov B.</t>
  </si>
  <si>
    <t>Features of the design of a system for finding the direction of moving objects under urban conditions</t>
  </si>
  <si>
    <t>10.1007/BF00981362</t>
  </si>
  <si>
    <t>2-s2.0-34249759511</t>
  </si>
  <si>
    <t>332-334</t>
  </si>
  <si>
    <t>Kolpakov, A. B.</t>
  </si>
  <si>
    <t>Kolpakov A.B.</t>
  </si>
  <si>
    <t>On the possibility of increasing the radiation efficiency of a circular antenna by the use of various inhomogeneities</t>
  </si>
  <si>
    <t>10.1007/BF01046036</t>
  </si>
  <si>
    <t>2-s2.0-34249761638</t>
  </si>
  <si>
    <t>['optical oscillator', 'optical cavity', 'obtained using', 'microstrip antenna', 'input impedance', 'important value', 'dyadic green']</t>
  </si>
  <si>
    <t>Input impedance | Microstrip patch | Moment method | Oscillator | Quasi-optical cavity</t>
  </si>
  <si>
    <t>The electromagnetic field integral equation in the quasi-optical cavity is obtained using the dyadic Green's function. An expression is derived for the input impedance of a single microstrip patch cavity excited by a coaxial probe using moment method. The input impedance of a rectangular microstrip patch is discussed with this method. The result of this paper is similar to that of the microstrip antenna. This paper is of very important value for designing microstrip quasi-optical oscillator. ¬© 1994 Science Press.</t>
  </si>
  <si>
    <t>150-155</t>
  </si>
  <si>
    <t>60022422;60005244</t>
  </si>
  <si>
    <t>24785547400;24784842800</t>
  </si>
  <si>
    <t>Yijun, He;Quanrang, Yang</t>
  </si>
  <si>
    <t>Qingdao;Nanjing</t>
  </si>
  <si>
    <t>Ocean University of China;Southeast University</t>
  </si>
  <si>
    <t>Yijun H.</t>
  </si>
  <si>
    <t>An analysis of input impedance of a single microstrip patch in the quasi-optical cavity</t>
  </si>
  <si>
    <t>10.1007/BF02778364</t>
  </si>
  <si>
    <t>2-s2.0-51649143242</t>
  </si>
  <si>
    <t>['¬© 1994', 'two nodes', 'supporting structures', 'stiffness matrix', 'method used', 'linear equations', 'integrated analysis', 'finite rotations', 'equilibrium equation', 'elastic deformations', 'current geometry', 'compressed cables', 'cable structures', 'cable strains', 'cable networks', 'cable intersections', 'analytically disassembled', 'also presented']</t>
  </si>
  <si>
    <t>A nonlinear static analysis method for cable structures, particularly emphasizing cable networks, is presented. Cable strains are measured from the current geometry and compressed cables are analytically disassembled with the construction of the equilibrium equation and the stiffness matrix. Finite rotations of cable intersections, referred to as nodes, and cable elements passing through more than two nodes are included in the formulation. An integrated analysis with a linear finite element method is also presented to account for the elastic deformations of supporting structures for the cable networks. The formulation is programmed for a CRAY2 supercomputer using parallel processing to solve the linear equations. Applications of the method used for mesh antenna development are also presented. ¬© 1994.</t>
  </si>
  <si>
    <t>47-56</t>
  </si>
  <si>
    <t>Mitsugi, J.</t>
  </si>
  <si>
    <t>Mitsugi J.</t>
  </si>
  <si>
    <t>Static analysis of cable networks and their supporting structures</t>
  </si>
  <si>
    <t>0045-7949(94)90035-3</t>
  </si>
  <si>
    <t>10.1016/0045-7949(94)90035-3</t>
  </si>
  <si>
    <t>2-s2.0-0028762754</t>
  </si>
  <si>
    <t>['¬© 1994', 'variable pigment', 'twofold increase', 'seems probable', 'proteolytic degradation', 'protein stoichiometries', 'protein ratio', 'oligomers bound', 'light conditions', 'light chlorosomes', 'isolated chlorosomes', 'fivefold increase', 'different conditions', 'data suggest', 'complex medium', 'cd spectrum', 'binding function', 'bchl c', '740 nm']</t>
  </si>
  <si>
    <t>Bacteriochlorophyll c | Circular dichroism | Green photosynthetic bacterium | Light-harvesting antenna | Pigment-protein interaction</t>
  </si>
  <si>
    <t>Structurally different chlorosomes were isolated from the green photosynthetic bacterium Chloroflexus aurantiacus grown under different conditions. They were analysed with respect to variable pigment-protein stoichiometries in view of the presumed BChI c-binding function of the 5.7 kDa chlorosome polypeptide. Under high-light conditions on substrate-limited growth medium the pigment-protein ratio of isolated chlorosomes was several times lower than under low-light conditions on complex medium. Proteolytic degradation of the 5.7 kDa polypeptide in high-light chlorosomes led to a 60% decrease of the absorbance at 740 nm. The CD spectrum of high-light chlorosomes exhibited a sixfold lower relative intensity at 740 nm (ŒîA/A740) than low-light chlorosomes, but it showed a fivefold increase in intensity upon degradation of the 5.7 kDa polypeptide compared to a twofold increase in low-light chlorosomes. It seems probable that BChl c in the chlorosomes is present as oligomers bound to the 5.7 kDa polypeptide. Our data suggest further that compared to low-light chlorosomes smaller oligomers or single BChl c molecules are bound to the 5.7 kDa polypeptide in high-light chlorosomes resulting in lower rotational strength. ¬© 1994.</t>
  </si>
  <si>
    <t>319-324</t>
  </si>
  <si>
    <t>16413232400;6603669964;7006345218</t>
  </si>
  <si>
    <t>Lehmann, Rainer P.;Brunisholz, Ren√© A.;Zuber, Herbert</t>
  </si>
  <si>
    <t>Lehmann R.</t>
  </si>
  <si>
    <t>Structural differences in chlorosomes from Chloroflexus aurantiacus grown under different conditions support the BChl c-binding function of the 5.7 kDa polypeptide</t>
  </si>
  <si>
    <t>0014-5793(94)80524-5</t>
  </si>
  <si>
    <t>10.1016/0014-5793(94)80524-5</t>
  </si>
  <si>
    <t>2-s2.0-0028265991</t>
  </si>
  <si>
    <t>['¬© 1994', 'water interface', 'substituted thiophenes', 'streptavidin complexation', 'stable monolayers', 'results suggest', 'protein interaction', 'protein binding', 'promising material', 'polymer monolayer', 'phycoerythrin proteins', 'photoactive proteins', 'optical displays', 'known biotin', 'integrating virtually', 'fluorescene spectroscopy', 'fluorescence microscopy', 'fine tuned', 'electroactive matrix', 'copolymer system', 'color mimicking', 'blodgett technique', 'biotinylated copolymers', 'biotin functionalities', 'antennae protein']</t>
  </si>
  <si>
    <t>The interaction of photoactive proteins with an electroactive matrix is valuable in leading to potential technological applications in opto-electronic signal transduction for optical displays, color mimicking, biosensor, and protein research applications. In this study, the Langmuir-Blodgett technique is used to couple these components through the well-known biotin-streptavidin complexation. Biotinylated copolymers of 3-substituted thiophenes have been synthesized both to enhance mechanical film integrity and to provide the electroactive matrix for attachment of the antennae protein, phycoerythrin. It has been determined that biotinylation of the thiopene copolymers improves their film forming properties and results in stable monolayers. Pressure-area isotherms indicate that protein interaction with the polymer monolayer is occuring with the streptavidin and phycoerythrin proteins. Fluorescene spectroscopy of transferred films confirms the presence of phycoerythrin in the final molecular assemblies. Each stage of protein binding to the biotinylated copolymer monolayer could be monitored through fluorescence microscopy at the air-water interface. These results suggest that this copolymer system is a promising material for integrating virtually any biotinylated macromolecular system to an electroactive matrix. In addition, this copolymer system may be "fine tuned" to maximize protein integration by varying the distance between biotin functionalities and/or the length of the biotin spacer arm. ¬© 1994.</t>
  </si>
  <si>
    <t>50-55</t>
  </si>
  <si>
    <t>Thin Solid Films</t>
  </si>
  <si>
    <t>60026443;60026443;60033461;60033461;60033461;60033461</t>
  </si>
  <si>
    <t>35400671200;34975067900;57199415080;7004534807;7005829273;7202752937</t>
  </si>
  <si>
    <t>Samuelson, L. A.;Kaplan, D. L.;Lim, J. O.;Kamath, M.;Marx, K. A.;Tripathy, S. K.</t>
  </si>
  <si>
    <t>Lowell;Natick</t>
  </si>
  <si>
    <t>University of Massachusetts Lowell;Natick Soldier Systems Center</t>
  </si>
  <si>
    <t>60033461;60026443</t>
  </si>
  <si>
    <t>Samuelson L.</t>
  </si>
  <si>
    <t>Molecular recognition between a biotinylated polythiophene copolymer and phycoerythrin utilizing the biotin-streptavidin interaction</t>
  </si>
  <si>
    <t>10.1016/0040-6090(94)90500-2</t>
  </si>
  <si>
    <t>2-s2.0-0028405423</t>
  </si>
  <si>
    <t>MCB 91-18942</t>
  </si>
  <si>
    <t>['¬© 1994', 'two complexes', 'sulfur bacterium', 'qy region', 'purpuratum pigment', 'protein environment', 'protein complexes', 'lh1œ ≤', 'lh1 consists', 'first isolated', 'exciton interaction', 'conserved histidines', 'cd spectra', 'bathochromically shifted', 'b870 antenna', 'b820 subunit', '870 rc']</t>
  </si>
  <si>
    <t>B820 subunit | Bacteriochlorophyll | Exciton interaction | Light-harvesting complex | Photosynthesis | Reaction center</t>
  </si>
  <si>
    <t>Two complexes, the reaction center light-harvesting complex 1 (RC-LH1) and the B820 subunit of the LH1, have been isolated and characterized from the purple-sulfur photosynthetic bacterium Chromatium purpuratum. The RC-LH1 consists of the B870 antenna and a P-870 RC with an associated tetraheme cytochrome. This complex can be further fractionated to yield the B820 subunit of the LH1. The C. purpuratum B820 subunit is the first isolated from a purple-sulfur bacterium. It is also the first that retains its carotenoid absorption properties. CD spectra in the Qy region of bacteriochlorophyll a in both the RC-LH1 and the B820 subunit are bathochromically shifted as compared to other such complexes. Comparison of the sequence of the LH1Œ≤ polypeptide to other LH1Œ≤s reveals the presence of additional aromatic amino acids in the vicinity of both of the conserved histidines in the C. purpuratum Œ≤ polypeptide. The CD spectra of these C. purpuratum pigment-protein complexes can be interpreted in terms of exciton interaction between bacteriochlorophylls in the B820 subunit of the LH1 and in the B870, with additional spectral characteristics arising from interactions of the pigments with their protein environment. ¬© 1994.</t>
  </si>
  <si>
    <t>193-202</t>
  </si>
  <si>
    <t>60005247;60005247;60005247</t>
  </si>
  <si>
    <t>David Geffen School of Medicine at UCLA</t>
  </si>
  <si>
    <t>Biochemical and spectroscopic characterization of the reaction center-LH1 complex and the carotenoid-containing B820 subunit of Chromatium purpuratum</t>
  </si>
  <si>
    <t>0005-2728(94)90210-0</t>
  </si>
  <si>
    <t>10.1016/0005-2728(94)90210-0</t>
  </si>
  <si>
    <t>2-s2.0-0028199791</t>
  </si>
  <si>
    <t>College of Natural Resources, University of California Berkeley</t>
  </si>
  <si>
    <t>['¬© 1994', 'various chlorophyll', 'unequivocally identified', 'two lines', 'triplet signals', 'preparation procedures', 'p680 pigments', 'negative signs', 'native environment', 'integrated particles', 'b559 complexes', '992 mhz', '1 ).', '0286 cm', '0043 cm']</t>
  </si>
  <si>
    <t>Chlorophyll | FDMR | Fluorescence detected magnetic resonance | P680 | Photosystem | Triplet</t>
  </si>
  <si>
    <t>Fluorescence detected magnetic resonance (FDMR) of various chlorophyll a triplets in PS II large particles was studied with the aim of identifying the nature of the different components underlying the complex line shape of the signals. The latter are deconvoluted into sums of Gaussians in different experimental conditions, and the charge recombination triplet is unequivocally identified as the source of two lines with negative signs at 722.5 and 992 MHz |D| = 0.0286 cm-1, |E| = 0.0043 cm-1). The origin of the other triplet signals from the integrated particles is discussed in terms of functional antenna components and products from alteration of the native environment of pigments. FDMR signals also arise from isolated reaction centre complexes and are all to be attributed to different triplet populations of the primary electron donor P680. The results are compared with those obtained by other authors on ADMR. The heterogeneity of P680 pigments in D1D2-cyt-b559 complexes is shown to arise during preparation procedures. ¬© 1994.</t>
  </si>
  <si>
    <t>167-176</t>
  </si>
  <si>
    <t>60000481;60000481;60000481;60021199</t>
  </si>
  <si>
    <t>7003388117;6602186336;16207173300;7003339373</t>
  </si>
  <si>
    <t>Carbonera, Donatella;Di Valentin, Marilena;Giacometti, Giovanni;Agostini, Giancarlo</t>
  </si>
  <si>
    <t>Rome;Padua</t>
  </si>
  <si>
    <t>Consiglio Nazionale delle Ricerche;Universit√† degli Studi di Padova</t>
  </si>
  <si>
    <t>60021199;60000481</t>
  </si>
  <si>
    <t>Carbonera D.</t>
  </si>
  <si>
    <t>FDMR of chlorophyll triplets in integrated particles and isolated reaction centres of Photosystem II. Identification of P680 triplet</t>
  </si>
  <si>
    <t>0005-2728(94)90207-0</t>
  </si>
  <si>
    <t>10.1016/0005-2728(94)90207-0</t>
  </si>
  <si>
    <t>2-s2.0-0028204895</t>
  </si>
  <si>
    <t>['two photosystems', 'ps ii', 'photosystem ii', 'light quality', 'individual complexes', 'ethylmaleimide appears', 'energy transfer', 'efficient production', 'direct contacts', 'antenna complexes']</t>
  </si>
  <si>
    <t>cyanobacteria | epr | excitation energy transfer | fluorescence | sulfhydryl modification</t>
  </si>
  <si>
    <t>Efficient production of ATP and NADPH by the 'light' reactions of oxygen-evolving photosynthesis demands continuous adjustment of transfer of absorbed light energy from antenna complexes to Photosystem I (PS I) and II (PS II) reaction center complexes in response to changes in light quality. Treatment of intact cyanobacterial cells with N-ethylmaleimide appears to disrupt energy transfer from phycobilisomes to Photosystem I (PS I). Energy transfer from phycobilisomes to Photosystem II (PS II) is unperturbed. Spectroscopic analysis indicates that the individual complexes (phycobilisomes, PS II, PS I) remain functionally intact under these conditions. The results are consistent with the presence of connections between phycobiliproteins and both PS II and PS I, but they do not support the existence of direct contacts between the two photosystems. ¬© 1994 Kluwer Academic Publishers.</t>
  </si>
  <si>
    <t>167-173</t>
  </si>
  <si>
    <t>7101844846;6602586854;36984593000;7102209179</t>
  </si>
  <si>
    <t>Glazer, Alexander N.;Gindt, Yvonne M.;Chan, Crystal F.;Sauer, Kenneth</t>
  </si>
  <si>
    <t>Selective disruption of energy flow from phycobilisomes to Photosystem I</t>
  </si>
  <si>
    <t>10.1007/BF00019333</t>
  </si>
  <si>
    <t>2-s2.0-0028078029</t>
  </si>
  <si>
    <t>['various phased', 'simple determination', 'production costs', 'performance optimization', 'manufacturing tolerances', 'low development', 'future radar', 'computer programs', 'array antennas']</t>
  </si>
  <si>
    <t>Phased-array antennas should provide increased signal bandwidth, low ohmic losses, high polarization purity, and low development/production costs in future radar, synthetic aperture radar, and mobile communicatons systems. To do this, accurate computer modeling methods are critical, since experimental design approaches are too time-consuming and expensive. Computer programs should allow for performance optimization of the various phased-array antenna parameters and for simple determination of manufacturing tolerances.</t>
  </si>
  <si>
    <t>7006537861;57200873063</t>
  </si>
  <si>
    <t>Smolders, Bart;Visser, Hubi J.</t>
  </si>
  <si>
    <t>Smolders B.</t>
  </si>
  <si>
    <t>Tracking phased-array antennas in the Netherlands</t>
  </si>
  <si>
    <t>2-s2.0-0028423544</t>
  </si>
  <si>
    <t>['¬© 1994', 'traditional approach', 'three orders', 'rf system', 'receiving array', 'overall reliability', 'novel concept', 'large number', 'enables one']</t>
  </si>
  <si>
    <t>A novel concept of an rf power supply for TeV linear colliders is proposed. The rf power source consists of a large number of low-power amplifiers commutated into a phased array antenna. This electronically scanned array transmits rf power through the air to the receiving array which feeds accelerating structures and is located in the vicinity of an accelerator. Such an approach, using serial rf amplifiers and well developed phased array antenna technique, enables one to decrease the required peak rf power by three orders of magnitude with respect to the traditional approach and, furthermore, to increase the overall reliability of the rf system. ¬© 1994.</t>
  </si>
  <si>
    <t>225-259</t>
  </si>
  <si>
    <t>Nuclear Inst. and Methods in Physics Research, A</t>
  </si>
  <si>
    <t>100315515;100315515;60004764</t>
  </si>
  <si>
    <t>7005347855;7006858358;7004292511</t>
  </si>
  <si>
    <t>Saldin, E. L.;Schneidmiller, E. A.;Yurkov, M. V.</t>
  </si>
  <si>
    <t>Dubna;Samara</t>
  </si>
  <si>
    <t>Joint Institute for Nuclear Research, Dubna;Automatic Systems Corporation</t>
  </si>
  <si>
    <t>60004764;100315515</t>
  </si>
  <si>
    <t>Saldin E.</t>
  </si>
  <si>
    <t>Alternative concept of an rf power supply for TeV linear colliders</t>
  </si>
  <si>
    <t>0168-9002(94)90073-6</t>
  </si>
  <si>
    <t>10.1016/0168-9002(94)90073-6</t>
  </si>
  <si>
    <t>2-s2.0-0028424662</t>
  </si>
  <si>
    <t>['useful tool', 'undesired signals', 'temporal sampling', 'spatial sampling', 'reduce complexity', 'paper proposes', 'noise ratio', 'modified algorithm', 'mobile communications', 'mem array', 'lms array', 'improved method', 'directly obtain', 'dft array', 'dft ).', 'arrival angles', 'array antenna', 'approximately estimated', 'antenna elements', 'also propose', 'accurately estimated']</t>
  </si>
  <si>
    <t>An adaptive array antenna can be considered as a useful tool of combating with fading in mobile communications. We can directly obtain the optimal weight coefficients without updating in temporal sampling, if the arrival angles and signal-to-noise ratio (SNR) of the desired and the undesired signals can be accurately estimated. The Maximum Entropy Method (MEM) can estimate the arrival angles, and the SNR from spatially sampled signals by an array antenna more precisely than the Discrete Fourier Transform (DFT). Therefore, this paper proposes and investigates an adaptive array antenna based on spatial spectral estimation using MEM. We call it MEM array. In order to reduce complexity for implementation, we also propose a modified algorithm using temporal updating as well. Furthermore, we propose a method of both improving estimation accuracy and reducing the number of antenna elements. In the method, the arrival angles can be approximately estimated by using temporal sampling instead of spatial sampling. Computer simulations evaluate MEM array in comparison with DFT array and LMS array, and show improvement owing to its modified algorithm and performance of the improved method.</t>
  </si>
  <si>
    <t>624-633</t>
  </si>
  <si>
    <t>60018279;60018279;60018279;60018279</t>
  </si>
  <si>
    <t>6701572536;36888230500;7102287283;56894680100</t>
  </si>
  <si>
    <t>Nagatsuka, Minami;Ishii, Naoto;Kohno, Ryuji;Imai, Hideki</t>
  </si>
  <si>
    <t>Nagatsuka M.</t>
  </si>
  <si>
    <t>Adaptive array antenna based on spatial spectral estimation using maximum entropy method</t>
  </si>
  <si>
    <t>2-s2.0-0028424985</t>
  </si>
  <si>
    <t>['transmission since', 'spectral efficiency', 'simple lms', 'signal reception', 'reduce co', 'load sharing', 'frequency group', 'frequency deference', 'directivity pattern', 'cluster size', 'channel utilization', 'channel interference', 'cell radius', 'cell overlapping', 'base station', 'array pattern', 'adaptive array', '5 %.', '16 fold']</t>
  </si>
  <si>
    <t>This paper proposes using an adaptive array in a base station for signal reception and transmission in order to increase the spectral efficiency without decreasing the cell radius. The adaptive array controls the directivity pattern of the base station to reduce co-channel interference during reception; the same array pattern is applied during transmission to prevent unnecessary illumination. Computer simulation results show that the cluster size can be reduced to one with time division duplexing (TDD), indicating that we can reuse the same frequency group at all cells. Thus, the improvement in spectral efficiency is as much as 16 fold that of an omni-antenna. Moreover, load sharing, which is expected to improve the channel utilization for unbalanced load situations, is available by cell overlapping. Frequency division duplexing (FDD) requires a weight adjust function to be applied for transmission since the difference in frequency between signal reception and transmission causes null positioning error. However, simple LMS-adjusting can provide a cluster size of one as well as cell overlapping when the frequency deference is 5%.</t>
  </si>
  <si>
    <t>598-605</t>
  </si>
  <si>
    <t>Ohgane, Takeo</t>
  </si>
  <si>
    <t>Advanced Telecommunications Research Institute International (ATR)</t>
  </si>
  <si>
    <t>Ohgane T.</t>
  </si>
  <si>
    <t>Spectral efficiency improvement by base station antenna pattern control for land mobile cellular systems</t>
  </si>
  <si>
    <t>2-s2.0-0028425188</t>
  </si>
  <si>
    <t>['paper proposes', 'frame duration', 'fading rate', 'experimental result', 'effectively avoided', 'effective method', 'diversity performance', 'diversity gain', 'conventional method', 'cochannel interference', 'also shown', '40 hz', '3 db']</t>
  </si>
  <si>
    <t>Antenna selection diversity is an effective method to achieve both better transmission performance and compact circuit implementation in TDMA portable radio communications. However, diversity performance in fast fading environments is insufficient. This paper proposes a novel predictive antenna selection diversity scheme, PASD, which improves the diversity performance for higher fading rates. In PASD, received signal power for the assigned data slot is predicted from previously measured data. Thus, selection errors due to the receiving power changes caused by fast Rayleigh fading can be effectively avoided. An experimental result for a 3-ch TDMA system with a frame duration of 20 ms shows that the diversity gain was increased by 1.3 dB over the conventional method for a fading rate of 40 Hz. PASD is also shown to have improved diversity performance against cochannel interference.</t>
  </si>
  <si>
    <t>641-646</t>
  </si>
  <si>
    <t>55093958600;7201644744</t>
  </si>
  <si>
    <t>Yamao, Yasushi;Nagao, Yoshinori</t>
  </si>
  <si>
    <t>Yamao Y.</t>
  </si>
  <si>
    <t>Predictive antenna selection diversity (PASD) for TDMA mobile radio</t>
  </si>
  <si>
    <t>2-s2.0-0028427420</t>
  </si>
  <si>
    <t>['variant characteristic', 'time functions', 'time function', 'signal quality', 'second degrees', 'performance analysis', 'path diversity', 'paper describes', 'includes space', 'estimation performance', 'diversity system', 'diversity combining', 'differential rake', 'antenna interference', 'also found', 'adaptive rake', 'achieved flexibly', '2 db']</t>
  </si>
  <si>
    <t>This paper describes the performance analysis of a distributed antenna system which includes space and path diversity with radio channel estimation. This system is used for CDMA personal communication systems. In this paper, the performance of a diversity system is analyzed precisely considering multipath and inter-antenna interference. In a diversity system, the adaptive RAKE receiver which estimates the characteristics of a radio channel adaptively has been used for diversity combining. In the adaptive RAKE, the time-variant characteristic has been approximated by a time function. In this paper, the estimation performance of the adaptive RAKE is analyzed in cases of time functions of O-th, first and second degrees. The performances are evaluated and compared with the differential RAKE. The adaptive RAKE is found to improve the signal quality of more than 2 dB in comparison with the differential RAKE. It is also found that the optimum parameter design can be achieved flexibly for radio channel estimation by using higher degree time functions.</t>
  </si>
  <si>
    <t>606-617</t>
  </si>
  <si>
    <t>60001854;60001854;60001854;60001854</t>
  </si>
  <si>
    <t>56247558200;55628546142;7103405164;7003284640</t>
  </si>
  <si>
    <t>Tokuda, Kiyohito;Sato, Shinichi;Shiraki, Yuichi;Fukasawa, Atsushi</t>
  </si>
  <si>
    <t>Oki Electric Industry Co., Ltd.</t>
  </si>
  <si>
    <t>Tokuda K.</t>
  </si>
  <si>
    <t>Analysis of a distributed antenna system and its performance under frequency selective fading</t>
  </si>
  <si>
    <t>2-s2.0-0028427833</t>
  </si>
  <si>
    <t>['undesirable signals', 'receiving system', 'multipath signals', 'multipath propagation', 'influence due', 'channel interference', 'adaptive equalizer']</t>
  </si>
  <si>
    <t>A receiving system suitable for multipath fading channels with co-channel interference is described. This system is equipped with both an M-sectored directional antenna and an adaptive equalizer to mitigate the influence due to multipath propagation and co-channel interference. By using directional antennas, this receiving system can separate desirable signals from undesirable signals, such as multipath signals with longer delay time and co-channel interference. It accepts multipath signals which can be equalized by maximum likelihood sequence estimation, and rejects both multipath signals with longer delay time and co-channel interference. Based on computer simulation results, the performance of the proposed receiving system is analyzed assuming simple propagation models with Rayleigh-distributed multipath signals and co-channel interference.</t>
  </si>
  <si>
    <t>573-579</t>
  </si>
  <si>
    <t>60011001;60011001;60011001</t>
  </si>
  <si>
    <t>55544774600;7406244729;55455371200</t>
  </si>
  <si>
    <t>Murata, Hidekazu;Yoshida, Susumu;Takeuchi, Tsutomu</t>
  </si>
  <si>
    <t>Murata H.</t>
  </si>
  <si>
    <t>Adaptive receiver consisting of MLSE and sector-antenna diversity for mobile radio communications</t>
  </si>
  <si>
    <t>2-s2.0-0028428327</t>
  </si>
  <si>
    <t>['three steps', 'third step', 'shaped coverages', 'second step', 'reconfigurable draa', 'layout design', 'first step', 'experimental model', 'excitation distribution', 'electrically reconfigurable', 'bfn configuration', 'array shape', 'array excitation', 'antenna elements']</t>
  </si>
  <si>
    <t>A Direct Radiating Array Antenna (DRAA) concept has been introduced to international satellite communications in order to achieve multiple shaped beams which are electrically reconfigurable. The subject of this paper is to describe the new design method for a reconfigurable DRAA. The design procedure consists of three steps, 1) derivation of the initial array layout using Fourier transform method (FTM), 2) array shape rearrangement, 3) optimization of the final array excitation with the modified constraint least mean square (MCLMS) algorithm. At the first step, it is necessary to derive the initial array layout for the desired shaped beam with respect to array shape, number of antenna elements, and excitation distribution. For this purpose, a new closed form solution of FTM using N-polygonal desired coverage is used. At the second step, the array shape is rearranged to fit the beam forming network (BFN) configuration which can reduce insertion loss and influence on frequency variation sensitivity. At the third step, the array excitation is optimized using MCLMS which is exploited to satisfy the power sum constraints caused by the restriction of the BFN configuration. The design method provides useful insight regarding the layout design of a DRAA with well-shaped coverages, the low insertion loss of the BFN and the high sidelobe isolation characteristic. The design of the reconfigurable DRAA with the specified multiple shaped beams is demonstrated and compared with the experimental model.</t>
  </si>
  <si>
    <t>663-672</t>
  </si>
  <si>
    <t>60018735;60018735;60018735;60018735;60018735</t>
  </si>
  <si>
    <t>7005899861;7201640352;7402452132;55624479867;7402420535</t>
  </si>
  <si>
    <t>Morooka, Tasuku;Kawabata, Kazuaki;Ueno, Motoharu;Suzuki, Yasuo;Chiba, Taneaki</t>
  </si>
  <si>
    <t>Morooka T.</t>
  </si>
  <si>
    <t>Design method of a reconfigurable direct radiating array antenna</t>
  </si>
  <si>
    <t>2-s2.0-0028430123</t>
  </si>
  <si>
    <t>['velocity dispersions', 'unquestionably identified', 'terrestrial value', 'successfully reproduced', 'substantially fractionated', 'radiation field', 'profile fitting', 'observed 12co', 'molecular 12c16o', 'lowest transitions', 'isotope ratio', 'interstellar clouds', 'high signal', 'ground state', 'ghrs data', 'emission lines', 'different way', '4 km', '39 km', '13co band']</t>
  </si>
  <si>
    <t>ISM: abundances | Molecular processes | Stars: individual (Œ∂ Ophiuchi) | Ultraviolet: stars</t>
  </si>
  <si>
    <t>High-resolution and high signal-to-noise ratio echelle observations made by the Goddard High Resolution Spectrograph (GHRS), aboard the Hubble Space Telescope, of molecular 12C16O and 13C16O in the absorbing gas toward Œ∂ Oph are reported. A statistical equilibrium model, incorporating a different way of dealing with the radiation field in the interstellar clouds, is presented. Based upon previous observations, two velocity components of the gas at VLSR = -0.79 and 0.39 km s-1, corresponding to V‚äô = -14.6 and -13.4 km s-1, together with three different sets of velocity dispersions are adopted in our models. The ratios of the computed emergent intensities (Iem) resulting from the emission lines in the lowest transitions (J = 1 ‚Üí 0, 2 ‚Üí 1, 3 ‚Üí 2) of ground state of CO are presented. The ratios for the two velocity components, Iem(1-0)/Iem(1-0)2, and Iem(2-1)1/Iem(1-0)1 are comparable to the observed corrected antenna temperature ratios. From the solutions to the statistical equilibrium equations including the six lowest rotational transitions of CO and from multiple Voigt profile fits, the observed 12CO and 13CO UV absorption features are successfully reproduced. Profile fitting and double cloud curve-of-growth analysis using the GHRS and Copernicus data indicate that the abundance of CO is (1.8 ¬± 0.2) √ó 1015 cm-2. The most recently measured wavelength of the (6-0) 13CO band by Haridass &amp; Huber [R(0) = 1370.616 √Ö] shows that the tentative 13CO features in the GHRS data are unquestionably identified. If there is no blending from any other unknown interstellar species, the isotope ratio of 12CO/13CO is ‚àº82 ¬± 25. This result is close to the terrestrial value of 90 and implies that the CO is not substantially fractionated, and 12C16O experiences little preferential self-shielding through the selective isotopic photodissociation process. This conclusion differs strongly with that of Sheffer et al. Other implications of the results are discussed.</t>
  </si>
  <si>
    <t>254-268</t>
  </si>
  <si>
    <t>60020444;60016296;60020444</t>
  </si>
  <si>
    <t>7004643626;7406754027;7006521720</t>
  </si>
  <si>
    <t>Lyu, Cheng Hsuan;Smith, Andrew M.;Bruhweiler, Frederick C.</t>
  </si>
  <si>
    <t>Washington, D.C.;Washington, D.C.</t>
  </si>
  <si>
    <t>Catholic University of America;National Aeronautics and Space Administration</t>
  </si>
  <si>
    <t>60020444;60016296</t>
  </si>
  <si>
    <t>Lyu C.H.</t>
  </si>
  <si>
    <t>A statistical equilibrium analysis of interstellar CO toward Œ∂ ophiuchi as recorded by the Goddard High Resolution Spectrograph</t>
  </si>
  <si>
    <t>10.1086/174060</t>
  </si>
  <si>
    <t>2-s2.0-12044252806</t>
  </si>
  <si>
    <t>['√ ºller', 'tanganicanus collected', 'simple scales', 'second maxillae', 'respiratory areas', 'previously known', 'numerous small', 'minute claws', 'male described', 'lateral depressions', 'lake turkana', 'lake tanganyika', 'gracilis n', 'fryeri n', 'first antennae', 'elongate body', 'distinctive features', 'deep antero', 'confusus nom', 'brachypeltis fryer', 'anterior spines', 'ambloplites wilson']</t>
  </si>
  <si>
    <t>Two new species of Argulus M√ºller, 1785 (Crustacea: Branchiura) are described from Africa. A. fryeri n. sp., parasitic on an unknown fish species collected from Lake Turkana, Kenya, is characterised by: deep antero-lateral depressions which delimit a pronounced frontal region; robust, square second maxillae ornamented with numerous small, simple scales; and the shape of the respiratory areas. The most distinctive features of A. gracilis n. sp., parasitic on Auchenoglanis occidentalis var. tanganicanus collected from Lake Tanganyika, are the anterior spines on the first antennae and the shape of the respiratory areas. A. brachypeltis Fryer, previously known only from the female, is characterised by: a narrow, elongate body with foreshortened carapace lobes; small, slender terminal spines on the first antennae; and short terminal segments on the second maxillae with minute claws. The identity of the male described as A. ambloplites Wilson is discussed and renamed A. confusus nom. nov. ¬© 1994 Kluwer Academic Publishers.</t>
  </si>
  <si>
    <t>Systematic Parasitology</t>
  </si>
  <si>
    <t>Rushton-Mellor, Sophie K.</t>
  </si>
  <si>
    <t>The Natural History Museum, London</t>
  </si>
  <si>
    <t>Rushton-Mellor S.</t>
  </si>
  <si>
    <t>The genus Argulus (Crustacea: Branchiura) in Africa: two new species, A. fryeri and A. gracilis, the previously undescribed male of A. brachypeltis Fryer and the identity of the male described as A. ambloplites Wilson</t>
  </si>
  <si>
    <t>10.1007/BF00006907</t>
  </si>
  <si>
    <t>2-s2.0-33644931833</t>
  </si>
  <si>
    <t>['‚ àí0', 'œ ±', 'room temperature', 'rhodospirillum rubrum', 'reasonably stable', 'reaction order', 'little dissociation', 'harvesting complex', 'free bchl', 'form b820', 'detergent together', 'binding appears', 'approximately 50']</t>
  </si>
  <si>
    <t>Antenna | Photosynthesis | Resonance Raman | Rhodospirillum rubrum</t>
  </si>
  <si>
    <t>Investigation of the equilibrium between the dissociated B777 form of the light-harvesting complex of Rhodospirillum rubrum and the oligomeric B820 form demonstrates that the B777 form consists of bacteriochlorophyll a (BChl) bound to the Œ± or Œ≤ polypeptide chains; this binding appears to be reasonably stable at room temperature with little dissociation to free BChl and polypeptides. Analysis of the reaction order for the B777 association reaction to form B820 shows that this reaction requires four components, presumably two Œ±-B777 units and two Œ≤-B777 units, implying that the B820 subunit contains four BChl molecules. Estimations of the enthalpy and entropy changes associated with the tetramerization give values of, respectively, ‚àí175 kJ mol‚àí1 and ‚àí0.46 kJ mol‚àí1 K‚àí1. Soret resonance Raman and Fourier transform preresonance Raman spectra of BChl in detergent together with those of the B777, B820 and native B873 forms of the light harvesting complex illustrate significant changes occurring to the environments of the C-2 acetyl groups (Fischer numbering system) during dissociation to form B820 and a loss of order in the C-9 keto environments on formation of B777. Attenuated total reflectance Fourier transform infrared absorption spectra of the three antennae forms demonstrate little perturbation of the approximately 50% Œ±-helical secondary structure during dissociation. These observations are discussed in terms of the energetics of membrane protein folding and the structure of the light harvesting complex. ¬© 1994 Academic Press Limited.</t>
  </si>
  <si>
    <t>445-454</t>
  </si>
  <si>
    <t>Journal of Molecular Biology</t>
  </si>
  <si>
    <t>60019615;60019615</t>
  </si>
  <si>
    <t>7004230215;7103125115</t>
  </si>
  <si>
    <t>Sturgis, James N.;Robert, Bruno</t>
  </si>
  <si>
    <t>CEA Saclay</t>
  </si>
  <si>
    <t>Sturgis J.</t>
  </si>
  <si>
    <t>Thermodynamics of membrane polypeptide oligomerization in light-harvesting complexes and associated structural changes</t>
  </si>
  <si>
    <t>S0022283684713039</t>
  </si>
  <si>
    <t>10.1006/jmbi.1994.1303</t>
  </si>
  <si>
    <t>2-s2.0-0028357888</t>
  </si>
  <si>
    <t>['¬© 1994', 'whose positions', 'wave speed', 'volume sources', 'volume elements', 'variable positions', 'uneven amplitudes', 'time intervals', 'time distance', 'time arise', 'stationary points', 'source points', 'source point', 'source distribution', 'signals received', 'signals generated', 'rotating surfaces', 'rotating frame', 'rights reserved', 'radiation integrals', 'radiation generated', 'radiation direction', 'new results', 'narrow subpulses', 'leading term', 'frequency domains', 'frequency approximations', 'fixed frame', 'far field', 'factor greater', 'error terms', 'earlier works', 'dimensional locus', 'different strengths', 'different extents', 'corresponding green', 'contribute towards', 'asymptotic expansion', 'acoustic analogy']</t>
  </si>
  <si>
    <t>The application of Lighthill's acoustic analogy to the generation of sound by rotating surfaces with supersonic speeds results in radiation integrals in which the stationary points of the phase function ‚Äì that describes the sapce-time distance between each source point and a fixed observation point ‚Äì have variable positions and coalesce at a caustic in the space of source points. Here, the leading term in the asymptotic expansion of the corresponding Green's function at this caustic is calculated, both in the time and the frequency domains, and it is shown that the radiation generated by volume sources, which are steady in the uniformly rotating blade-fixed frame, has an amplitude that does not obey the spherical spreading law, i.e. does not fall off like RP‚Äì1 with the radial distance RP away from the source. Within a finite solid angle, depending on the extent of the source distribution, the amplitude of this newly identified sound decays like RP‚Äì¬Ω, so that it is stronger in the far field than any previously studied element. That this is not incompatible with the conservation of energy is because the emission time intervals associated with the volume elements of the source distribution which contribute towards the non-spherically decaying component of the radiation are by a large (RP-dependent) factor greater than the time intervals during which the signals generated by these elements are received. The contributing source elements are those whose positions at the retarded time coincide witht the locus of singularities of the Green's function, i.e. with the one-dimensional locus of points, fixed in the rotating frame, which approach the observer with the wave speed and zero acceleration along the radiation direction. Because the signals received at two neighbouring instants in time arise from distinct, coherently radiating filamentary parts of the source which have both different extents and different strengths, the resulting overall waveform in the far zone consists of the superposition of a (continuous) set of narrow subpulses with uneven amplitudes. These subpulses are narrower the larger the distance from the source. The differences between the new results and those of the earlier works in the literature are shown to arise from the error terms in the far-field and high-frequency approximations, approximations that are inappropriate for volume sources moving supersonically. ¬© 1994, Cambridge University Press. All rights reserved.</t>
  </si>
  <si>
    <t>33-68</t>
  </si>
  <si>
    <t>Journal of Fluid Mechanics</t>
  </si>
  <si>
    <t>Ardavan, H.</t>
  </si>
  <si>
    <t>Institute of Astronomy</t>
  </si>
  <si>
    <t>Ardavan H.</t>
  </si>
  <si>
    <t>Asymptotic analysis of the radiation by volume sources in supersonic rotor acoustics</t>
  </si>
  <si>
    <t>10.1017/S0022112094000923</t>
  </si>
  <si>
    <t>2-s2.0-0028426689</t>
  </si>
  <si>
    <t>101928971;101928971</t>
  </si>
  <si>
    <t>6603255065;7201517413</t>
  </si>
  <si>
    <t>Burberry, R. A.;Foster, P. R.</t>
  </si>
  <si>
    <t>Burberry R.</t>
  </si>
  <si>
    <t>Comment: New kind of microstrip antenna: The monopolar wire patch antenna</t>
  </si>
  <si>
    <t>10.1049/el:19940525</t>
  </si>
  <si>
    <t>2-s2.0-84974587585</t>
  </si>
  <si>
    <t>DMB85-12587</t>
  </si>
  <si>
    <t>['¬© 1994', 'spectroscopic characterization', 'significant shifts', 'shifted maxima', 'serine exchange', 'rhodobacter capsulatus', 'red shifts', 'increased permeability', 'histidine exchanges', 'glycine exchange', 'form part', 'excited directly', 'excitation spectra', 'essentially wild', 'emission maxima', 'directed mutagenesis', 'cysteine exchange', 'containing mutants', 'conserved histidine', 'b880 level', 'b880 band', 'b880 absorption', 'antenna complex', 'altered pigment', 'alanine residues', '78 ).', '463 ).', '3 nm', '10 nm']</t>
  </si>
  <si>
    <t>Antenna | Bacteriochlorophyll-protein complex | Energy transfer | Fluorescence polarization | Photosynthesis | Site-directed mutagenesis (R. capsulatus)</t>
  </si>
  <si>
    <t>Site-directed mutagenesis has suggested that conserved histidine and alanine residues in the Œ±-subunit of the B880 (LHI) antenna complex of Rhodobacter capsulatus (Œ±His32 and Œ±Ala28) form part of the bacteriochlorophyll binding site (Bylina, E.J., Robles, S.J. and Youvan, D.C. (1988) Isr. J. Chem. 28, 73-78). Spectroscopic characterization of chromatophores from Œ±Ala28 mutants at 77 K revealed: (i) red shifts in B880 absorption and emission maxima of ‚àº 6 and 10 nm, respectively, with a serine exchange; (ii) red shifts of 3 nm with a glycine exchange; (iii) and no significant shifts with a cysteine exchange, despite a reduction of ‚àº 50% in B880 level. The strains with the serine and glycine exchanges showed characteristic fluorescence polarization increases over the red-edge of the B880 band, suggesting that the absorption red shifts arose from altered pigment-protein interactions rather than from increased oligomerization states that would be expected to show markedly diminished and red shifted rises in polarization (Westerhuis, W.H.J., Farchaus, J.W. and Niederman, R.A. (1993) Photochem. Photobiol. 58, 460-463). Excitation spectra of strains with Œ±His32 to glutamine and Œ±Ala28 to histidine exchanges, thought to be depleted in B880, revealed low levels of a 'pseudo-B880' complex with blue-shifted maxima and fluorescence polarization rises; when excited directly into this component, the former strain showed an emission spectrum similar to that of B880. An essentially wild-type electrochromic carotenoid response was observed only in the B880-containing mutants, since membranes isolated from the B880-depleted strains exhibited an increased permeability to ions. ¬© 1994.</t>
  </si>
  <si>
    <t>318-326</t>
  </si>
  <si>
    <t>60119141;60119141;60119141</t>
  </si>
  <si>
    <t>6602610943;6603200778;7006668582</t>
  </si>
  <si>
    <t>Olivera, Leticia M.;Westerhuis, Willem H.J.;Niederman, Robert A.</t>
  </si>
  <si>
    <t>New Brunswick</t>
  </si>
  <si>
    <t>Rutgers University‚ÄìNew Brunswick</t>
  </si>
  <si>
    <t>Olivera L.M.</t>
  </si>
  <si>
    <t>Spectral alterations in Rhodobacter capsulatus mutants with site-directed changes in the bacteriochlorophyll-binding site of the B880 light-harvesting complex</t>
  </si>
  <si>
    <t>0005-2728(94)90247-X</t>
  </si>
  <si>
    <t>10.1016/0005-2728(94)90247-X</t>
  </si>
  <si>
    <t>2-s2.0-0028176155</t>
  </si>
  <si>
    <t>['¬© 1994', 'thylakoids decreased', 'supplementary uv', 'subunit iv', 'still present', 'photosynthetic components', 'pea plants', 'one day', 'mrna transcripts', 'membranes declined', 'isolated cf1', 'experimental period', 'cytochrome b', 'chlorophyll basis', 'bound cf0f1', 'binding protein', 'b treatment', 'b exposure', 'atpase subunits', 'atpase protein', 'atpase activity', 'also found', '4 days']</t>
  </si>
  <si>
    <t>(P. sativum) | ATPase, CF F - 0 1 | Cytochrome b f complex | Gene expression | Ultraviolet-B</t>
  </si>
  <si>
    <t>The effects on the amount and activity of membrane-bound CF0F1-ATPase and isolated CF1-ATPase after exposure of pea plants to supplementary UV-B have been studied. On a chlorophyll basis, the ATPase activity of thylakoids decreased by 25%, whereas the amount of the CF1-ATPase protein in the membranes declined by 60% after 4 days of UV-B exposure. Thus, the activity of the remaining functional enzyme molecules almost doubled over the experimental period. An activation was also found when the ATPase activity of isolated CF1 was measured. In addition, the abundance of mRNA transcripts for some of the CF1-ATPase subunits and other photosynthetic components was studied. Even after one day of supplementary UV-B, no mRNA transcripts for the nuclear-encoded Œ≥ subunit and chlorophyll a b-binding protein of the light-harvesting antenna complex could be found. The amounts of mRNA for the plastid-encoded Œ≤ and Œµ{lunate} CF1-ATPase subunits and the cytochrome b and subunit IV of the cytochrome b f complex were also substantially lowered but were still present after day of UV-B treatment. ¬© 1994.</t>
  </si>
  <si>
    <t>295-302</t>
  </si>
  <si>
    <t>60002014;60002014;60002014;123234669;60002014</t>
  </si>
  <si>
    <t>57206849265;57199990064;6508385888;7202147215;7004163237</t>
  </si>
  <si>
    <t>Zhang, Junwei;Hu, Xiang;Henkow, Lisa;Jordan, Brian R.;Strid, √Öke</t>
  </si>
  <si>
    <t>Sweden;United Kingdom</t>
  </si>
  <si>
    <t>Stockholm;Littlehampton</t>
  </si>
  <si>
    <t>The Royal Institute of Technology (KTH);Horticulture Research International</t>
  </si>
  <si>
    <t>60002014;123234669</t>
  </si>
  <si>
    <t>Zhang J.</t>
  </si>
  <si>
    <t>The effects of ultraviolet-B radiation on the CF&lt;inf&gt;0&lt;/inf&gt;F&lt;inf&gt;1&lt;/inf&gt;-ATPase</t>
  </si>
  <si>
    <t>10.1016/0005-2728(94)90244-5</t>
  </si>
  <si>
    <t>2-s2.0-0028283462</t>
  </si>
  <si>
    <t>['¬© 1994', 'vegetation media', 'scattering cross', 'rights reserved', 'receiving antenna', 'azimuthal direction']</t>
  </si>
  <si>
    <t>Radar cross-sections | Radiowave propagation</t>
  </si>
  <si>
    <t>The backscatter signal level emerging from vegetation media and its dependence on the azimuthal direction of the receiving antenna are investigated. Experimental results obtained at 11.2GHz using two different test sites are presented and further characterised in terms of the scattering cross-section per unit area. ¬© 1994, IEE. All rights reserved.</t>
  </si>
  <si>
    <t>903-904</t>
  </si>
  <si>
    <t>7004314926;7003347612</t>
  </si>
  <si>
    <t>Hammoudeh, A.;Al-Nuaimi, M.</t>
  </si>
  <si>
    <t>Hammoudeh A.</t>
  </si>
  <si>
    <t>Scattering cross-section characterisation of vegetation media at microwave frequencies</t>
  </si>
  <si>
    <t>10.1049/el:19940613</t>
  </si>
  <si>
    <t>2-s2.0-0028425141</t>
  </si>
  <si>
    <t>['¬© 1994', 'rights reserved', 'patch currents', 'node currents', 'entire region']</t>
  </si>
  <si>
    <t>Method of moments | Microstrip antennas | Spectral domain analysis</t>
  </si>
  <si>
    <t>A nodal based basis function is proposed for the full wave analysis of arbitrarily shaped microstrip antennas. The entire region is divided into subregions sharing common nodes, and the current at each node is decomposed into two orthogonal components. The patch currents are expanded in terms of these node currents. ¬© 1994, IEE. All rights reserved.</t>
  </si>
  <si>
    <t>830-831</t>
  </si>
  <si>
    <t>7406502748;57224692719</t>
  </si>
  <si>
    <t>Yang, X. H.;Shafai, L.</t>
  </si>
  <si>
    <t>Yang X.H.</t>
  </si>
  <si>
    <t>Nodal-based basis function for full wave analysis of microstrip antennas with arbitrary geometries</t>
  </si>
  <si>
    <t>10.1049/el:19940608</t>
  </si>
  <si>
    <t>2-s2.0-0028426482</t>
  </si>
  <si>
    <t>['¬© 1994', 'rights reserved', 'fundamental operation', 'attractive properties', 'antenna configuration']</t>
  </si>
  <si>
    <t>Antenna feeders | Coplanar waveguide</t>
  </si>
  <si>
    <t>A coplanar transmission line antenna together with a microstrip transmission line feed circuit is proposed, and its structure and some attractive properties are described. Also the fundamental operation of this antenna configuration is confirmed by experiments, and discussed. ¬© 1994, IEE. All rights reserved.</t>
  </si>
  <si>
    <t>829-830</t>
  </si>
  <si>
    <t>I≈üik, C.</t>
  </si>
  <si>
    <t>Istanbul</t>
  </si>
  <si>
    <t>ƒ∞stanbul Teknik √úniversitesi</t>
  </si>
  <si>
    <t>I≈üik C.</t>
  </si>
  <si>
    <t>Copfanar transmission line antenna and feed circuit configuration</t>
  </si>
  <si>
    <t>10.1049/el:19940606</t>
  </si>
  <si>
    <t>2-s2.0-0028428860</t>
  </si>
  <si>
    <t>['¬© 1994', 'rhodospirillum rubrum', 'put forward', 'model predicts', 'induced spectra', 'harvesting antenna', 'exciton interactions', 'core antenna', 'circular aggregate']</t>
  </si>
  <si>
    <t>Bacterial photosynthesis | Exciton interaction | Light-harvesting antenna | Pseudolocal librational mode</t>
  </si>
  <si>
    <t>The influence of exciton interactions and pseudolocal librational modes on the relaxation of photo-induced absorption changes of the light-harvesting antenna of the photosynthetic purple bacterium, Rhodospirillum rubrum, was studied in the ps time domain. A hypothesis is put forward that the long-lived librational modes can occur in the circular aggregate of light-harvesting bacteriochlorophyll molecules of the core antenna. The model spectra obtained quantitatively fit the shape of the photo-induced picosecond absorbance difference spectra. The model predicts the decay of photo-induced spectra with the time constant within tens of picoseconds. ¬© 1994.</t>
  </si>
  <si>
    <t>203-206</t>
  </si>
  <si>
    <t>60059987;60021331-60007457;60007457</t>
  </si>
  <si>
    <t>7003895031;7004238663;6603794637</t>
  </si>
  <si>
    <t>Danielius, Romualdas;Novoderezhkin, Vladimir;Razjivin, Andrei</t>
  </si>
  <si>
    <t>Lithuania;Russian Federation;Russian Federation</t>
  </si>
  <si>
    <t>Vilnius;Moscow;Moscow</t>
  </si>
  <si>
    <t>Vilniaus Universitetas;Russian Academy of Sciences;Lomonosov Moscow State University</t>
  </si>
  <si>
    <t>60059987;60021331;60007457</t>
  </si>
  <si>
    <t>Danielius R.</t>
  </si>
  <si>
    <t>Picosecond absorbance difference spectra of the antenna of photosynthetic purple bacteria The influence of exciton interactions and librations</t>
  </si>
  <si>
    <t>0014-5793(94)00428-5</t>
  </si>
  <si>
    <t>10.1016/0014-5793(94)00428-5</t>
  </si>
  <si>
    <t>2-s2.0-0028365655</t>
  </si>
  <si>
    <t>2 0665 91.01</t>
  </si>
  <si>
    <t>['¬© 1994', 'water phase', 'sodium styrenesulfonate', 'singlet oxygen', 'several copolymers', 'polymer chain', 'efficient genarators']</t>
  </si>
  <si>
    <t>Several copolymers of poly(sodium styrenesulfonate-styrene-vinylbenzylchloride) and poly(sodium styrenesulfonate-2-vinylnaphthalene- vinylbenzylchloride) containing various amounts of rose bengal chromophores attached to the polymer chain were synthesized. The copolymers are soluble in water and can solubilize large hydrophobic compounds. They are efficient genarators of singlet oxygen, and act as photosensitizers in the oxidation of singlet oxygen acceptors which are dissolved in the water phase and solubilized in the hydrophobic polymeric microdomains. ¬© 1994.</t>
  </si>
  <si>
    <t>369-376</t>
  </si>
  <si>
    <t>60016849;60016849;60016849</t>
  </si>
  <si>
    <t>7004369519;7801407296;7102379256</t>
  </si>
  <si>
    <t>Nowakowska, Maria;Sustar, Eddy;Guillet, James E.</t>
  </si>
  <si>
    <t>Nowakowska M.</t>
  </si>
  <si>
    <t>Studies of the antenna effect in polymer molecules 25. Photozymes with rose bengal chromophores</t>
  </si>
  <si>
    <t>101060309301032W</t>
  </si>
  <si>
    <t>10.1016/1010-6030(93)01032-W</t>
  </si>
  <si>
    <t>2-s2.0-0011518485</t>
  </si>
  <si>
    <t>['turpion ltd', 'relationships ensuring', 'radiation inside', 'prototype structure', 'holographic method', 'grating couplers', 'focus coupled', '15 nm']</t>
  </si>
  <si>
    <t>A holographic method is proposed for the formation of diffraction-grating couplers that focus coupled-in radiation inside a waveguide. Relationships ensuring the formation of aberration-free focusing gratings are given. A prototype structure, capable of coupling He-Ne laser radiation with k = 1.15 nm into a waveguide and focusing this radiation to form a spot of 10 Œºm size, is described. ¬© 1994 Kvantovaya Elektronika and Turpion Ltd.</t>
  </si>
  <si>
    <t>439-441</t>
  </si>
  <si>
    <t>Quantum Electronics</t>
  </si>
  <si>
    <t>60068680;60068680;60068680</t>
  </si>
  <si>
    <t>6603283597;7006820892;7103304396</t>
  </si>
  <si>
    <t>Svakhin, A. S.;Sychugov, V. A.;Tikhomirov, A. E.</t>
  </si>
  <si>
    <t>Prokhorov General Physics Institute of the Russian Academy of Sciences</t>
  </si>
  <si>
    <t>Svakhin A.</t>
  </si>
  <si>
    <t>Holographic antenna gratings on optical waveguide surfaces</t>
  </si>
  <si>
    <t>10.1070/QE1994v024n05ABEH000111</t>
  </si>
  <si>
    <t>2-s2.0-84954083598</t>
  </si>
  <si>
    <t>['wind profiling', 'wind profilers', 'precipitation physics', 'operated continuously', 'observing interactions', 'new area', 'mhz profiler', 'mcgill university', 'located atop', 'ground clutter', 'good tracer', 'frontal surface', 'falling snow', 'fall seasons', 'especially interested', 'downtown montreal', 'clear days', 'clear air', 'best conditions', 'allows profiling', 'air reflectivity', '6 km', '3 km']</t>
  </si>
  <si>
    <t>Since May 1992 a small, 915-MHz profiler has been operated continuously in downtown Montreal. It is a five-beam system employing a microstrip array antenna, located atop a 14-story office building that houses several academic departments of McGill University. The data are used for research on precipitation physics and the clear-air reflectivity in addition to wind profiling. We are especially interested in situations in which the reflectivities of the clear air and the precipitation are comparable. This permits the study of interactions between the precipitation and the clear air, a new area of research made possible by wind profilers. On clear days in the summer, 30-min consensus winds can often be measured to an altitude of 3 km, but ground clutter in the antenna sidelobes interferes with measurements below 600 m. Rain when present often permits wind profiling down to 100 m and up to 6 km or higher. On cold winter days there are some periods when the reflectivity is too weak at all levels to permit wind estimation. Falling snow, however, provides readily detectable echoes and serves as a good tracer of the wind and so allows profiling over its full altitude extent. The best conditions for observing interactions between precipitation and the clear air are when light rain falls through a reflective layer associated with a frontal surface or inversion. Unexpectedly, flocks of migrating birds sometimes completely dominate the signal at night in the spring and fall seasons. ¬© European Geosciences Union 1994.</t>
  </si>
  <si>
    <t>529-540</t>
  </si>
  <si>
    <t>Annales Geophysicae</t>
  </si>
  <si>
    <t>7403530920;7201847605;7005490049;57198215469;55675223053</t>
  </si>
  <si>
    <t>Rogers, R. R.;Cohn, S. A.;Ecklund, W. L.;Wilson, J. S.;Carter, D. A.</t>
  </si>
  <si>
    <t>Rogers R.R.</t>
  </si>
  <si>
    <t>Experience from one year of operating a boundary-layer profiler in the center of a large city</t>
  </si>
  <si>
    <t>10.1007/s00585-994-0529-y</t>
  </si>
  <si>
    <t>2-s2.0-84984407242</t>
  </si>
  <si>
    <t>['œ ±-', 'viridis differed', 'type complex', 'subunit formed', 'subunit could', 'subunit complex', 'quantitatively dissociated', 'protein structure', 'octyl glucoside', 'isolated polypeptides', 'harvesting complex', 'formed subunit', 'displayed 6', 'depleted rps', 'could form', 'core light', 'containing rps', 'containing bacteria', 'bchl b', 'attributable solely', 'apparently contains', 'also tested', 'added back', '895 nm', '1015 nm']</t>
  </si>
  <si>
    <t>antenna | bacteriochlorophyll a | bacteriochlorophyll b | membrane proteins | photosynthetic bacteria | pigment-protein complex | reassociation | structural subunit</t>
  </si>
  <si>
    <t>A subunit complex was formed from the core light-harvesting complex (LH1) of bacteriochlorophyll(BChl)-b-containing Rhodopseudomonas viridis. The addition of octyl glucoside to a carotenoid-depleted Rps. viridis membrane preparation resulted in a subunit complex absorbing at 895 nm, which could be quantitatively dissociated to free BChl b and then reassociated to the subunit. When carotenoid was added back, the subunit could be reassociated to LH1 with a 25% yield. Additionally, the Rps. viridis Œ±- and Œ≤-polypeptides were isolated, purified, and then reconstituted with BChl b. They formed a subunit absorbing near 895 nm, similar to the subunit formed by titration of the carotenoid depleted membrane, but did not form an LH1-type complex at 1015 nm. The same results were obtained with the Œ≤-polypeptide alone and BChl b. Isolated polypeptides were also tested for their interaction with BChl a. They formed subunit and LH1-type complexes similar to those formed using polypeptides isolated from BChl-a-containing bacteria but displayed 6-10 nm smaller red shifts in their long-wavelength absorption maxima. Thus, the larger red shift of BChl-b-containing Rps. viridis is not attributable solely to the protein structure. The Œ≤-polypeptide of Rps. viridis differed from the other Œ≤-polypeptides tested in that it could form an LH1-type complex with BChl a in the absence of the Œ±- and Œ≥-polypeptides. It apparently contains the necessary information required to assemble into an LH1-type complex. When the Œ≥-polypeptide was tested in reconstitution with BChl a and BChl b with the Œ±- and Œ≤-polypeptides, it had no effect; its role remains undetermined. ¬© 1994 Kluwer Academic Publishers.</t>
  </si>
  <si>
    <t>247-261</t>
  </si>
  <si>
    <t>60007363;60007363;60007363</t>
  </si>
  <si>
    <t>6602856309;56319016500;7003761706</t>
  </si>
  <si>
    <t>Parkes-Loach, Pamela S.;Jones, Sandra M.;Loach, Paul A.</t>
  </si>
  <si>
    <t>Parkes-Loach P.</t>
  </si>
  <si>
    <t>Probing the structure of the core light-harvesting complex (LH1) of Rhodopseudomonas viridis by dissociation and reconstitution methodology</t>
  </si>
  <si>
    <t>10.1007/BF00034774</t>
  </si>
  <si>
    <t>2-s2.0-0028045237</t>
  </si>
  <si>
    <t>['wildtype thylakoids', 'vitro phosphorylation', 'tris sds', 'six polypeptides', 'respectively ),', 'resolving polypeptides', 'relatively unaffected', 'psii ).', 'positively identified', 'photosystem ii', 'phosphorylation patterns', 'phosphorylated proteins', 'page gels', 'p17 ),', 'one polypeptide', 'molecular results', 'lhcii comprises', 'less mutant', 'large reaction', 'higher plants', 'high degree', 'help interpret', 'heavily phosphorylated', 'harvesting polypeptides', 'harvesting antenna', 'greatly increased', 'gene families', 'four polypeptides', 'closely spaced', 'chlorophyll b', 'center complexes', 'biochemical characterization', 'appropriate antibodies', 'antenna polypeptides', 'also investigated', '200 daltons', '10 associated']</t>
  </si>
  <si>
    <t>Chlamydomonas (photosystem II) | Chlorophyll b deficiency | Chlorophyll-protein complex | Phosphorylation (light-harvesting antenna of PSII)</t>
  </si>
  <si>
    <t>In recent years major progress has been made in describing the gene families that encode the polypeptides of the light-harvesting antenna system of photosystem II (PSII). At the same time, advances in the biochemical characterization of these antennae have been hampered by the high degree of similarity between the apoproteins. To help interpret the molecular results, we have re-examined the composition, the assembly and the phosphorylation patterns of the light-harvesting antenna of PSII (LHCII) in the green alga Chlamydomonas reinhardtii Dang, using a non-Tris SDS-PAGE system capable of resolving polypeptides that differ by as little as 200 daltons. Research to date has suggested that in C. reinhardtii the LHCII comprises just four polypeptides (p11, p13, p16 and p17), and CP29 and CP26 just one polypeptide each (p9 and p10, respectively), i.e. a total of six polypeptides. We report here that these antenna systems contain at least 15 polypeptides, 10 associated with LHCII, 3 with CP29, and 2 with CP26. All of these polypeptides have been positively identified by means of appropriate antibodies. We also demonstrate substantial heterogeneity to the pattern of in-vitro phosphorylation, with major differences found among members of closely spaced and immunologically related polypeptides. Most intriguing is the fact that the polypeptides that cross-react with the anti-type 2 LHCII antibodies of higher plants (p16, and to a lesser extent p11) are not phosphorylated, whereas in higher plants these are the most highly phosphorylated polypeptides. Also, unlike in higher plants, CP29 is heavily phosphorylated. Phosphorylation does not appear to have any effect on the mobility of polypeptides on fully denaturing SDS-PAGE gels. To learn more about the accumulation and organization of the light-harvesting polypeptides, we have also investigated a chlorophyll b-less mutant, cbn1-48. The LHCII is almost completely lost in this mutant, along with at least some LHCI. But the accumulation of CP29 and CP26 and their binding to PSII core complexes, is relatively unaffected. As expected, the loss of antenna polypeptides is accompanied by a reduction of the size of large reaction-center complexes. Following in-vitro phosphorylation the number of phosphorylated proteins is greatly increased in the mutant thylakoids compared to wildtype thylakoids. We present a model of the PSII antenna system to account for the new polypeptide complexity we have demonstrated. ¬© 1994 Springer-Verlag.</t>
  </si>
  <si>
    <t>42-54</t>
  </si>
  <si>
    <t>16210043900;7006830237</t>
  </si>
  <si>
    <t>Allen, Keith D.;Staehelin, L. Andrew</t>
  </si>
  <si>
    <t>Allen K.</t>
  </si>
  <si>
    <t>Polypeptide composition, assembly and phosphorylation patterns of the photosystem II antenna system of Chlamydomonas reinhardtii</t>
  </si>
  <si>
    <t>10.1007/BF00201033</t>
  </si>
  <si>
    <t>2-s2.0-0028082719</t>
  </si>
  <si>
    <t>['vitro reflects', 'utilizing data', 'single turn', 'results summarized', 'reaction center', 'quenched indirectly', 'qn developed', 'qe ).', 'put forward', 'ps ii', 'produce qn', 'photochemical quenching', 'photochemical efficiency', 'major non', 'lhc ii', 'leaves qn', 'intermittent light', 'inhibitory effect', 'following hypothesis', 'fluorescence induction', 'core antenna', 'continuous light', 'chlorina f2', 'barley mutants', 'b complex']</t>
  </si>
  <si>
    <t>chlorophyll fluorescence | flash-induced Q  photoreduction A | greening | light-harvesting chlorophyll a-b complex | non-photochemical quenching | Photosystem II photochemical efficiency</t>
  </si>
  <si>
    <t>Recently, it has been suggested (Horton et al. 1992) that aggregation of the light-harvesting a-b complex (LHC II) in vitro reflects the processes which occur in vivo during fluorescence induction and related to the major non-photochemical quenching (qE). Therefore the requirement of this chlorophyll a-b containing protein complex to produce qN was investigated by comparison of two barley mutants either lacking (chlorina f2) or depressed (chlorina104) in LHC II to the wild-type and pea leaves submitted to intermittent light (IL) and during their greening in continuous light. It was observed that qN was photoinduced in the absence of LHC II, i.e. in IL grown pea leaves and the barley mutants. Nevertheless, in these leaves qN had no (IL, peas) or little (barley mutants) inhibitory effect on the photochemical efficiency of QA reduction measured by flash dosage response curves of the chlorophyll fluorescence yield increase induced by a single turn-over flash During greening in continuous light of IL pea leaves, an inhibitory effect on QA photoreduction associated to qN developed as Photosystem II antenna size increased with LHC II synthesis. Utilizing data from the literature on connectivity between PS II units versus antenna size, the following hypothesis is put forward to explain the results summarized above. qN can occur in the core antenna or Reaction Center of a fraction of PS II units and these units will not exhibit variable fluorescence. Other PS II units are quenched indirectly through PS II-PS II exciton transfer which develops as the proportion of connected PS II units increases through LHC II synthesis. ¬© 1994 Kluwer Academic Publishers.</t>
  </si>
  <si>
    <t>287-294</t>
  </si>
  <si>
    <t>Briantais, Jean Marie</t>
  </si>
  <si>
    <t>Laboratoire Ecologie, Syst√©matique et Evolution</t>
  </si>
  <si>
    <t>Briantais J.M.</t>
  </si>
  <si>
    <t>Light-harvesting chlorophyll a-b complex requirement for regulation of Photosystem II photochemistry by non-photochemical quenching</t>
  </si>
  <si>
    <t>10.1007/BF00034778</t>
  </si>
  <si>
    <t>2-s2.0-0028155413</t>
  </si>
  <si>
    <t>['¬© 1994', 'vibrational manifold', 'transfer reaction', 'time scale', 'temporal evolution', 'shorter wavelengths', 'several chromophores', 'rights reserved', 'rhodobacter sphaeroides', 'results imply', 'reaction center', 'p *)', 'longer wavelengths', 'largely determined', 'intracytoplasmic membranes', 'excited state', 'electron transfer', '30 fs', '150 fs', '10 k']</t>
  </si>
  <si>
    <t>The temporal evolution of the near-infrared stimulated emission band of the special pair excited state (P*) in the reaction center of Rhodobacter sphaeroides has been studied in intracytoplasmic membranes of the antenna-deficient RCO1 mutant at 10 K with a resolution of 30 fs. On the 100-fs time scale the emission band gradually shifts to longer wavelengths. After 150 fs the band shifts back to shorter wavelengths and continues to develop on the picosecond time scale in a damped oscillatory manner (most prominent fundamental frequencies around 15 cm‚àí1 and at 92, 122, and 153 cm‚àí1). These phenomena are shown to be due to low-frequency vibrational motions in the P* excited state that conserve their phase on the time scale of electron transfer. These results imply that the vibrational manifold of P* is not thermalized during the electron-transfer reaction in functional reaction centers. The initial Stokes shift dynamics are largely determined by the modes in the 90‚Äì160-cm‚àí1 frequency range, which probably involve motions of several chromophores, including the bacteriopheophytin electron acceptor HL. ¬© 1994, American Chemical Society. All rights reserved.</t>
  </si>
  <si>
    <t>6750-6757</t>
  </si>
  <si>
    <t>60006158;60006158;60006158;60001881;60001881;60019615</t>
  </si>
  <si>
    <t>7101786803;57203953092;57201040806;8247663200;57210784376;24310010600</t>
  </si>
  <si>
    <t>Vos, Marten H.;Lambry, Jean Christophe;Martin, Jean Louis;Jones, Michael R.;Hunter, C. Neil;Breton, Jacques</t>
  </si>
  <si>
    <t>France;France;United Kingdom</t>
  </si>
  <si>
    <t>Gif-sur-Yvette;Palaiseau;Sheffield</t>
  </si>
  <si>
    <t>CEA Saclay;Laboratoire d'Optique Appliqu√©e;The University of Sheffield</t>
  </si>
  <si>
    <t>60019615;60006158;60001881</t>
  </si>
  <si>
    <t>Vos M.H.</t>
  </si>
  <si>
    <t>Coherent Dynamics during the Primary Electron-Transfer Reaction in Membrane-Bound Reaction Centers of Rhodobacter sphaeroides</t>
  </si>
  <si>
    <t>10.1021/bi00188a002</t>
  </si>
  <si>
    <t>2-s2.0-0028227189</t>
  </si>
  <si>
    <t>['¬© 1994', 'wavelengths coincide', 'tyr mutants', 'thylakoids isolated', 'rights reserved', 'relative amount', 'relative 695', 'ps ii', 'photosystem ii', 'pcc 6803', 'particular pigment', 'nm emission', 'lower judging', 'harvesting efficiency', 'electron transport', 'directed mutations', 'cp47 leads', 'chlorophyll basis', 'binding site', 'background strain', 'asn mutation', 'absorption maxima']</t>
  </si>
  <si>
    <t>Site-directed mutations have been introduced to replace conserved histidine residues in the chlorophyll-binding protein CP47 of photosystem II (PS II) in a PS I-less/apcE‚àí background strain of the cyanobacterium Synechocystis sp. PCC 6803. In thylakoids isolated from such a system, the degree of loss of the 695-nm fluorescence emission maximum at 77 K compared to that at 685 nm generally was consistent with the decrease in oxygen evolution rates measured at saturating light intensity. Taking into account that in the absence of CP47 and PS I some chlorophyll remains detectable in cells, the relative 695-nm fluorescence emission and the rate of oxygen evolution also correlate with the relative amount of chlorophyll per cell and with the number of PS II reaction centers on a chlorophyll basis. Interestingly, the 77 K fluorescence excitation spectra monitoring 695-nm emission of thylakoids from the CP47 His-to-Tyr mutants in a photosystem I-less/apcE‚àí background showed increases in the 413- and 531-nm absorption regions, compared to spectra of thylakoids from the background strain. These wavelengths coincide with absorption maxima of pheophytin. No increase in the 531-nm excitation band was observed in thylakoids from mutants lacking PS II or with a His-to-Asn mutation. These results are interpreted to indicate that replacement of conserved histidine residues by tyrosine in CP47 leads to the loss of Mg2+ from chlorophyll, resulting in the formation of pheophytin, or to the binding of pheophytin (rather than chlorophyll) at a particular pigment-binding site of CP47 during biogenesis and assembly of the protein. It was observed that the light-harvesting efficiency of CP47 His mutants was lower judging from the light intensity dependence of electron transport and analysis of fluorescence decay kinetics. This suggests that the presence of pheophytin in the antenna decreases antenna efficiency. ¬© 1994, American Chemical Society. All rights reserved.</t>
  </si>
  <si>
    <t>7379-7388</t>
  </si>
  <si>
    <t>Shen, Gaozhong;Vermaas, Wim F.J.</t>
  </si>
  <si>
    <t>Mutation of Chlorophyll Ligands in the Chlorophyll-Binding CP47 Protein As Studied in a Synechocystis sp. PCC 6803 Photosystem I-less Background</t>
  </si>
  <si>
    <t>10.1021/bi00189a044</t>
  </si>
  <si>
    <t>2-s2.0-0028362512</t>
  </si>
  <si>
    <t>['trunk segment', 'sufficiently similar', 'sg dax', 'schistocerca dax', 'protein encoded', 'posterior part', 'older embryos', 'insect hom', 'hox gene', 'homologous members', 'fushi tarazu', 'ftz ).', 'early embryo', 'early development', 'drosophila ftz', 'antibodies raised']</t>
  </si>
  <si>
    <t>fushi-tarazu | Grasshopper | Homeobox | Homeotic gene | Locust | Shoot germ insect</t>
  </si>
  <si>
    <t>We describe an unusual Antennapedia class homeobox gene from the grasshopper Schistocerca gregaria (Orthoptera, African Plague Locust). Its sequence is not sufficiently similar to that of any other insect Hom-Hox gene to identify it unambiguously, but short conserved elements suggest a relationship to the segmentation gene fushi-tarazu, (ftz). We term it Sg Dax (divergent Antennapedia class homeobox gene). Antibodies raised against the protein encoded by this gene reveal two phases of expression during embryogenesis. In the early embryo, it is a marker for the posterior part of the forming embryonic primordium, and subsequently for the posterior part of the growing germ band. In older embryos, it labels a subset of neural precursor cells in each trunk segment, very similar to that defined by the expression of fushi tarazu (ftz) in Drosophila. We suggest that Schistocerca Dax and Drosophila ftz are homologous members of a gene family whose members are diverging relatively rapidly, both in terms of sequence and role in early development.</t>
  </si>
  <si>
    <t>1561-1572</t>
  </si>
  <si>
    <t>;60025283;;60025038;</t>
  </si>
  <si>
    <t>7005179610;7005646328;6602170447;6701479680;57195647672</t>
  </si>
  <si>
    <t>Dawes, Rachel;Dawson, Iain;Falciani, Francesco;Tear, Guy;Akam, Michael</t>
  </si>
  <si>
    <t>New Haven;Berkeley</t>
  </si>
  <si>
    <t>Boyer Center for Molecular Medicine;University of California, Berkeley</t>
  </si>
  <si>
    <t>60025283;60025038</t>
  </si>
  <si>
    <t>Dawes R.</t>
  </si>
  <si>
    <t>Dax, a locust Hox gene related to fushi-tarazu but showing no pair-rule expression</t>
  </si>
  <si>
    <t>2-s2.0-0028365098</t>
  </si>
  <si>
    <t>['wideband interferers', 'suppress multipath', 'interfering signals', '40 db', '30 picoseconds']</t>
  </si>
  <si>
    <t>Electronically variable time delay can be used to suppress multipath and other interfering signals on the basis of their difference-in-time-of-arrival at two spatially separated antennas. Up to 40 dB of suppression of wideband interferers was obtained when the desired and interfering signals differential arrival times differed by only 30 picoseconds.</t>
  </si>
  <si>
    <t>Applied microwave magazine</t>
  </si>
  <si>
    <t>60092662;60092662;60092662</t>
  </si>
  <si>
    <t>36840933300;6603746639;7003481991</t>
  </si>
  <si>
    <t>Askew, Robert E.;Mawhinney, Daniel D.;Sterzer, Fred</t>
  </si>
  <si>
    <t>Flanders</t>
  </si>
  <si>
    <t>MMTC, Inc.</t>
  </si>
  <si>
    <t>Askew R.</t>
  </si>
  <si>
    <t>Suppressing multipath interference</t>
  </si>
  <si>
    <t>2-s2.0-0028443770</t>
  </si>
  <si>
    <t>['vessels speed', 'time analysis', 'test run', 'standard procedure', 'speed using', 'speed measurements', 'relevant data', 'quality assessment', 'provides real', 'measuring ship', 'gps antenna', 'generates motions', 'experimental stage', 'dgps technique', 'dgps system', 'contractual speed', '10 min', '1 knot']</t>
  </si>
  <si>
    <t>A procedure for evaluating a vessels speed and maneuverability during sea trials using a DGPS system has been developed and tested in Italy. At the experimental stage, DGPS is used to meet these aims: 1) to determine the contractual speed of the vessel with a 0.1 knot margin, over which a shipowner can charge the shipyard with penalties; 2) the ship in a seaway, even at a low sea state of 0.5 significant wave height, generates motions which affect the position of the GPS antenna, the unsteadiness of which can be assessed at about 1.5 m in positioning and 0.2 m/sec in velocity; and 3) within a test run lasting about 5-10 min, the DGPS must provide accuracy better than 0.1 knot for speed measurements. Management of the test run is carried out via the Cetena software package which provides real-time analysis and recording of all relevant data, including satellite information for a quality assessment. Based on the analysis, Cetena has defined a standard procedure for measuring ship's speed using the DGPS technique.</t>
  </si>
  <si>
    <t>25-26</t>
  </si>
  <si>
    <t>Motor Ship</t>
  </si>
  <si>
    <t>Ryle, Margaret</t>
  </si>
  <si>
    <t>Ryle M.</t>
  </si>
  <si>
    <t>DGPS positions provide basis for sea trials</t>
  </si>
  <si>
    <t>2-s2.0-0028444420</t>
  </si>
  <si>
    <t>['worthwhile improvement', 'transmission characteristics', 'selective surfaces', 'scattering parameters', 'new model', 'fss ).', 'formulation allows', 'computed using']</t>
  </si>
  <si>
    <t>A general multimode network describing the scattering parameters of thin conducting strip arrays is formulated and applied to frequency-selective surfaces (FSS). The transmission characteristics of a number of FSS are computed using the new model and compared with both a single mode solution and measurements. The formulation allows a substrate to be included and gives a worthwhile improvement in the modelling of FSS with modest computer power.</t>
  </si>
  <si>
    <t>229-231</t>
  </si>
  <si>
    <t>60010818;60010818</t>
  </si>
  <si>
    <t>7006397700;56020461500</t>
  </si>
  <si>
    <t>El-Sheikh, A. N.A.;Langley, R. J.</t>
  </si>
  <si>
    <t>El-Sheikh A.</t>
  </si>
  <si>
    <t>Multiport network analysis of frequency-selective surfaces</t>
  </si>
  <si>
    <t>10.1049/ip-map:19941039</t>
  </si>
  <si>
    <t>2-s2.0-0028444987</t>
  </si>
  <si>
    <t>['results obtained', 'radiation patterns', 'observation directions', 'mobile communication', 'measured results', 'macroscopical view', 'general antennas', 'fine ripples', 'excellent agreements', 'edge decreases', 'based upon', 'also extracted']</t>
  </si>
  <si>
    <t>The radiation patterns of a circularly polarized GPS microstrip disk antenna mounted on the roof of a car are analyzed using UTD. Based upon the excellent agreements between the calculated and the measured results in all the observation directions, the effects of the antenna location upon radiation patterns are discussed in detail. As the distance between the antenna and the edge decreases, the gain in the low elevation angle on the same side as the edge considerably decreases. The effects of the earth are also extracted. They cause the fine ripples in the low elevation angle, though they are negligible in macroscopical view. Furthermore, the validity of the simple design neglecting the earth and the plates other than roof is investigated. The errors are localized at low elevation angle. The results obtained in this paper are useful in the design of the general antennas for mobile communication.</t>
  </si>
  <si>
    <t>823-830</t>
  </si>
  <si>
    <t>6507088193;35495699200;7201747933;57216001338</t>
  </si>
  <si>
    <t>Natsuhara, Keiichi;Ando, Makoto;Goto, Naohisa;Yoshida, Goro</t>
  </si>
  <si>
    <t>Natsuhara K.</t>
  </si>
  <si>
    <t>Radiation pattern analysis of a GPS microstrip antenna mounted on the roof of a car model</t>
  </si>
  <si>
    <t>2-s2.0-0028445084</t>
  </si>
  <si>
    <t>['technique treats', 'significant improvements', 'nvis propagation', 'novel application', 'conventional whip', 'characteristic modes', 'associated antenna', 'appropriate excitation']</t>
  </si>
  <si>
    <t>The method of characteristic modes is used in a novel application for the design of vehicular antennas optimized for NVIS propagation. The technique treats any structure and its associated antenna as one by computing their characteristic orthogonal functions or modes. The appropriate excitation and control of key modes allows selected radiation patterns to be synthesized, with significant improvements over that from a conventional whip.</t>
  </si>
  <si>
    <t>Synthesis of vehicular antenna NVIS radiation patterns using the method of characteristic modes</t>
  </si>
  <si>
    <t>10.1049/ip-map:19941030</t>
  </si>
  <si>
    <t>2-s2.0-0028445513</t>
  </si>
  <si>
    <t>['well known', 'weather effects', 'various types', 'three types', 'snowy winter', 'snowy area', 'snow accretion', 'since effects', 'receiving systems', 'receiving system', 'receiving antennas', 'receiving antenna', 'rainy days', 'rainy area', 'planar antenna', 'performed simultaneously', 'performance degradation', 'parameter g', 'noise level', 'measurement system', 'measurement results', 'hokkaido university', 'different types', 'cumulative distributions', 'continuous measurement', 'antennas degrades']</t>
  </si>
  <si>
    <t>It is well known that weather conditions affect the performance of satellite broadcasting receiving systems. For example, snow accretion on antennas degrades the receiving performance seriously because it reduces received signal power and also can increase antenna noise. Since effects of the weather are considered to differ for various types of receiving antenna, an investigation on this phenomenon is very important. A study on weather effects to three types of satellite broadcasting receiving antenna, a planar antenna, a center-fed parabolic reflector antenna, and an offset parabolic reflector antenna, is presented in this paper. Since the performance of receiving antennas can be determined by a parameter G/T, a long-term and continuous measurement of G/T must be performed. Furthermore, the measurement of more than one receiving system should be performed simultaneously. Also, the measurement should be performed in a snowy area (in winter) and a rainy area (in the other seasons) to evaluate the effect of the weather. To fulfill the criterion, a continuous measurement system of G/T has been built in Hokkaido University, Sapporo. Sapporo, which is located at latitude 42 degrees north, has a long and snowy winter, and also has rainy days in the other seasons so that we can evaluate the effect of weather. Using this measurement system, cumulative distributions of measurement results are obtained so that the performance of different types of receiving system can be evaluated. In this paper, some considerations on the noise level are also discussed briefly to evaluate the performance degradation of the receiving systems.</t>
  </si>
  <si>
    <t>808-814</t>
  </si>
  <si>
    <t>60014652;60014652;60014652;60014652</t>
  </si>
  <si>
    <t>6506369701;35516180700;6603767346;7404897527</t>
  </si>
  <si>
    <t>Purwanto, Yuliman;Ogawa, Yasutaka;Ohmiya, Manabu;Itoh, Kiyohiko</t>
  </si>
  <si>
    <t>Purwanto Y.</t>
  </si>
  <si>
    <t>Yearlong performance of satellite broadcasting receiving systems</t>
  </si>
  <si>
    <t>2-s2.0-0028445529</t>
  </si>
  <si>
    <t>['superior performance', 'received measurements', 'paper presents', 'conventional kalman', 'cluttered environment']</t>
  </si>
  <si>
    <t>The paper presents a novel measurement preprocessing technique to enhance the performance of conventional Kalman-filter-based tracking algorithms. Received measurements are preprocessed, based on a maximum-likelihood estimation approach. Simulation results show the superior performance of this approach both in clean and cluttered environment.</t>
  </si>
  <si>
    <t>151-158</t>
  </si>
  <si>
    <t>56135271300;35571661500</t>
  </si>
  <si>
    <t>Wang, T. C.;Varshney, P. K.</t>
  </si>
  <si>
    <t>Wang T.</t>
  </si>
  <si>
    <t>Measurement preprocessing approach for target tracking in a cluttered environment</t>
  </si>
  <si>
    <t>10.1049/ip-rsn:19941161</t>
  </si>
  <si>
    <t>2-s2.0-0028445656</t>
  </si>
  <si>
    <t>['reflection boundaries', 'polygonal cylinder', 'diffraction coefficients']</t>
  </si>
  <si>
    <t>The Keller diffraction coefficient is singular at the shadow and reflection boundaries. It is shown that the diffracted fields calculated by Keller's diffraction coefficients are finite at SB and RB of a polygonal cylinder and a slit.</t>
  </si>
  <si>
    <t>60009108;60009108</t>
  </si>
  <si>
    <t>6602818890;7005937598</t>
  </si>
  <si>
    <t>Iwashige, J.;Kaku, H.</t>
  </si>
  <si>
    <t>Fukuoka Institute of Technology</t>
  </si>
  <si>
    <t>Iwashige J.</t>
  </si>
  <si>
    <t>GTD fields at shadow and reflection boundaries of a polygonal cylinder</t>
  </si>
  <si>
    <t>10.1049/ip-map:19949839</t>
  </si>
  <si>
    <t>2-s2.0-0028445848</t>
  </si>
  <si>
    <t>['wide range', 'trd results', 'time required', 'purely analytical', 'paper presents', 'numerical approaches', 'measured values', 'finite elements', 'excellent agreement', 'design parameters', 'coupling factors', 'coupled striplines', 'attenuation factor']</t>
  </si>
  <si>
    <t>The paper presents a rigorous and computationally efficient analysis of coupled striplines of arbitrary dimensions based on the transverse resonance diffraction (TRD) technique. The calculated higher order mode cutoff frequencies, impedance, coupling factors and attenuation factor are shown to give improved accuracy over a wide range of dimensions when compared with purely analytical and numerical approaches. The TRD results are also in excellent agreement with measured values for the higher order mode cutoff frequencies. The design parameters can be computed in a fraction of the time required for numerical based techniques such as finite elements.</t>
  </si>
  <si>
    <t>167-174</t>
  </si>
  <si>
    <t>60030480;60030480;60030480</t>
  </si>
  <si>
    <t>6603913004;7004068328;7101657439</t>
  </si>
  <si>
    <t>Burchett, M. H.;Pennock, S. R.;Shepherd, P. R.</t>
  </si>
  <si>
    <t>Bath</t>
  </si>
  <si>
    <t>University of Bath</t>
  </si>
  <si>
    <t>Burchett M.</t>
  </si>
  <si>
    <t>Rigorous analysis of the higher order modes, impedance and attenuation factor of coupled striplines</t>
  </si>
  <si>
    <t>10.1049/ip-map:19941031</t>
  </si>
  <si>
    <t>2-s2.0-0028445919</t>
  </si>
  <si>
    <t>['simple approach', 'proposed technique', 'proposed approach', 'practical implementation', 'numerical results', 'normally assumed', 'maximum mainlobe', 'imposing one', 'conventional array', 'basic idea', 'array response']</t>
  </si>
  <si>
    <t>In the paper, a simple approach is used to design the beampattern of a nonuniform linear array with maximum mainlobe to average sidelobe ratio. The basic idea of the approach is to minimize the mean square value of the array response in certain directional regions while imposing one or several directional null constraints with respect to an error element position vector. A new estimated array geometry is then obtained by adding the error array geometry onto the nominal linear array geometry which is normally assumed to be the uniformly spaced linear array geometry. To verify the performance of the proposed technique, numerical results are obtained to compare the response of an array designed using the proposed approach with that of the conventional array. It is shown that, with the proposed technique, one is able to perturb the conventional linear array slightly to achieve better array pattern with no additional cost involved in terms of practical implementation.</t>
  </si>
  <si>
    <t>162-166</t>
  </si>
  <si>
    <t>60019102;60019102;60019102</t>
  </si>
  <si>
    <t>24341657200;7102842938;35588578100</t>
  </si>
  <si>
    <t>Ng, B. P.;Er, M. H.;Kot, C.</t>
  </si>
  <si>
    <t>Singapore Polytechnic</t>
  </si>
  <si>
    <t>Ng B.</t>
  </si>
  <si>
    <t>Linear array geometry synthesis with minimum sidelobe level and null control</t>
  </si>
  <si>
    <t>10.1049/ip-map:19941032</t>
  </si>
  <si>
    <t>2-s2.0-0028446433</t>
  </si>
  <si>
    <t>['tissue irradiated', 'theoretical formulation', 'static hypothesis', 'small enough', 'paper presents', 'maxwell equations', 'infinite plane', 'hankel transform', 'frog web', 'estimated sars', 'dose rate', 'cylindrical coordinates', 'calculated sars', '75 v', '69 mw', '35 mw', '2 mm', '10 mhz', '08 v']</t>
  </si>
  <si>
    <t>This paper presents an analysis of the dose rate in tissue irradiated by an electromagnetic near field of a circular loop antenna. An analytical model comprised of a circular loop antenna located in the vicinity of the semi-infinite plane of a homogeneous biological medium was formulated. A quasi-static hypothesis was not introduced. The theoretical formulation was rigorously developed based on Maxwell equations which used an electric vector potential, cylindrical coordinates and a Hankel transform. The internal electric field E and the specific absorption rate (SAR) were adopted as indices for the dose in the tissue. This formulation was applied to the dosimetry of a high-frequency therapeutic device (HFTD) and experiment of irradiation to a frog web. The frequency of the applied electromagnetic fields (EMF) was 9-10 MHz. The distance between the antenna and tissue was 2.0-3.2 mm. The dose of HFTD were 0.75 V/m and 0.35 mW/kg, respectively. The dose of experiment of the irradiation to a frog web were 0.42-2.08 V/m and 0.11-2.69 mW/kg, respectively. The SAR values obtained by this analysis were small enough to conclude that the effects were non-thermal. The calculated SARs of these experiments were compared with estimated SARs in experiments on calcium efflux change due to a weak modulated RF field. All were found to be of the same order of magnitude.</t>
  </si>
  <si>
    <t>754-760</t>
  </si>
  <si>
    <t>7202095961;6701405508;55151966500;7407902134;55311650400;57207368312</t>
  </si>
  <si>
    <t>Terada, Haruhiro;Kitagawa, Fumio;Okamoto, Nobuo;Watanabe, Soichi;Taki, Masao;Saito, Masao</t>
  </si>
  <si>
    <t>Terada H.</t>
  </si>
  <si>
    <t>Analysis of dose in tissue irradiated by near field of a circular loop antenna</t>
  </si>
  <si>
    <t>2-s2.0-0028446453</t>
  </si>
  <si>
    <t>['suitable orientations', 'similar right', 'isotropic permittivity', 'form expression', 'field shows', 'equal number', 'electric field']</t>
  </si>
  <si>
    <t>A closed-form expression is derived for the Green dyadic corresponding to a reciprocal bianisotropic medium with isotropic permittivity and permeability and arbitrary anisotropic chirality. Such a medium can be approximated, for example, by inserting in an isotropic host medium an equal number of similar right- and left-handed metal helices with suitable orientations. The solution is applied to determine the electric field of an electric dipole embedded in such a medium. Evaluation of its far-field shows that the wave is split into two plane waves with different wavenormal directions.</t>
  </si>
  <si>
    <t>211-215</t>
  </si>
  <si>
    <t>60103653;60103653</t>
  </si>
  <si>
    <t>Lindell, I. V.;Weiglhofer, W. S.</t>
  </si>
  <si>
    <t>Green dyadic and dipole fields for a medium with anisotropic chirality</t>
  </si>
  <si>
    <t>10.1049/ip-map:19941100</t>
  </si>
  <si>
    <t>2-s2.0-0028446674</t>
  </si>
  <si>
    <t>['sinuous antenna', 'raymond h', 'periodic frequency', 'paper describes', 'independent antenna']</t>
  </si>
  <si>
    <t>This paper describes the life, achievements and inventions of Raymond H. DuHamel in the field of antennas from the log-periodic frequency-independent antenna to the sinuous antenna.</t>
  </si>
  <si>
    <t>Mahnad, Ali R.</t>
  </si>
  <si>
    <t>Carmichael</t>
  </si>
  <si>
    <t>MicroTek Engineering</t>
  </si>
  <si>
    <t>Mahnad A.</t>
  </si>
  <si>
    <t>Tribute to a great inventor: Raymond H. DuHamel 1921-1993</t>
  </si>
  <si>
    <t>10.1109/MAP.1994.1068063</t>
  </si>
  <si>
    <t>2-s2.0-0028446855</t>
  </si>
  <si>
    <t>['used either', 'two receivers', 'two antennas', 'temperature variations', 'tail boom', 'platforms used', 'navy p', 'minutes using', 'length constraint', 'frequency c', 'four 10', 'centimetre level', 'accuracy achievable', '300 knots', '2 cm', '1 cm']</t>
  </si>
  <si>
    <t>A configuration of four 10-channel, single-frequency C/A code narrow correlator spacing receivers is used to position two aircraft with respect to each other. The platforms used are U.S. Navy P-3 Orion aircraft cruising at speeds of 300 knots. Two receivers are mounted on each aircraft, with one antenna mounted on the fuselage and the other some 20 m aft on the tail boom. On each aircraft, the double difference carrier phase ambiguities between the two receivers are resolved in minutes using the length constraint between the two antennas. The fixed ambiguity solution accuracy is sufficient to detect length variations at the level of 1 cm to 2 cm between the two antennas due to fuselage deformation caused by temperature variations. The carrier phase ambiguities between the two aircraft navigating within a few kilometres from each other are successfully resolved using ambiguity constraint equations provided by the quadruple receiver configuration. This yields a relative position vector accurate to the centimetre level. This highly accurate solution is then used to assess the accuracy achievable with carrier phase smoothing of the code, a technique that can easily be used either in post-mission or in real-time, and for which a sub-metre Spherical Error Probable (SEP) accuracy is demonstrated. The effect of code multipath caused by surrounding reflecting surfaces is demonstrated.</t>
  </si>
  <si>
    <t>74-78</t>
  </si>
  <si>
    <t>Canadian Aeronautics and Space Journal</t>
  </si>
  <si>
    <t>60002306;60002306;60002306;60002306</t>
  </si>
  <si>
    <t>7005283542;7404827715;7202419825;35954285700</t>
  </si>
  <si>
    <t>Lachapelle, G.;Sun, H.;Cannon, M. E.;Lu, G.</t>
  </si>
  <si>
    <t>Lachapelle G.</t>
  </si>
  <si>
    <t>Precise aircraft-to-aircraft positioning using a multiple receiver configuration</t>
  </si>
  <si>
    <t>2-s2.0-0028446908</t>
  </si>
  <si>
    <t>['vhf band', 'technique used', 'system transmitters', 'signal modelling', 'real array', 'performance evaluation', 'measured data', 'direction finding', 'digital beamforming', 'df trial', 'collected using', 'channel measurements', "bed ',", 'authors present']</t>
  </si>
  <si>
    <t>The authors present a description of practical data processing techniques that have been used for direction finding (DF) with a real array. The measured data were collected using a DF trial 'test-bed', which was developed at DREO and is based on digital beamforming (DBF) technology. The system transmitters are used to simulate a complex signal environment and can be operated at a continuum of frequencies in the VHF band. The authors present the technique used to generate Q channel signals based on I channel measurements, signal modelling. array error calibration, multiple snapshot spatiotemporal estimation, and performance evaluation for a number of direction finding techniques. Direction finding results for a wideband radio source are included.</t>
  </si>
  <si>
    <t>137-143</t>
  </si>
  <si>
    <t>57199197673;7203076017;56644231800</t>
  </si>
  <si>
    <t>Wang, F.;Lo, T.;Read, W.</t>
  </si>
  <si>
    <t>Wang F.</t>
  </si>
  <si>
    <t>VHF antenna array processing: high accuracy direction finding and performance evaluation with real data</t>
  </si>
  <si>
    <t>10.1049/ip-rsn:19941167</t>
  </si>
  <si>
    <t>2-s2.0-0028447027</t>
  </si>
  <si>
    <t>['wave absorption', 'typically 40', 'theoretical value', 'results show', 'metal plate', 'frequency characteristics', 'close agreement', 'calculated loss', 'anechoic chamber']</t>
  </si>
  <si>
    <t>In this paper, we discuss an application of range Doppler imaging to measurement of reflected wave intensity from a moving object without using an anechoic chamber. The wave intensity reflected from a metal plate moving in the horizontal direction toward the antenna is typically 40-50 dB higher than that in the case without using the plate, and the estimated radar cross sections for a metal plate and sphere show good agreement with the theoretical value. The measurement of wave absorption by the present method suggests that frequency characteristics of the observed reflection loss are in close agreement with those of the calculated loss. These results show the reliability of the present experimental system and suggest that the method is applicable to wave reflection measurement not in an anechoic chamber but in an ordinary laboratory room.</t>
  </si>
  <si>
    <t>919-924</t>
  </si>
  <si>
    <t>60012461;60012461;60012461</t>
  </si>
  <si>
    <t>57080436000;56096287400;6506990456</t>
  </si>
  <si>
    <t>Hashimoto, Osamu;Abe, Takumi;Tsuchida, Wataru</t>
  </si>
  <si>
    <t>Aoyama Gakuin University</t>
  </si>
  <si>
    <t>Hashimoto O.</t>
  </si>
  <si>
    <t>Measurement of wave intensity reflected from object by range Doppler imaging in ordinary laboratory room</t>
  </si>
  <si>
    <t>2-s2.0-0028447189</t>
  </si>
  <si>
    <t>['successfully predicted', 'mer ).', 'measurements shows']</t>
  </si>
  <si>
    <t>The effects of finite ground plane upon the patterns of the GPS patch antennas are analyzed by EEC with modified edge representation (MER). The comparison with UTD and measurements shows that low elevation patterns including axial ratios are successfully predicted.</t>
  </si>
  <si>
    <t>843-846</t>
  </si>
  <si>
    <t>60031126;60031126;60031126;60031126;60031126;60031126</t>
  </si>
  <si>
    <t>35495699200;6507088193;6701895600;6603898698;6507022912;55725050000</t>
  </si>
  <si>
    <t>Ando, Makoto;Natsuhara, Keiichi;Murasaki, Tsutomu;Oodo, Masayuki;Inasawa, Yoshio;Sato, Masahide</t>
  </si>
  <si>
    <t>Ando M.</t>
  </si>
  <si>
    <t>Pattern analysis of a GPS microstrip antenna on a rectangular ground plane by using modified edge representation</t>
  </si>
  <si>
    <t>2-s2.0-0028447191</t>
  </si>
  <si>
    <t>['two 0', 'noticeably reduced', 'measured results', 'fss grids', 'excellent agreement', 'dielectric substrate', 'designed using', 'band signals', 'accurately evaluated', '40 ¬∞.']</t>
  </si>
  <si>
    <t>In the paper the design and performance of a single screen frequency selective surface (FSS) with gridded square loop patch element are described for diplexing the X- and Ku-band signals in an orbiting very long baseline interferometer (OVLBI) earth station reflector antenna system. The FSS grids were designed using an analysis code incorporating the accurate integral equation technique. The effects of the dielectric substrate and superstrate are accurately evaluated by this technique. Excellent agreement is obtained between the predicted and measured results. This validates the FSS design using the gridded square loop element. If the grid is sandwiched between two 0.889 mm thick Teflon slabs, the resonant frequency drift is noticeably reduced as the incident angle steered from normal to 40¬∞.</t>
  </si>
  <si>
    <t>181-184</t>
  </si>
  <si>
    <t>7404814915;6507270351</t>
  </si>
  <si>
    <t>Wu, T. K.;Shillue, W. P.</t>
  </si>
  <si>
    <t>Dichroic design for the orbiting VLBI earth station antenna</t>
  </si>
  <si>
    <t>10.1049/ip-map:19941035</t>
  </si>
  <si>
    <t>2-s2.0-0028447362</t>
  </si>
  <si>
    <t>['resonance modes', 'rectangular aperture', 'provide simultaneously', 'parasitic patches', 'lower substrate', 'large bandwidth', 'high gain', 'good coupling', 'fed electromagnetically']</t>
  </si>
  <si>
    <t>A new radiating element is presented, which can provide simultaneously a large bandwidth and high gain. It consists of four identical patches uniformly displayed within a rectangular aperture (2√ó2) and fed electromagnetically by a driven patch etched on a lower substrate. It is shown that a good coupling with the parasitic patches is obtained, causing a large bandwidth, and the resonance modes of each patch are excited in phase, giving a high gain.</t>
  </si>
  <si>
    <t>6701637532;8092251400</t>
  </si>
  <si>
    <t>Legay, H.;Shafai, L.</t>
  </si>
  <si>
    <t>Legay H.</t>
  </si>
  <si>
    <t>New stacked microstrip antenna with large bandwidth and high gain</t>
  </si>
  <si>
    <t>10.1049/ip-map:19941041</t>
  </si>
  <si>
    <t>2-s2.0-0028447548</t>
  </si>
  <si>
    <t>['scattered field', 'received field', 'plane wave', 'physical optics', 'numerical calculation', 'multiple sum', 'induced currents', 'gabor series', 'focal plane']</t>
  </si>
  <si>
    <t>A Gabor series representation is used to represent the induced currents in a single reflector illuminated by a plane wave, in order to calculate the received field on the focal plane. The phase-space location property of the modulated Gaussians included in the Gabor series is used to make substantial simplifications in the determination of the scattered field. The physical optics (PO) spectral integral representation of the scattered field is transformed into a multiple sum of beams with well defined parameters; this representation is more suitable for numerical calculation.</t>
  </si>
  <si>
    <t>216-222</t>
  </si>
  <si>
    <t>60001490;60001490</t>
  </si>
  <si>
    <t>6602432967;7403060413</t>
  </si>
  <si>
    <t>Dendane, A.;Arnold, J. M.</t>
  </si>
  <si>
    <t>University of Glasgow</t>
  </si>
  <si>
    <t>Dendane A.</t>
  </si>
  <si>
    <t>Scattered field analysis of a focused reflector using the Gabor series</t>
  </si>
  <si>
    <t>10.1049/ip-map:19941108</t>
  </si>
  <si>
    <t>2-s2.0-0028448161</t>
  </si>
  <si>
    <t>['suitable adjustment', 'structured like', 'novel class', 'maximum number', 'l sensors', 'general arrays', 'estimated doas', 'esprit algorithms', 'doa problems', 'directly applied', 'based music']</t>
  </si>
  <si>
    <t>A novel class of fourth-order cumulant matrices for direction-of-arrival (DOA) estimation is presented. The suitable adjustment of the components of the cumulant matrices makes it possible to preserve the structures which can be directly applied to the well developed algorithms such as MUSIC and ESPRIT and make these algorithms more applicable to DOA problems. By using the proposed cumulant matrices along with MUSIC or ESPRIT algorithms. a uniform linear array with L sensors can be used to resolve 2L -- 2 DOAs; twice the maximum number of DOAs that can be estimated by the covariance-based MUSIC or ESPRIT. Besides, the cumulant matrix pencil, which is structured like the covariance one used in ESPRIT, can be formed to estimated DOAs for general arrays which may not consist of matched sensor doubles.</t>
  </si>
  <si>
    <t>144-148</t>
  </si>
  <si>
    <t>Chen, Y. H.;Lin, Y. S.</t>
  </si>
  <si>
    <t>Fourth-order cumulant matrices for DOA estimation</t>
  </si>
  <si>
    <t>10.1049/ip-rsn:19941098</t>
  </si>
  <si>
    <t>2-s2.0-0028448194</t>
  </si>
  <si>
    <t>['reference 3', 'problem studied', 'paper 8065f', 'doa_ estimation', 'algebraic terms']</t>
  </si>
  <si>
    <t>In Paper 8065F [3] a matrix decomposition method for direction-of-arrival (DOA_ estimation in an unknown noise field was presented. In algebraic terms, the problem studied in Reference 3 is formulated in this paper.</t>
  </si>
  <si>
    <t>149-150</t>
  </si>
  <si>
    <t>60003858;60003858;60003858</t>
  </si>
  <si>
    <t>36040796700;57208456993;6504589063</t>
  </si>
  <si>
    <t>Stoica, P.;Eriksson, A.;Beron, T.</t>
  </si>
  <si>
    <t>Stoica P.</t>
  </si>
  <si>
    <t>DOA Estimation method for unknown noise fields</t>
  </si>
  <si>
    <t>10.1049/ip-rsn:19941216</t>
  </si>
  <si>
    <t>2-s2.0-0028448421</t>
  </si>
  <si>
    <t>['readily applicable', 'general public', 'fresnel region', 'field intensity', 'experimentally verified', 'estimation method', 'efficiently calculating', 'calculation utilizes', 'array antennas']</t>
  </si>
  <si>
    <t>An estimation method for efficiently calculating the field intensity in the Fresnel region of broadside colinear array antennas is developed, and its performance is experimentally verified. The calculation utilizes only the antenna design data, and is readily applicable to arbitrary array antennas. This method can provide a safety protection zone in the proximity of array antennas, in order to protect radio communication personnel and general public from the potentially hazardous radiofrequency exposure.</t>
  </si>
  <si>
    <t>749-753</t>
  </si>
  <si>
    <t>57220845682;7102428761</t>
  </si>
  <si>
    <t>Kobayashi, Takehiko;Nojima, Toshio</t>
  </si>
  <si>
    <t>Kobayashi T.</t>
  </si>
  <si>
    <t>Estimation of electric field intensity in the Fresnel region of colinear array antennas</t>
  </si>
  <si>
    <t>2-s2.0-0028449133</t>
  </si>
  <si>
    <t>['structural parameters', 'promising candidate', 'imaginary parts', 'good degree', 'electrical characteristics', 'dispersion relation', 'antenna applications']</t>
  </si>
  <si>
    <t>An analysis is presented of a class of leaky-wave antennas based on the slitted asymmetric ridge waveguide which is both easy to manufacture and very flexible in terms of electrical characteristics. The analysis is based on the development of an accurate transverse equivalent network and on the derivation of a dispersion relation which gives the complex longitudinal propagation coefficient in terms of the structural parameters. Both air-filled and dielectric-loaded ridge waveguides are studied. A detailed parametric analysis is carried out showing how the real and imaginary parts of the complex propagation coefficient can be controlled with a good degree of independence from each other. The results presented indicate that the slitted asymmetric ridge waveguide is a promising candidate for millimetre-wave-antenna applications.</t>
  </si>
  <si>
    <t>175-180</t>
  </si>
  <si>
    <t>60032350;60032350;60032350</t>
  </si>
  <si>
    <t>7006012591;35444459700;7004439932</t>
  </si>
  <si>
    <t>Frezza, F.;Guglielmi, M.;Lampariello, P.</t>
  </si>
  <si>
    <t>Frezza F.</t>
  </si>
  <si>
    <t>Millimetre-wave leaky-wave antennas based on slitted asymmetric ridge waveguides</t>
  </si>
  <si>
    <t>10.1049/ip-map:19941006</t>
  </si>
  <si>
    <t>2-s2.0-0028449316</t>
  </si>
  <si>
    <t>['two ports', 'slot offset', 'slot length', 'resonant frequency', 'paper theoretically', 'mutual coupling', 'feed substrate', 'feed configuration', 'experimentally investigates', 'dual slot', 'dielectric constant', '35 db']</t>
  </si>
  <si>
    <t>This paper theoretically and experimentally investigates the mutual coupling between two ports of dual slot-coupled circular microstrip antennas. Presented are the effects of feed configuration, slot length, slot offset from the circular disk center, circular disk radius and the dielectric constant of the feed substrate on the mutual coupling. Based on these results, the antenna with low mutual coupling was designed. The mutual coupling of under -35 dB at the resonant frequency was obtained.</t>
  </si>
  <si>
    <t>815-822</t>
  </si>
  <si>
    <t>60001271;60001271;60001271;60001271</t>
  </si>
  <si>
    <t>36985128100;7006680804;7004961264;35595788800</t>
  </si>
  <si>
    <t>Murakami, Yasushi;Chujo, Wataru;Chiba, Isamu;Fujise, Masayuki</t>
  </si>
  <si>
    <t>Murakami Y.</t>
  </si>
  <si>
    <t>Study on mutual coupling between two ports of dual slot-coupled circular microstrip antennas</t>
  </si>
  <si>
    <t>2-s2.0-0028449337</t>
  </si>
  <si>
    <t>['wave scattering', 'thick screen', 'successfully checked', 'second theorem', 'screen faces', 'permits control', 'numerical examples', 'frequency selectivity', 'field scatter', 'energy conservation', 'corresponding results']</t>
  </si>
  <si>
    <t>The dihedral strip grating is a thick screen which permits control over the strength of reflected and transmitted Floquet harmonics. Controllable is its frequency selectivity too. Plane-wave scattering from an infinite dihedral strip grating is formulated through an indirect mode matching technique based on Green's second theorem. The solution is successfully checked against the principles of energy conservation and reciprocity. The effect of dihedral strip geometry on the characteristic spectral response, at the screen faces, and on the distribution of far-field scatter, is investigated through numerical examples. Corresponding results are given for horizontal, inclined and thick strip gratings.</t>
  </si>
  <si>
    <t>60015331;60015331</t>
  </si>
  <si>
    <t>57214325350;7003881102</t>
  </si>
  <si>
    <t>Papadopoulos, A. I.;Chrissoulidis, D. P.</t>
  </si>
  <si>
    <t>Thessaloniki</t>
  </si>
  <si>
    <t>Aristotle University of Thessaloniki</t>
  </si>
  <si>
    <t>Papadopoulos A.</t>
  </si>
  <si>
    <t>EM wave scattering by a dihedral strip grating</t>
  </si>
  <si>
    <t>10.1049/ip-map:19941033</t>
  </si>
  <si>
    <t>2-s2.0-0028449914</t>
  </si>
  <si>
    <t>['perform therapy', 'open geometry', 'novel scanner', 'gain access', 'diagnosis simultaneously', 'also presents', 'access joints', 'ablative treatments']</t>
  </si>
  <si>
    <t>More people will be able to gain access to the benefits of magnetic resonance imaging (MRI) due to the development of a low-field MR scanner. The novel scanner, named Magnetom Open, employs an electromagnet to generate the machine's 0.2 tesla magnetic field. The open design allows the doctors freedom needed to access joints in motion. It also presents the potential for MRI-guided interventional methods. Because of the open geometry, it is now viable to perform therapy and diagnosis simultaneously by means of MR-compatible medical devices. Proposed applications include biopsis and ablative treatments.</t>
  </si>
  <si>
    <t>Design News (Boston)</t>
  </si>
  <si>
    <t>Bak, David J.</t>
  </si>
  <si>
    <t>Bak D.J.</t>
  </si>
  <si>
    <t>Now there's MRI for the masses</t>
  </si>
  <si>
    <t>2-s2.0-0028459681</t>
  </si>
  <si>
    <t>['wide variety', 'programs aimed', 'priced package', 'one considers', 'ground usually', 'frequency computer', 'forgotten tribe', 'filter specialists', 'ca ),', 'brian beezley']</t>
  </si>
  <si>
    <t>Antenna designers often seem like a forgotten tribe when one considers the wide variety of high-frequency computer-aided-engineering (CAE) programs aimed at amplifier and filter specialists. For example, engineers who have wanted to know about an antenna's performance on a tower or close to the ground usually have no choice but to use the manufacturer's specifications or elementary field measurements. Fortunately, Antenna Optimizer version 6.0, a moderate-priced package from Brian Beezley (Vista, CA), is a powerful optimization tool that automatically adjusts critical antenna parameters.</t>
  </si>
  <si>
    <t>Conrad, Allan</t>
  </si>
  <si>
    <t>Conrad A.</t>
  </si>
  <si>
    <t>Software optimizes antenna designs</t>
  </si>
  <si>
    <t>2-s2.0-0028459696</t>
  </si>
  <si>
    <t>['supporting theory', 'paper provides', 'new mexico', 'large array']</t>
  </si>
  <si>
    <t>Holography is the technique of choice for the assessment and adjustment of large reflecting microwave antennas. This paper provides an overview of the procedure and a description of the supporting theory. Examples are drawn from an extensive holographic survey of the 25 m antennas of the very large array (VLA) in New Mexico, USA.</t>
  </si>
  <si>
    <t>85-98</t>
  </si>
  <si>
    <t>Journal of Electrical and Electronics Engineering, Australia</t>
  </si>
  <si>
    <t>Kesteven, M.</t>
  </si>
  <si>
    <t>Melbourne</t>
  </si>
  <si>
    <t>Commonwealth Scientific and Industrial Research Organization</t>
  </si>
  <si>
    <t>Kesteven M.</t>
  </si>
  <si>
    <t>Microwave holography for antenna metrology</t>
  </si>
  <si>
    <t>2-s2.0-0028459737</t>
  </si>
  <si>
    <t>['usually downloaded', 'users seeking', 'shareware programs', 'practicing engineers', 'popular source', 'outstanding collection', 'numerous publications', 'european flavor', 'engineering software', 'engineering shareware', 'engineering applications', 'cae 2', 'cae 1', 'broad base']</t>
  </si>
  <si>
    <t>Shareware programs are becoming a popular source of engineering software. These programs are usually downloaded from private and university bulletin boards or listed in numerous publications. Personal-computer (PC) users seeking a European flavor to their engineering shareware can choose between two solid collections: CAE 1 and CAE 2. This outstanding collection of lowcost software tools covers a broad base of engineering applications for both students and practicing engineers.</t>
  </si>
  <si>
    <t>Conrad, Alan</t>
  </si>
  <si>
    <t>European shareware boasts practical programs</t>
  </si>
  <si>
    <t>2-s2.0-0028459972</t>
  </si>
  <si>
    <t>['wide variety', 'provide secure', 'program brought', 'originally designed', 'nuclear war', 'myths regarding', 'longer necessary', 'lasting communications', 'first satellite', 'finally come', 'february 7', 'excitement lies', 'dod ).', 'controversial program']</t>
  </si>
  <si>
    <t>Milstar, the Militar's Strategic and Tactical Relay communications satellite project is said to provide secure, survivable and lasting communications for the Department of Defense (DoD). A product of decade of work, this multi-billion dollar satellite project has finally come to fruition with the launch of the first satellite, DFS-1, on February 7, 1994. This network of virtually unjammable satellite was originally designed to be a means of communication in the event of a nuclear war. But behind all the preparation and excitement lies an expensive, controversial program that some say is no longer necessary with the establishment of new world order, as well as a wide variety of misconceptions or myths regarding the program brought about by all of the controversy and propaganda.</t>
  </si>
  <si>
    <t>Defense electronics</t>
  </si>
  <si>
    <t>Klaus, Leigh Ann</t>
  </si>
  <si>
    <t>Klaus L.A.</t>
  </si>
  <si>
    <t>Milstar - crosslinks and controversy</t>
  </si>
  <si>
    <t>2-s2.0-0028460008</t>
  </si>
  <si>
    <t>['geometrical optics', 'empirical measurements', '60 ghz']</t>
  </si>
  <si>
    <t>Factors that influence the accuracy of high frequency models for indoor radio propagation at 40-60 GHz are identified and discussed. Simulation results obtained on the basis of Geometrical Optics are presented. The reliability of these results is examined by comparing them with those obtained from empirical measurements. ¬© 1995 Kluwer Academic Publishers.</t>
  </si>
  <si>
    <t>127-135</t>
  </si>
  <si>
    <t>Smulders, Peter F.M.</t>
  </si>
  <si>
    <t>Deterministic modelling of indoor radio propagation at 40-60 Ghz</t>
  </si>
  <si>
    <t>10.1007/BF01098690</t>
  </si>
  <si>
    <t>2-s2.0-0028738734</t>
  </si>
  <si>
    <t>['wireless connections', 'wireless connection', 'radio links', 'indispensable requirement', 'hierarchical grouping', 'guaranteed quality', 'future high', 'cluster belong', 'call setup', 'backbone portion', 'adjacent cells', 'access points']</t>
  </si>
  <si>
    <t>Distributed control methodologies for high-speed microcellular networks based on a hierarchical grouping of backbone and wireless network resources are proposed and studied in this paper. A number of adjacent cells are grouped into cell-cluster that is used for call setup and control of the radio links, and all access points in a cell-cluster belong to the same backbone network connection tree, to be used for call setup and control of the backbone portion of wireless connections. The cell-cluster-based call admission control strategy provides a guaranteed quality-of-service (QOS) as defined for each class of wireless connection. Moreover, provisioning of a highly reliable radio link is an indispensable requirement for future high-speed microcellular systems.</t>
  </si>
  <si>
    <t>36-43</t>
  </si>
  <si>
    <t>IEEE Personal Communications</t>
  </si>
  <si>
    <t>7006070875;55915058900</t>
  </si>
  <si>
    <t>Acampora, Anthony S.;Naghshineh, Mahmoud</t>
  </si>
  <si>
    <t>Acampora A.</t>
  </si>
  <si>
    <t>Control and quality-of-service provisioning in high-speed microcellular networks</t>
  </si>
  <si>
    <t>10.1109/MPC.1994.298464</t>
  </si>
  <si>
    <t>2-s2.0-0028761757</t>
  </si>
  <si>
    <t>['¬© 1994', 'xis demonstrated', 'rights reserved', 'high directivity', 'element position']</t>
  </si>
  <si>
    <t>High temperature superconductors | Superconducting antennas</t>
  </si>
  <si>
    <t>A high gain array of uniformly and closely spaced printed dipoles made of thick film YBa2Cu3O7-xis demonstrated. The directivity of the array in a given reference direction is optimised with respect to element position and is subject to a constraint in size, for a specific series feed network. Experimental results show both superior gain performance over a similar supercooled Ag array and high directivity. ¬© 1994, IEE. All rights reserved.</t>
  </si>
  <si>
    <t>92-93</t>
  </si>
  <si>
    <t>60019702;60019702;60019702;60024415</t>
  </si>
  <si>
    <t>6701787604;7101744863;7005970306;57194906636</t>
  </si>
  <si>
    <t>Ivrissimtzis, L. P.;Lancaster, M. J.;Maclean, T. S.M.;McNAlford, N.</t>
  </si>
  <si>
    <t>High gain printed dipole array made of thick film high- T&lt;inf&gt;c&lt;/inf&gt;superconducting material</t>
  </si>
  <si>
    <t>10.1049/el:19940049</t>
  </si>
  <si>
    <t>2-s2.0-0028766203</t>
  </si>
  <si>
    <t>['¬© 1994', 'short monopole', 'rights reserved', 'new kind', 'microstrip antenna', 'letter describes', 'frequencies situated']</t>
  </si>
  <si>
    <t>Microstrip antennas | Monopole antennas</t>
  </si>
  <si>
    <t>The Letter describes a new kind of microstrip antenna which uses an original resonance phenomenon due to the presence of ground wires near the coaxial feed probe. This antenna works like a short monopole for frequencies situated below the fundamental cavity resonance mode. ¬© 1994, IEE. All rights reserved.</t>
  </si>
  <si>
    <t>60008447;60008447;60008447</t>
  </si>
  <si>
    <t>16023799600;7004401310;7006402070</t>
  </si>
  <si>
    <t>Delaveaud, C.;Leveque, P.;Jecko, B.</t>
  </si>
  <si>
    <t>Delaveaud C.</t>
  </si>
  <si>
    <t>New kind of microstrip antenna: The monopolar wire-patch antenna</t>
  </si>
  <si>
    <t>10.1049/el:19940057</t>
  </si>
  <si>
    <t>2-s2.0-0028766230</t>
  </si>
  <si>
    <t>['wide choice', 'rocket experiments', 'results obtained', 'new method', 'near field', 'global perturbations', 'experiments testifying', 'dipole antenna', 'controlled stimulation', '4 ].']</t>
  </si>
  <si>
    <t>In this paper we discuss a new method of controlled stimulation of global perturbations and the diagnostics of plasma physical processes in the ionosphere and the magnetosphere of the Earth. The method was realized with a series of rocket experiments by means of excitation of the radio frequency plasma wave discharge in the near field of the dipole antenna [1-4]. We focus considerable attention on the results obtained in these experiments testifying to the wide choice and diversity of potentialities of this new method. ¬© 1995 Plenum Publishing Corporation.</t>
  </si>
  <si>
    <t>518-523</t>
  </si>
  <si>
    <t>7005995145;7004417147</t>
  </si>
  <si>
    <t>Markov, G. A.;Chugunov, Yu V.</t>
  </si>
  <si>
    <t>Markov G.</t>
  </si>
  <si>
    <t>Global magnetospheric perturbations stimulated by the plasma wave discharge in the lower ionosphere</t>
  </si>
  <si>
    <t>10.1007/BF01088666</t>
  </si>
  <si>
    <t>2-s2.0-34249753862</t>
  </si>
  <si>
    <t>['vibrator antenna', 'rf signal', 'rarefied gas', 'radiation characteristics', 'power fed', 'plasma inhomogeneity', 'localized near', 'investigated experimentally', 'electrodynamic characteristics', 'discharge plasma', 'antenna field']</t>
  </si>
  <si>
    <t>We have investigated experimentally and theoretically the effect of a RF discharge excited in a rarefied gas by the antenna field on the input and radiation characteristics of the antenna. Under the conditions of our experiments the discharge plasma is localized near the end of a vibrator antenna, and the parameters of this plasma inhomogeneity can be changed by varying the pressure of the gas, the frequency of the RF signal, and the power fed to the antenna. The excitation of the RF discharge led to the modification of the antenna near field and, as a result, to changes of its electrodynamic characteristics. ¬© 1995 Plenum Publishing Corporation.</t>
  </si>
  <si>
    <t>454-459</t>
  </si>
  <si>
    <t>7005690741;7005995145;14024968700</t>
  </si>
  <si>
    <t>Kurina, L. E.;Markov, G. A.;Umnov, A. L.</t>
  </si>
  <si>
    <t>Kurina L.</t>
  </si>
  <si>
    <t>Simulation of a satellite antenna tuned by a plasma load</t>
  </si>
  <si>
    <t>10.1007/BF01088655</t>
  </si>
  <si>
    <t>2-s2.0-34249759368</t>
  </si>
  <si>
    <t>['two space', 'signals received', 'separated antennas', 'receiving point', 'proposed model', 'ground depends', 'frequencies f', 'experimental results']</t>
  </si>
  <si>
    <t>The results of an investigation of VLF radiation generated by a mobile ionospheric source are presented. Radiation at frequency F appears due to the operation of two powerful HF transmitters at frequencies f and f¬±F fed to two space-separated antennas. The intensity of the signals received at the ground depends on the location of the source with respect to the receiving point and is determined by the sign and value of the frequency shift F. The proposed model of the phenomena satisfactorily explains the experimental results. ¬© 1995 Plenum Publishing Corporation.</t>
  </si>
  <si>
    <t>507-513</t>
  </si>
  <si>
    <t>7004426162;6506692805;16510513800;16459304800</t>
  </si>
  <si>
    <t>Rapoport, V. O.;Kotik, D. S.;Mironenko, L. F.;Mityakov, S. N.</t>
  </si>
  <si>
    <t>Rapoport V.</t>
  </si>
  <si>
    <t>Experimental study of low-frequency emission from a mobile ionospheric source</t>
  </si>
  <si>
    <t>10.1007/BF01088664</t>
  </si>
  <si>
    <t>2-s2.0-34249761690</t>
  </si>
  <si>
    <t>['zero beamwidth', 'resulting radiometer', 'pointing errors', 'performance parameters', 'paper deals', 'optimal system', 'noisy surroundings', 'different contributions', 'brightness temperature', 'antenna pattern']</t>
  </si>
  <si>
    <t>This paper deals with the design of ground-based radiometer antennas. In order to investigate the interaction of the antenna pattern with its noisy surroundings, a model for the brightness temperature of the environment is presented. This is followed by a description of a method for finding a template for the antenna pattern which assures a prescribed measurement accuracy. Therefore, different contributions of the antenna to the uncertainty of the measured brightness temperature are discussed, such as those due to the sidelobes, the non-zero beamwidth and the pointing errors of the positioner. A theoretically optimal antenna configuration is presented and the performance parameters of two often applied reflector antennas are compared with those of the optimal system. Finally, the resulting radiometer-antenna design procedure is presented. ¬© 1994 Plenum Publishing Corporation.</t>
  </si>
  <si>
    <t>967-989</t>
  </si>
  <si>
    <t>60032882;60032882;60032882</t>
  </si>
  <si>
    <t>7003592642;16416258800;7003821814</t>
  </si>
  <si>
    <t>de Maagt, P. J.I.;Wittekamp, J. W.;Herben, M. H.A.J.</t>
  </si>
  <si>
    <t>de Maagt P.</t>
  </si>
  <si>
    <t>On the design of ground-based radiometer antennas</t>
  </si>
  <si>
    <t>10.1007/BF02096129</t>
  </si>
  <si>
    <t>2-s2.0-34249770011</t>
  </si>
  <si>
    <t>['‚ âé3', 'using antibody', 'time measurement', 'stimulating hormone', 'single molecules', 'second particle', 'o2 transfer', 'o2 diffuses', 'monitoring formation', 'molecular oxygen', 'larger aggregates', 'detected even', 'coated particles', 'antenna dye', '5 %.', '12 min']</t>
  </si>
  <si>
    <t>A method for monitoring formation of latex particle pairs by chemiluminescence is described. Molecular oxygen is excited by a photosensitizer and an antenna dye that are dissolved in one of the particles. 1Œî(g)O2 diffuses to the second particle and initiates a high quantum yield chemiluminescent reaction of an olefin that is dissolved in it. The efficiency of 1Œî(g)O2 transfer between particles is ‚âÉ3.5%. The technique permits real-time measurement of particle binding kinetics. Second- order rate constants increase with the number of receptor binding sites on the particles and approach diffusion control. By using antibody-coated particles, a homogenous immunoassay capable of detecting ‚âÉ4 amol of thyroid- stimulating hormone in 12 min was demonstrated. Single molecules of analyte produce particle heterodimers that are detected even when no larger aggregates are formed.</t>
  </si>
  <si>
    <t>5426-5430</t>
  </si>
  <si>
    <t>Proceedings of the National Academy of Sciences of the United States of America</t>
  </si>
  <si>
    <t>60033501;60033501;60033501;60033501;60033501;60033501;60033501;60033501;60033501;60033501;60033501</t>
  </si>
  <si>
    <t>57201320014;6505910852;55632336400;7501411011;7004199549;7006480617;6602588081;57197584495;16188771400;7004634858;57198480208</t>
  </si>
  <si>
    <t>Ullman, Edwin F.;Kirakossian, Hrair;Singh, Sharat;Wu, Z. Ping;Irvin, Benjamin R.;Pease, John S.;Switchenko, Arthur C.;Irvine, Jennifer D.;Dafforn, Alan;Skold, Carl N.;Wagner, Daniel B.</t>
  </si>
  <si>
    <t>Syva Company</t>
  </si>
  <si>
    <t>Ullman E.F.</t>
  </si>
  <si>
    <t>Luminescent oxygen channeling immunoassay: Measurement of particle binding kinetics by chemiluminescence</t>
  </si>
  <si>
    <t>10.1073/pnas.91.12.5426</t>
  </si>
  <si>
    <t>2-s2.0-0028276006</t>
  </si>
  <si>
    <t>['¬© 1994', 'rights reserved', 'radar waveform', 'phase errors', 'optimum performance', 'design procedure', 'authors describe', 'adaptive compensation']</t>
  </si>
  <si>
    <t>Pulse shaping circuits | Radar transmitters</t>
  </si>
  <si>
    <t>The authors describe a technique for the design of a radar waveform with ultralow range sidelobes (&lt; ‚Äì60 dB), suitable for use in a satellite-borne rain radar, and present a design procedure for optimum performance. The basis of a scheme for adaptive compensation of amplitude and phase errors is also briefly mentioned. ¬© 1994, IEE. All rights reserved.</t>
  </si>
  <si>
    <t>1004-1005</t>
  </si>
  <si>
    <t>60022148;60022148</t>
  </si>
  <si>
    <t>56448054200;6603235151</t>
  </si>
  <si>
    <t>Griffiths, H. D.;Vinagre, L.</t>
  </si>
  <si>
    <t>University College London</t>
  </si>
  <si>
    <t>Griffiths H.D.</t>
  </si>
  <si>
    <t>Design of low-sidelobe pulse compression waveforms</t>
  </si>
  <si>
    <t>10.1049/el:19940644</t>
  </si>
  <si>
    <t>2-s2.0-0028769372</t>
  </si>
  <si>
    <t>['¬© 1994', 'transcatheter microwave', 'thus creating', 'saline phantoms', 'rights reserved', 'rf electrodes', 'results suggest', 'radio frequency', 'power deposition', 'nearly exponential', 'microwave antennas', 'larger volume', 'greater lesion', 'distance away', 'considerably steeper', 'cardiac arrhythmias', 'biological material', 'authors compare', 'ablative treatment']</t>
  </si>
  <si>
    <t>Biomedical electronics | SAR (Biological)</t>
  </si>
  <si>
    <t>Transcatheter microwave and radio frequency (RF) electrodes are used for the ablative treatment of cardiac arrhythmias. The authors compare the power deposition patterns of microwave antennas and RF electrodes in saline phantoms of biological material. The decrease in power deposition as a function of distance away from the electrode is nearly exponential for RF and is considerably steeper than microwave antennas. These results suggest that microwave antennas are capable of heating a larger volume and thus creating a greater lesion than RF. ¬© 1994, IEE. All rights reserved.</t>
  </si>
  <si>
    <t>922-923</t>
  </si>
  <si>
    <t>60027561;60027561;60014232</t>
  </si>
  <si>
    <t>56129745800;7601520358;7003424281</t>
  </si>
  <si>
    <t>Lin, J. C.;Wang, Y. L.;Hariman, R. J.</t>
  </si>
  <si>
    <t>Chicago;</t>
  </si>
  <si>
    <t>University of Illinois at Chicago;VA Medical Center</t>
  </si>
  <si>
    <t>60027561;60014232</t>
  </si>
  <si>
    <t>Comparison of power deposition patterns produced by microwave and radio frequency cardiac ablation catheters</t>
  </si>
  <si>
    <t>10.1049/el:19940682</t>
  </si>
  <si>
    <t>2-s2.0-0028769384</t>
  </si>
  <si>
    <t>['¬© 1994', 'rights reserved', 'pulse expansions', 'galerkin method', 'basis functions', 'accurate solutions', 'accurate modelling']</t>
  </si>
  <si>
    <t>Antenna theory | Slot antennas</t>
  </si>
  <si>
    <t>The choice of basis functions is found to be critical in the accurate modelling of weakly excited slots. Pulse expansions and the point matching technique are found to be inadequate, whereas polynomial basis functions in the Galerkin method are found to yield very accurate solutions. ¬© 1994, IEE. All rights reserved.</t>
  </si>
  <si>
    <t>921-922</t>
  </si>
  <si>
    <t>60020975;60020975</t>
  </si>
  <si>
    <t>56248599000;56219429900</t>
  </si>
  <si>
    <t>Peterson, C.;Rengarajan, S. R.</t>
  </si>
  <si>
    <t>Northridge</t>
  </si>
  <si>
    <t>California State University, Northridge</t>
  </si>
  <si>
    <t>Peterson C.</t>
  </si>
  <si>
    <t>Rigorous analysis of weakly excited broadwall slots</t>
  </si>
  <si>
    <t>10.1049/el:19940685</t>
  </si>
  <si>
    <t>2-s2.0-0028769452</t>
  </si>
  <si>
    <t>['type technology', 'rf design', 'rf bragg', 'measurements indicate', 'level control', 'frequency upconversion', 'experimentally demonstrated', 'electronic mixing', 'crystal display', 'compact phased', 'attenuation control', 'antenna sidelobe', '6 db']</t>
  </si>
  <si>
    <t>Analog | Bragg cells | Nematic liquid crystals | Phased-array antenna</t>
  </si>
  <si>
    <t>A compact phased-array antenna acousto-optic beam former with element-level analog phase (0-27œÄ) and amplitude control using nematic-liquid-crystal display-type technology is experimentally demonstrated. Measurements indicate &gt;6-bit phase control and 52.6 dB of amplitude-attenuation control. Highquality error calibration and antenna sidelobe-level control is possible with this low-control-power analog beam former. Optical system options using rf Bragg cells or wideband Bragg cells are discussed, with the rf design being the current preferred approach. Transmit-receive beam forming based on frequency upconversion-downconversion by electronic mixing is introduced for the rf Bragg-cell beam former, and comparisons with digital beam forming are highlighted. A millimeter-wave signal generation and control optical architecture is described. ¬© 1994 Optical Society of America.</t>
  </si>
  <si>
    <t>3712-3724</t>
  </si>
  <si>
    <t>1559128X</t>
  </si>
  <si>
    <t>Applied Optics</t>
  </si>
  <si>
    <t>Acousto-optic liquid-crystal analog beam former for phased-array antennas</t>
  </si>
  <si>
    <t>10.1364/AO.33.003712</t>
  </si>
  <si>
    <t>2-s2.0-0028458907</t>
  </si>
  <si>
    <t>['¬© 1994', 'test showed', 'super attenuator', 'horizontal displacement', '60 hz', '/‚ àöhz']</t>
  </si>
  <si>
    <t>An interferometric sapphire transducer has been used to test the super attenuator of the VIRGO laser interferometer gravitational wave antenna project. A test was carried out to characterise the horizontal displacement of the attenuator. The test showed the performance of the super attenuator to the transducer noise floor of 5 √ó 10-15 m/‚àöHz at 60 Hz. ¬© 1994.</t>
  </si>
  <si>
    <t>60031806;60031806;60028868;60028868;60028868;60028868;60028868;60028868;60028868;60028868;60028868;60028868;60028868;60028868;60028868;60028868;60028868;60028868</t>
  </si>
  <si>
    <t>57199875424;22974326500;7004046447;22943966700;35225713700;35227009000;55739154700;6603424528;7005683393;56212286300;7004316945;56448239800;7006390922;35272707300;56448183900;7003569996;22035952900;35315212300</t>
  </si>
  <si>
    <t>Peng, H.;Blair, D. G.;di Virgilio, A.;Giazotto, A.;Braccini, S.;Bradaschia, C.;Chen, X.;del Fabbro, R.;Fidecaro, F.;Flaminio, R.;Gennai, A.;Giassi, A.;Losurdo, G.;Morganti, M.;Palla, F.;Passuello, D.;Poggiani, R.;Zhang, Z.</t>
  </si>
  <si>
    <t>Australia;Italy</t>
  </si>
  <si>
    <t>Perth;Pisa</t>
  </si>
  <si>
    <t>The University of Western Australia;Universit√† di Pisa</t>
  </si>
  <si>
    <t>60031806;60028868</t>
  </si>
  <si>
    <t>Peng H.</t>
  </si>
  <si>
    <t>Test of an interferometric sapphire transducer with the super attenuator of the VIRGO gravitational wave antenna</t>
  </si>
  <si>
    <t>0375-9601(94)90627-0</t>
  </si>
  <si>
    <t>10.1016/0375-9601(94)90627-0</t>
  </si>
  <si>
    <t>2-s2.0-43949150376</t>
  </si>
  <si>
    <t>['three single', 'seven lasers', 'response time', 'phase shifting', 'mode fibers', 'measured efficiency', 'main lobe', 'interference pattern', 'far field', 'experimentally demonstrated', 'beams interfere', 'angular range', '99 %.', '7 ms', '1 mr']</t>
  </si>
  <si>
    <t>Active optics | Laser space communications | Nonmechanical antenna pointing | Optical phased array antenna | Optical transmit antenna</t>
  </si>
  <si>
    <t>The feasibility of an optical phased array antenna applicable for spaceborne laser communications was experimentally demonstrated. Heterodyne optical phase-locked loops provide for a defined phase relationship between the collimated output beams of three single-mode fibers. In the far field the beams interfere with a measured efficiency of 99%. The main lobe of the interference pattern can be moved by phase shifting the subaperture output beams. The setup permitted agile beam steering within an angular range of 1 mr and a response time of 0.7 ms. We propose an operational optical phased array antenna fed by seven lasers, featuring high transmit power and redundance. ¬© 1994 Optical Society of America.</t>
  </si>
  <si>
    <t>3820-3830</t>
  </si>
  <si>
    <t>60018163;60018163;60018163;60018163</t>
  </si>
  <si>
    <t>7004992342;6602370668;7004314808;7006707474</t>
  </si>
  <si>
    <t>Neubert, Wolfgang M.;Kudielka, Klaus H.;Leeb, Walter R.;Scholtz, Arpad L.</t>
  </si>
  <si>
    <t>Technische Universit√§t Wien</t>
  </si>
  <si>
    <t>Neubert W.</t>
  </si>
  <si>
    <t>Experimental demonstration of an optical phased array antenna for laser space communications</t>
  </si>
  <si>
    <t>10.1364/AO.33.003820</t>
  </si>
  <si>
    <t>2-s2.0-0028458873</t>
  </si>
  <si>
    <t>['uncorrelated patches', 'sky fluctuations', 'quiet objects', 'primeval dust', 'confidence level', 'angular scales', '240 ghz']</t>
  </si>
  <si>
    <t>Cosmic background radiation | Cosmology: observations | Diffuse radiation | Infrared: general</t>
  </si>
  <si>
    <t>Observations of radio-quiet quasars made by the Swedish ESO Submillimeter Telescope and the Institut de Radio Astronomie Millimetrique antenna at a frequency of 240 GHz have been used to infer upper limits on the sky fluctuations at angular scales of 30‚Ä≥, 70‚Ä≥, and 140‚Ä≥. It is found that ŒîT/T &lt; 1.4 √ó 10-4 at 30‚Ä≥, ŒîT/T &lt; 2.4 √ó 10-4 at 70‚Ä≥, and ŒîT/T &lt; 1.9 √ó 10-4 at 140‚Ä≥ (95% confidence level) for uncorrelated patches of sky. The two former limits are 70% and 10% higher, respectively, if detections of radio-quiet objects are included in the analysis. These limits can be used in the context of (1) models predicting far-infrared cosmic backgrounds originating from primeval dust and (2) models of dusty galaxy evolution. On the basis of these data, most of the primeval dust models can be ruled out and further constraints on the galaxy population contributing to the background can be determined.</t>
  </si>
  <si>
    <t>447-453</t>
  </si>
  <si>
    <t>Andreani, Paola</t>
  </si>
  <si>
    <t>Padua</t>
  </si>
  <si>
    <t>Universit√† degli Studi di Padova</t>
  </si>
  <si>
    <t>Andreani P.</t>
  </si>
  <si>
    <t>Arcminute sky fluctuations at 1.25 millimeters</t>
  </si>
  <si>
    <t>10.1086/174257</t>
  </si>
  <si>
    <t>2-s2.0-12044258697</t>
  </si>
  <si>
    <t>['¬© 1994', 'weight coefficients', 'rights reserved', 'reverse link', 'antenna array']</t>
  </si>
  <si>
    <t>Adaptive arrays | Antenna arrays | Cellular radio | Code division multiple access</t>
  </si>
  <si>
    <t>The use of an antenna array in the reverse link of cellular communication systems is proposed. A recursive least squares (RLS) algorithm is used to adjust the weight coefficients of the array. The improvement in performance is quantified by comparison with the omnidirectional antenna system using realistic simulations. ¬© 1994, IEE. All rights reserved.</t>
  </si>
  <si>
    <t>1017-1018</t>
  </si>
  <si>
    <t>60030931;60030931</t>
  </si>
  <si>
    <t>55733965000;57203175715</t>
  </si>
  <si>
    <t>Wang, Y.;Cruz, J. R.</t>
  </si>
  <si>
    <t>Norman</t>
  </si>
  <si>
    <t>University of Oklahoma</t>
  </si>
  <si>
    <t>Adaptive antenna arrays for the reverse link of CDMA cellular communication systems</t>
  </si>
  <si>
    <t>10.1049/el:19940705</t>
  </si>
  <si>
    <t>2-s2.0-0028444623</t>
  </si>
  <si>
    <t>['¬© 1994', 'rights reserved', 'patch axes', 'passive polarisation', 'linear state', 'fine adjustment', 'diode bias', 'crosspolar levels', 'circular state', 'bias voltages', 'axial ratios']</t>
  </si>
  <si>
    <t>Microstrip antennas | Varactors</t>
  </si>
  <si>
    <t>A passive polarisation-agile microstrip patch antenna has been developed. Using independently biased varactor diodes on the patch axes to tune or detune orthogonal modes, it can produce linear polarisation, or left or right hand circular polarisation according to the bias voltages. Crosspolar levels when operated in the linear state, and axial ratios in the circular state can be optimised by fine adjustment of the diode bias. ¬© 1994, IEE. All rights reserved.</t>
  </si>
  <si>
    <t>1074-1075</t>
  </si>
  <si>
    <t>7003982481;7003504220</t>
  </si>
  <si>
    <t>Haskins, P. M.;Dahele, J. S.</t>
  </si>
  <si>
    <t>Varactor-diode loaded passive polarisation-agile patch antenna</t>
  </si>
  <si>
    <t>10.1049/el:19940720</t>
  </si>
  <si>
    <t>2-s2.0-0028444779</t>
  </si>
  <si>
    <t>['¬© 1994', 'rights reserved', 'resonance frequency', 'perpendicular bias', 'parallel bias', 'ferrite antenna', 'experimental investigation', 'directions parallel', 'antenna length']</t>
  </si>
  <si>
    <t>Antennas | Dielectric resonators | Ferrites</t>
  </si>
  <si>
    <t>An experimental investigation of a novel ferrite resonator antenna has been carried out. The ferrite antenna was subjected to a static magnetic bias field, applied in directions parallel and perpendicular to the antenna length. The effects on the resonance frequency of the antenna when subjected to this bias were investigated. A maximum frequency shift of 8% above (parallel bias) or 8% below (perpendicular bias) the unbiased resonance frequency was achieved. ¬© 1994, IEE. All rights reserved.</t>
  </si>
  <si>
    <t>1021-1022</t>
  </si>
  <si>
    <t>60017592;60017592;60018714;60018714</t>
  </si>
  <si>
    <t>7003819332;57191680888;57208023373;7004481899</t>
  </si>
  <si>
    <t>Petosa, A.;Wight, J. S.;Mongia, R. K.;Cuhaci, M.</t>
  </si>
  <si>
    <t>Communications Research Centre;Carleton University</t>
  </si>
  <si>
    <t>60018714;60017592</t>
  </si>
  <si>
    <t>Petosa A.</t>
  </si>
  <si>
    <t>Magnetically tunable ferrite resonator antenna</t>
  </si>
  <si>
    <t>10.1049/el:19940698</t>
  </si>
  <si>
    <t>2-s2.0-0028445465</t>
  </si>
  <si>
    <t>['¬© 1994', 'rights reserved', 'microstrip reflectarray', 'first time', 'dual polarisation']</t>
  </si>
  <si>
    <t>Antenna arrays | Microstrip antennas | Reflector antennas</t>
  </si>
  <si>
    <t>Dual polarisation of a microstrip reflectarray was demonstrated for the first time. A 16 element array of square microstrip patch antennas operating in the X-band was used to reflect the main beam 20¬∞ off broadside in both the E-plane and H-plane. ¬© 1994, IEE. All rights reserved.</t>
  </si>
  <si>
    <t>1018-1019</t>
  </si>
  <si>
    <t>Javor, R. D.;Wu, X. D.;Chang, K.</t>
  </si>
  <si>
    <t>Dual polarisation of microstrip reflectarray antenna</t>
  </si>
  <si>
    <t>10.1049/el:19940736</t>
  </si>
  <si>
    <t>2-s2.0-0028449265</t>
  </si>
  <si>
    <t>Wellcome Trust</t>
  </si>
  <si>
    <t>WT</t>
  </si>
  <si>
    <t>['¬© 1994', 'room temperature', 'rhodobacter sphaeroides', 'results indicate', 'main features', '10 k']</t>
  </si>
  <si>
    <t>(Rb. sphaeroides) | Chromophore | Environmental influence | Membrane environment | Protein matrix | Reaction center | Vibrational motion</t>
  </si>
  <si>
    <t>A comparison is made between the femtosecond oscillatory kinetics in membranes and in detergent-solubilized reaction centres of the antenna-deficient RCO1 mutant of Rhodobacter sphaeroides. The main features are very similar, both at room temperature and at 10 K, but the dampening of the oscillations occurs somewhat more slowly in membranes. The results indicate that the observed coherent vibrations involve the protein matrix surrounding the chromophores. ¬© 1994.</t>
  </si>
  <si>
    <t>117-122</t>
  </si>
  <si>
    <t>60006158;60001881;60001881;60001881;60019615;60006158</t>
  </si>
  <si>
    <t>7101786803;8247663200;6701659421;13105070700;24310010600;57201040806</t>
  </si>
  <si>
    <t>Vos, Marten H.;Jones, Michael R.;McGlynn, Peter;Hunter, C. Neil;Breton, Jacques;Martin, Jean Louis</t>
  </si>
  <si>
    <t>Influence of the membrane environment on vibrational motions in reaction centres of Rhodobacter sphaeroides</t>
  </si>
  <si>
    <t>10.1016/0005-2728(94)90142-2</t>
  </si>
  <si>
    <t>2-s2.0-0028334565</t>
  </si>
  <si>
    <t>['‚ âà86', '¬© 1994', 'two shrimps', 'shrimps come', 'results indicate', 'pairing frequency', 'pairing behavior', 'pair formation', 'one another', 'key role', 'intertidal zone', 'individuals occupied', 'individuals found', 'highly impeded', 'heterosexual pairs', 'either pairing', 'antennular flagella', 'antennal flagella', 'antennal ablation', '3 %)']</t>
  </si>
  <si>
    <t>Alpheus edwardsii | Pairing behavior Snapping shrimp</t>
  </si>
  <si>
    <t>The snapping shrimp Alpheus edwardsii (Audouin) is common in the intertidal zone with ‚âà86% of individuals found in heterosexual pairs. Either pairing or agonistic behaviors occurs when the antennules and/or antennae of the shrimps come into contact with one another. A comparative pairing experiment using seven experimental groups was conducted to investigate the effect of antennular and antennal ablation on pairing behavior. The frequency of pairing was lowest (3.3 %) when both the antennular and antennal flagella were removed. The pairing frequency was 8.3% when only the antennular flagella were removed. In addition, the frequencies with which two shrimps of the same sex and three or more individuals occupied a tube were higher than in the control. However, the pairing frequency was 41.7% when only antennal flagella were ablated. The results indicate that the pair formation of shrimps whose antennules have been ablated is highly impeded and the antennular flagellum may play a key role in the pairing of A. edwardsii. ¬© 1994.</t>
  </si>
  <si>
    <t>171-178</t>
  </si>
  <si>
    <t>Journal of Experimental Marine Biology and Ecology</t>
  </si>
  <si>
    <t>Ming-Shiou, Jeng</t>
  </si>
  <si>
    <t>Academia Sinica, Institute of Cellular and Organismic Biology</t>
  </si>
  <si>
    <t>Ming-Shiou J.</t>
  </si>
  <si>
    <t>Effect of antennular and antennal ablation on pairing behavior of snapping shrimp Alpheus edwardsii (Audouin)</t>
  </si>
  <si>
    <t>0022-0981(94)90112-0</t>
  </si>
  <si>
    <t>10.1016/0022-0981(94)90112-0</t>
  </si>
  <si>
    <t>2-s2.0-0028054463</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</si>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</sst>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5"/>
      <sheetName val="1994"/>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CAC0-2DE3-9C46-9E25-A8255D1B66C1}">
  <dimension ref="A1:AW1263"/>
  <sheetViews>
    <sheetView tabSelected="1" topLeftCell="AF1" workbookViewId="0">
      <selection activeCell="AL11" sqref="AL11"/>
    </sheetView>
  </sheetViews>
  <sheetFormatPr baseColWidth="10" defaultRowHeight="16" x14ac:dyDescent="0.2"/>
  <sheetData>
    <row r="1" spans="1:49" s="12" customFormat="1" x14ac:dyDescent="0.2">
      <c r="A1" s="15"/>
      <c r="B1" s="15" t="s">
        <v>14536</v>
      </c>
      <c r="C1" s="15" t="s">
        <v>14535</v>
      </c>
      <c r="D1" s="15" t="s">
        <v>14534</v>
      </c>
      <c r="E1" s="15" t="s">
        <v>14533</v>
      </c>
      <c r="F1" s="15" t="s">
        <v>14532</v>
      </c>
      <c r="G1" s="15" t="s">
        <v>14531</v>
      </c>
      <c r="H1" s="15" t="s">
        <v>14530</v>
      </c>
      <c r="I1" s="15" t="s">
        <v>14529</v>
      </c>
      <c r="J1" s="15" t="s">
        <v>14528</v>
      </c>
      <c r="K1" s="15" t="s">
        <v>14527</v>
      </c>
      <c r="L1" s="15" t="s">
        <v>14526</v>
      </c>
      <c r="M1" s="15" t="s">
        <v>14525</v>
      </c>
      <c r="N1" s="15" t="s">
        <v>14524</v>
      </c>
      <c r="O1" s="15" t="s">
        <v>14523</v>
      </c>
      <c r="P1" s="15" t="s">
        <v>14522</v>
      </c>
      <c r="Q1" s="15" t="s">
        <v>14521</v>
      </c>
      <c r="R1" s="20" t="s">
        <v>14520</v>
      </c>
      <c r="S1" s="15" t="s">
        <v>14519</v>
      </c>
      <c r="T1" s="15" t="s">
        <v>14519</v>
      </c>
      <c r="U1" s="15" t="s">
        <v>14518</v>
      </c>
      <c r="V1" s="20" t="s">
        <v>14517</v>
      </c>
      <c r="W1" s="15" t="s">
        <v>14516</v>
      </c>
      <c r="X1" s="14" t="s">
        <v>14515</v>
      </c>
      <c r="Y1" s="19" t="s">
        <v>14514</v>
      </c>
      <c r="Z1" s="18" t="s">
        <v>14499</v>
      </c>
      <c r="AA1" s="15" t="s">
        <v>14513</v>
      </c>
      <c r="AB1" s="15" t="s">
        <v>14512</v>
      </c>
      <c r="AC1" s="15" t="s">
        <v>14511</v>
      </c>
      <c r="AD1" s="15" t="s">
        <v>14510</v>
      </c>
      <c r="AE1" s="15" t="s">
        <v>14509</v>
      </c>
      <c r="AF1" s="15" t="s">
        <v>14508</v>
      </c>
      <c r="AG1" s="15" t="s">
        <v>14507</v>
      </c>
      <c r="AH1" s="15" t="s">
        <v>14506</v>
      </c>
      <c r="AI1" s="15" t="s">
        <v>14505</v>
      </c>
      <c r="AJ1" s="15" t="s">
        <v>14504</v>
      </c>
      <c r="AK1" s="14" t="s">
        <v>14503</v>
      </c>
      <c r="AL1" s="15" t="s">
        <v>14502</v>
      </c>
      <c r="AM1" s="17" t="s">
        <v>14501</v>
      </c>
      <c r="AN1" s="16" t="s">
        <v>14500</v>
      </c>
      <c r="AO1" s="16" t="s">
        <v>14499</v>
      </c>
      <c r="AP1" s="15" t="s">
        <v>14498</v>
      </c>
      <c r="AQ1" s="15" t="s">
        <v>14497</v>
      </c>
      <c r="AR1" s="15" t="s">
        <v>14496</v>
      </c>
      <c r="AS1" s="15" t="s">
        <v>14495</v>
      </c>
      <c r="AT1" s="14" t="s">
        <v>14494</v>
      </c>
      <c r="AU1" s="13" t="s">
        <v>14493</v>
      </c>
      <c r="AV1" s="13" t="s">
        <v>14492</v>
      </c>
      <c r="AW1" s="13" t="s">
        <v>14491</v>
      </c>
    </row>
    <row r="2" spans="1:49" x14ac:dyDescent="0.2">
      <c r="A2">
        <v>0</v>
      </c>
      <c r="B2" t="s">
        <v>14490</v>
      </c>
      <c r="C2" t="s">
        <v>14489</v>
      </c>
      <c r="D2" t="s">
        <v>14488</v>
      </c>
      <c r="F2" t="s">
        <v>14487</v>
      </c>
      <c r="G2" t="s">
        <v>16</v>
      </c>
      <c r="H2" t="s">
        <v>15</v>
      </c>
      <c r="I2" t="s">
        <v>14486</v>
      </c>
      <c r="J2">
        <v>60103515</v>
      </c>
      <c r="K2" t="s">
        <v>14485</v>
      </c>
      <c r="L2" t="s">
        <v>2971</v>
      </c>
      <c r="M2" t="s">
        <v>2970</v>
      </c>
      <c r="N2">
        <v>1</v>
      </c>
      <c r="O2" t="s">
        <v>14484</v>
      </c>
      <c r="P2">
        <v>24285614800</v>
      </c>
      <c r="Q2">
        <v>60103515</v>
      </c>
      <c r="R2" s="7">
        <v>34514</v>
      </c>
      <c r="S2" s="8">
        <f t="shared" ref="S2:S24" si="0">YEAR(R2)</f>
        <v>1994</v>
      </c>
      <c r="T2" s="8">
        <v>1994</v>
      </c>
      <c r="U2" s="8">
        <f t="shared" ref="U2:U24" si="1">2022-T2</f>
        <v>28</v>
      </c>
      <c r="V2" s="7">
        <v>34514</v>
      </c>
      <c r="W2" t="s">
        <v>14483</v>
      </c>
      <c r="X2" s="2">
        <v>0.96499999999999997</v>
      </c>
      <c r="Y2" s="6">
        <f t="shared" ref="Y2:Y65" si="2">(X2-$Z$4)/($Z$3-$Z$4)</f>
        <v>2.5760123862149969E-2</v>
      </c>
      <c r="AA2">
        <v>220981</v>
      </c>
      <c r="AB2">
        <v>29606</v>
      </c>
      <c r="AD2" t="s">
        <v>6</v>
      </c>
      <c r="AE2">
        <v>179</v>
      </c>
      <c r="AF2">
        <v>2</v>
      </c>
      <c r="AH2" t="s">
        <v>14482</v>
      </c>
      <c r="AI2" t="s">
        <v>14481</v>
      </c>
      <c r="AJ2" t="s">
        <v>14480</v>
      </c>
      <c r="AK2" t="s">
        <v>14479</v>
      </c>
      <c r="AL2">
        <v>9</v>
      </c>
      <c r="AM2" s="5">
        <f t="shared" ref="AM2:AM24" si="3">AL2/U2</f>
        <v>0.32142857142857145</v>
      </c>
      <c r="AN2" s="4">
        <f t="shared" ref="AN2:AN65" si="4">(AM2-$AO$4)/($AO$3-$AO$4)</f>
        <v>4.8682858224698443E-4</v>
      </c>
      <c r="AO2" s="3"/>
      <c r="AP2">
        <v>0</v>
      </c>
      <c r="AR2" t="s">
        <v>1</v>
      </c>
      <c r="AT2" s="2" t="s">
        <v>0</v>
      </c>
      <c r="AU2" s="1">
        <f t="shared" ref="AU2:AU24" si="5">(Y2*0.7+AN2*0.3)*100</f>
        <v>1.8178135278179071</v>
      </c>
      <c r="AV2" s="1">
        <f t="shared" ref="AV2:AV24" si="6">(Y2*0.5+AN2*0.5)*100</f>
        <v>1.3123476222198476</v>
      </c>
      <c r="AW2" s="1">
        <f t="shared" ref="AW2:AW24" si="7">(Y2*0.3+AN2*0.7)*100</f>
        <v>0.80688171662178787</v>
      </c>
    </row>
    <row r="3" spans="1:49" x14ac:dyDescent="0.2">
      <c r="A3">
        <v>1</v>
      </c>
      <c r="B3" t="s">
        <v>14478</v>
      </c>
      <c r="C3" t="s">
        <v>14477</v>
      </c>
      <c r="D3">
        <v>5272894901422</v>
      </c>
      <c r="F3" t="s">
        <v>14476</v>
      </c>
      <c r="G3" t="s">
        <v>16</v>
      </c>
      <c r="H3" t="s">
        <v>15</v>
      </c>
      <c r="I3" t="s">
        <v>13958</v>
      </c>
      <c r="J3" t="s">
        <v>13957</v>
      </c>
      <c r="K3" t="s">
        <v>13956</v>
      </c>
      <c r="L3" t="s">
        <v>13955</v>
      </c>
      <c r="M3" t="s">
        <v>13954</v>
      </c>
      <c r="N3">
        <v>6</v>
      </c>
      <c r="O3" t="s">
        <v>14475</v>
      </c>
      <c r="P3" t="s">
        <v>14474</v>
      </c>
      <c r="Q3" t="s">
        <v>14473</v>
      </c>
      <c r="R3" s="7">
        <v>34513</v>
      </c>
      <c r="S3" s="8">
        <f t="shared" si="0"/>
        <v>1994</v>
      </c>
      <c r="T3" s="8">
        <v>1994</v>
      </c>
      <c r="U3" s="8">
        <f t="shared" si="1"/>
        <v>28</v>
      </c>
      <c r="V3" s="7">
        <v>34513</v>
      </c>
      <c r="W3" t="s">
        <v>12313</v>
      </c>
      <c r="X3" s="2">
        <v>1.59</v>
      </c>
      <c r="Y3" s="6">
        <f t="shared" si="2"/>
        <v>4.2444141907583888E-2</v>
      </c>
      <c r="Z3">
        <v>37.460999999999999</v>
      </c>
      <c r="AA3">
        <v>52728</v>
      </c>
      <c r="AB3">
        <v>16791</v>
      </c>
      <c r="AD3" t="s">
        <v>6</v>
      </c>
      <c r="AE3">
        <v>1186</v>
      </c>
      <c r="AF3" s="10">
        <v>44228</v>
      </c>
      <c r="AH3" t="s">
        <v>14472</v>
      </c>
      <c r="AI3" t="s">
        <v>14471</v>
      </c>
      <c r="AJ3" t="s">
        <v>14470</v>
      </c>
      <c r="AK3" t="s">
        <v>14469</v>
      </c>
      <c r="AL3">
        <v>37</v>
      </c>
      <c r="AM3" s="5">
        <f t="shared" si="3"/>
        <v>1.3214285714285714</v>
      </c>
      <c r="AN3" s="4">
        <f t="shared" si="4"/>
        <v>2.0014063936820469E-3</v>
      </c>
      <c r="AO3" s="3">
        <v>660.25</v>
      </c>
      <c r="AP3">
        <v>0</v>
      </c>
      <c r="AQ3" t="s">
        <v>14468</v>
      </c>
      <c r="AR3" t="s">
        <v>1</v>
      </c>
      <c r="AS3" t="s">
        <v>14467</v>
      </c>
      <c r="AT3" s="2" t="s">
        <v>0</v>
      </c>
      <c r="AU3" s="1">
        <f t="shared" si="5"/>
        <v>3.0311321253413332</v>
      </c>
      <c r="AV3" s="1">
        <f t="shared" si="6"/>
        <v>2.2222774150632967</v>
      </c>
      <c r="AW3" s="1">
        <f t="shared" si="7"/>
        <v>1.4134227047852599</v>
      </c>
    </row>
    <row r="4" spans="1:49" x14ac:dyDescent="0.2">
      <c r="A4">
        <v>2</v>
      </c>
      <c r="B4" t="s">
        <v>14466</v>
      </c>
      <c r="C4" t="s">
        <v>14465</v>
      </c>
      <c r="F4" t="s">
        <v>14464</v>
      </c>
      <c r="G4" t="s">
        <v>16</v>
      </c>
      <c r="H4" t="s">
        <v>15</v>
      </c>
      <c r="I4" t="s">
        <v>12175</v>
      </c>
      <c r="J4">
        <v>60020547</v>
      </c>
      <c r="K4" t="s">
        <v>3059</v>
      </c>
      <c r="L4" t="s">
        <v>3058</v>
      </c>
      <c r="M4" t="s">
        <v>230</v>
      </c>
      <c r="N4">
        <v>3</v>
      </c>
      <c r="O4" t="s">
        <v>14463</v>
      </c>
      <c r="P4" t="s">
        <v>12173</v>
      </c>
      <c r="Q4" t="s">
        <v>4948</v>
      </c>
      <c r="R4" s="7">
        <v>34508</v>
      </c>
      <c r="S4" s="8">
        <f t="shared" si="0"/>
        <v>1994</v>
      </c>
      <c r="T4" s="8">
        <v>1994</v>
      </c>
      <c r="U4" s="8">
        <f t="shared" si="1"/>
        <v>28</v>
      </c>
      <c r="V4" s="7">
        <v>34508</v>
      </c>
      <c r="W4" t="s">
        <v>2692</v>
      </c>
      <c r="X4" s="2">
        <v>0.375</v>
      </c>
      <c r="Y4" s="6">
        <f t="shared" si="2"/>
        <v>1.0010410827260351E-2</v>
      </c>
      <c r="Z4">
        <v>0</v>
      </c>
      <c r="AA4">
        <v>135194</v>
      </c>
      <c r="AB4">
        <v>24918</v>
      </c>
      <c r="AD4" t="s">
        <v>6</v>
      </c>
      <c r="AE4">
        <v>30</v>
      </c>
      <c r="AF4">
        <v>13</v>
      </c>
      <c r="AH4" t="s">
        <v>14462</v>
      </c>
      <c r="AI4" t="s">
        <v>14461</v>
      </c>
      <c r="AJ4" t="s">
        <v>14460</v>
      </c>
      <c r="AK4" t="s">
        <v>14459</v>
      </c>
      <c r="AL4">
        <v>10</v>
      </c>
      <c r="AM4" s="5">
        <f t="shared" si="3"/>
        <v>0.35714285714285715</v>
      </c>
      <c r="AN4" s="4">
        <f t="shared" si="4"/>
        <v>5.4092064694109376E-4</v>
      </c>
      <c r="AO4" s="3">
        <v>0</v>
      </c>
      <c r="AP4">
        <v>0</v>
      </c>
      <c r="AR4" t="s">
        <v>1</v>
      </c>
      <c r="AT4" s="2">
        <v>1.3140000000000001</v>
      </c>
      <c r="AU4" s="1">
        <f t="shared" si="5"/>
        <v>0.71695637731645734</v>
      </c>
      <c r="AV4" s="1">
        <f t="shared" si="6"/>
        <v>0.52756657371007221</v>
      </c>
      <c r="AW4" s="1">
        <f t="shared" si="7"/>
        <v>0.33817677010368707</v>
      </c>
    </row>
    <row r="5" spans="1:49" x14ac:dyDescent="0.2">
      <c r="A5">
        <v>3</v>
      </c>
      <c r="B5" t="s">
        <v>14458</v>
      </c>
      <c r="C5" t="s">
        <v>14457</v>
      </c>
      <c r="F5" t="s">
        <v>14456</v>
      </c>
      <c r="G5" t="s">
        <v>16</v>
      </c>
      <c r="H5" t="s">
        <v>15</v>
      </c>
      <c r="I5" t="s">
        <v>14455</v>
      </c>
      <c r="J5" t="s">
        <v>14454</v>
      </c>
      <c r="K5" t="s">
        <v>14453</v>
      </c>
      <c r="L5" t="s">
        <v>7017</v>
      </c>
      <c r="M5" t="s">
        <v>6374</v>
      </c>
      <c r="N5">
        <v>4</v>
      </c>
      <c r="O5" t="s">
        <v>14452</v>
      </c>
      <c r="P5" t="s">
        <v>14451</v>
      </c>
      <c r="Q5" t="s">
        <v>14450</v>
      </c>
      <c r="R5" s="7">
        <v>34508</v>
      </c>
      <c r="S5" s="8">
        <f t="shared" si="0"/>
        <v>1994</v>
      </c>
      <c r="T5" s="8">
        <v>1994</v>
      </c>
      <c r="U5" s="8">
        <f t="shared" si="1"/>
        <v>28</v>
      </c>
      <c r="V5" s="7">
        <v>34508</v>
      </c>
      <c r="W5" t="s">
        <v>2692</v>
      </c>
      <c r="X5" s="2">
        <v>0.375</v>
      </c>
      <c r="Y5" s="6">
        <f t="shared" si="2"/>
        <v>1.0010410827260351E-2</v>
      </c>
      <c r="AA5">
        <v>135194</v>
      </c>
      <c r="AB5">
        <v>24918</v>
      </c>
      <c r="AD5" t="s">
        <v>6</v>
      </c>
      <c r="AE5">
        <v>30</v>
      </c>
      <c r="AF5">
        <v>13</v>
      </c>
      <c r="AH5" t="s">
        <v>14449</v>
      </c>
      <c r="AI5" t="s">
        <v>14448</v>
      </c>
      <c r="AJ5" t="s">
        <v>14447</v>
      </c>
      <c r="AK5" t="s">
        <v>14446</v>
      </c>
      <c r="AL5">
        <v>43</v>
      </c>
      <c r="AM5" s="5">
        <f t="shared" si="3"/>
        <v>1.5357142857142858</v>
      </c>
      <c r="AN5" s="4">
        <f t="shared" si="4"/>
        <v>2.3259587818467032E-3</v>
      </c>
      <c r="AO5" s="3"/>
      <c r="AP5">
        <v>0</v>
      </c>
      <c r="AR5" t="s">
        <v>1</v>
      </c>
      <c r="AT5" s="2">
        <v>1.3140000000000001</v>
      </c>
      <c r="AU5" s="1">
        <f t="shared" si="5"/>
        <v>0.77050752136362566</v>
      </c>
      <c r="AV5" s="1">
        <f t="shared" si="6"/>
        <v>0.6168184804553527</v>
      </c>
      <c r="AW5" s="1">
        <f t="shared" si="7"/>
        <v>0.4631294395470798</v>
      </c>
    </row>
    <row r="6" spans="1:49" x14ac:dyDescent="0.2">
      <c r="A6">
        <v>4</v>
      </c>
      <c r="B6" t="s">
        <v>14445</v>
      </c>
      <c r="C6" t="s">
        <v>14444</v>
      </c>
      <c r="F6" t="s">
        <v>14443</v>
      </c>
      <c r="G6" t="s">
        <v>16</v>
      </c>
      <c r="H6" t="s">
        <v>15</v>
      </c>
      <c r="I6" t="s">
        <v>2786</v>
      </c>
      <c r="J6">
        <v>60009658</v>
      </c>
      <c r="K6" t="s">
        <v>2785</v>
      </c>
      <c r="L6" t="s">
        <v>2784</v>
      </c>
      <c r="M6" t="s">
        <v>11</v>
      </c>
      <c r="N6">
        <v>2</v>
      </c>
      <c r="O6" t="s">
        <v>14442</v>
      </c>
      <c r="P6" t="s">
        <v>14441</v>
      </c>
      <c r="Q6" t="s">
        <v>13498</v>
      </c>
      <c r="R6" s="7">
        <v>34508</v>
      </c>
      <c r="S6" s="8">
        <f t="shared" si="0"/>
        <v>1994</v>
      </c>
      <c r="T6" s="8">
        <v>1994</v>
      </c>
      <c r="U6" s="8">
        <f t="shared" si="1"/>
        <v>28</v>
      </c>
      <c r="V6" s="7">
        <v>34508</v>
      </c>
      <c r="W6" t="s">
        <v>2692</v>
      </c>
      <c r="X6" s="2">
        <v>0.375</v>
      </c>
      <c r="Y6" s="6">
        <f t="shared" si="2"/>
        <v>1.0010410827260351E-2</v>
      </c>
      <c r="AA6">
        <v>135194</v>
      </c>
      <c r="AB6">
        <v>24918</v>
      </c>
      <c r="AD6" t="s">
        <v>6</v>
      </c>
      <c r="AE6">
        <v>30</v>
      </c>
      <c r="AF6">
        <v>13</v>
      </c>
      <c r="AH6" t="s">
        <v>14440</v>
      </c>
      <c r="AI6" t="s">
        <v>14439</v>
      </c>
      <c r="AJ6" t="s">
        <v>14438</v>
      </c>
      <c r="AK6" t="s">
        <v>14437</v>
      </c>
      <c r="AL6">
        <v>36</v>
      </c>
      <c r="AM6" s="5">
        <f t="shared" si="3"/>
        <v>1.2857142857142858</v>
      </c>
      <c r="AN6" s="4">
        <f t="shared" si="4"/>
        <v>1.9473143289879377E-3</v>
      </c>
      <c r="AO6" s="3"/>
      <c r="AP6">
        <v>0</v>
      </c>
      <c r="AR6" t="s">
        <v>1</v>
      </c>
      <c r="AT6" s="2">
        <v>1.3140000000000001</v>
      </c>
      <c r="AU6" s="1">
        <f t="shared" si="5"/>
        <v>0.75914818777786275</v>
      </c>
      <c r="AV6" s="1">
        <f t="shared" si="6"/>
        <v>0.59788625781241445</v>
      </c>
      <c r="AW6" s="1">
        <f t="shared" si="7"/>
        <v>0.43662432784696609</v>
      </c>
    </row>
    <row r="7" spans="1:49" x14ac:dyDescent="0.2">
      <c r="A7">
        <v>5</v>
      </c>
      <c r="B7" t="s">
        <v>14436</v>
      </c>
      <c r="C7" t="s">
        <v>14435</v>
      </c>
      <c r="F7" t="s">
        <v>14434</v>
      </c>
      <c r="G7" t="s">
        <v>16</v>
      </c>
      <c r="H7" t="s">
        <v>15</v>
      </c>
      <c r="I7" t="s">
        <v>5802</v>
      </c>
      <c r="J7">
        <v>60030931</v>
      </c>
      <c r="K7" t="s">
        <v>14433</v>
      </c>
      <c r="L7" t="s">
        <v>14432</v>
      </c>
      <c r="M7" t="s">
        <v>230</v>
      </c>
      <c r="N7">
        <v>2</v>
      </c>
      <c r="O7" t="s">
        <v>14431</v>
      </c>
      <c r="P7" t="s">
        <v>14430</v>
      </c>
      <c r="Q7" t="s">
        <v>14429</v>
      </c>
      <c r="R7" s="7">
        <v>34508</v>
      </c>
      <c r="S7" s="8">
        <f t="shared" si="0"/>
        <v>1994</v>
      </c>
      <c r="T7" s="8">
        <v>1994</v>
      </c>
      <c r="U7" s="8">
        <f t="shared" si="1"/>
        <v>28</v>
      </c>
      <c r="V7" s="7">
        <v>34508</v>
      </c>
      <c r="W7" t="s">
        <v>2692</v>
      </c>
      <c r="X7" s="2">
        <v>0.375</v>
      </c>
      <c r="Y7" s="6">
        <f t="shared" si="2"/>
        <v>1.0010410827260351E-2</v>
      </c>
      <c r="AA7">
        <v>135194</v>
      </c>
      <c r="AB7">
        <v>24918</v>
      </c>
      <c r="AD7" t="s">
        <v>6</v>
      </c>
      <c r="AE7">
        <v>30</v>
      </c>
      <c r="AF7">
        <v>13</v>
      </c>
      <c r="AH7" t="s">
        <v>14428</v>
      </c>
      <c r="AI7" t="s">
        <v>14427</v>
      </c>
      <c r="AJ7" t="s">
        <v>14426</v>
      </c>
      <c r="AK7" t="s">
        <v>14425</v>
      </c>
      <c r="AL7">
        <v>15</v>
      </c>
      <c r="AM7" s="5">
        <f t="shared" si="3"/>
        <v>0.5357142857142857</v>
      </c>
      <c r="AN7" s="4">
        <f t="shared" si="4"/>
        <v>8.1138097041164058E-4</v>
      </c>
      <c r="AO7" s="3"/>
      <c r="AP7">
        <v>0</v>
      </c>
      <c r="AR7" t="s">
        <v>1</v>
      </c>
      <c r="AT7" s="2">
        <v>1.3140000000000001</v>
      </c>
      <c r="AU7" s="1">
        <f t="shared" si="5"/>
        <v>0.7250701870205738</v>
      </c>
      <c r="AV7" s="1">
        <f t="shared" si="6"/>
        <v>0.54108958988359956</v>
      </c>
      <c r="AW7" s="1">
        <f t="shared" si="7"/>
        <v>0.35710899274662533</v>
      </c>
    </row>
    <row r="8" spans="1:49" x14ac:dyDescent="0.2">
      <c r="A8">
        <v>6</v>
      </c>
      <c r="B8" t="s">
        <v>14424</v>
      </c>
      <c r="C8" t="s">
        <v>14423</v>
      </c>
      <c r="F8" t="s">
        <v>14422</v>
      </c>
      <c r="G8" t="s">
        <v>16</v>
      </c>
      <c r="H8" t="s">
        <v>15</v>
      </c>
      <c r="I8" t="s">
        <v>14421</v>
      </c>
      <c r="J8">
        <v>60000481</v>
      </c>
      <c r="K8" t="s">
        <v>14420</v>
      </c>
      <c r="L8" t="s">
        <v>14419</v>
      </c>
      <c r="M8" t="s">
        <v>807</v>
      </c>
      <c r="N8">
        <v>1</v>
      </c>
      <c r="O8" t="s">
        <v>14418</v>
      </c>
      <c r="P8">
        <v>7007149693</v>
      </c>
      <c r="Q8">
        <v>60000481</v>
      </c>
      <c r="R8" s="7">
        <v>34505</v>
      </c>
      <c r="S8" s="8">
        <f t="shared" si="0"/>
        <v>1994</v>
      </c>
      <c r="T8" s="8">
        <v>1994</v>
      </c>
      <c r="U8" s="8">
        <f t="shared" si="1"/>
        <v>28</v>
      </c>
      <c r="V8" s="7">
        <v>34505</v>
      </c>
      <c r="W8" t="s">
        <v>13558</v>
      </c>
      <c r="X8" s="2">
        <v>2.3759999999999999</v>
      </c>
      <c r="Y8" s="6">
        <f t="shared" si="2"/>
        <v>6.3425963001521576E-2</v>
      </c>
      <c r="AA8" t="s">
        <v>13557</v>
      </c>
      <c r="AB8">
        <v>26765</v>
      </c>
      <c r="AC8">
        <v>15384357</v>
      </c>
      <c r="AD8" t="s">
        <v>6</v>
      </c>
      <c r="AE8">
        <v>428</v>
      </c>
      <c r="AF8">
        <v>2</v>
      </c>
      <c r="AH8" t="s">
        <v>14417</v>
      </c>
      <c r="AI8" t="s">
        <v>14416</v>
      </c>
      <c r="AJ8" t="s">
        <v>14415</v>
      </c>
      <c r="AK8" t="s">
        <v>14414</v>
      </c>
      <c r="AL8">
        <v>6</v>
      </c>
      <c r="AM8" s="5">
        <f t="shared" si="3"/>
        <v>0.21428571428571427</v>
      </c>
      <c r="AN8" s="4">
        <f t="shared" si="4"/>
        <v>3.2455238816465621E-4</v>
      </c>
      <c r="AO8" s="3"/>
      <c r="AP8">
        <v>0</v>
      </c>
      <c r="AR8" t="s">
        <v>1</v>
      </c>
      <c r="AT8" s="2">
        <v>5.8739999999999997</v>
      </c>
      <c r="AU8" s="1">
        <f t="shared" si="5"/>
        <v>4.4495539817514498</v>
      </c>
      <c r="AV8" s="1">
        <f t="shared" si="6"/>
        <v>3.1875257694843118</v>
      </c>
      <c r="AW8" s="1">
        <f t="shared" si="7"/>
        <v>1.9254975572171733</v>
      </c>
    </row>
    <row r="9" spans="1:49" x14ac:dyDescent="0.2">
      <c r="A9">
        <v>7</v>
      </c>
      <c r="B9" t="s">
        <v>14413</v>
      </c>
      <c r="C9" t="s">
        <v>14412</v>
      </c>
      <c r="F9" t="s">
        <v>14411</v>
      </c>
      <c r="G9" t="s">
        <v>16</v>
      </c>
      <c r="H9" t="s">
        <v>15</v>
      </c>
      <c r="I9" t="s">
        <v>14410</v>
      </c>
      <c r="J9">
        <v>60018163</v>
      </c>
      <c r="K9" t="s">
        <v>14409</v>
      </c>
      <c r="L9" t="s">
        <v>1785</v>
      </c>
      <c r="M9" t="s">
        <v>1784</v>
      </c>
      <c r="N9">
        <v>4</v>
      </c>
      <c r="O9" t="s">
        <v>14408</v>
      </c>
      <c r="P9" t="s">
        <v>14407</v>
      </c>
      <c r="Q9" t="s">
        <v>14406</v>
      </c>
      <c r="R9" s="7">
        <v>34505</v>
      </c>
      <c r="S9" s="8">
        <f t="shared" si="0"/>
        <v>1994</v>
      </c>
      <c r="T9" s="8">
        <v>1994</v>
      </c>
      <c r="U9" s="8">
        <f t="shared" si="1"/>
        <v>28</v>
      </c>
      <c r="V9" s="7">
        <v>34505</v>
      </c>
      <c r="W9" t="s">
        <v>14384</v>
      </c>
      <c r="X9" s="2">
        <v>0.66800000000000004</v>
      </c>
      <c r="Y9" s="6">
        <f t="shared" si="2"/>
        <v>1.7831878486959774E-2</v>
      </c>
      <c r="AA9" t="s">
        <v>14383</v>
      </c>
      <c r="AB9">
        <v>29593</v>
      </c>
      <c r="AC9">
        <v>21553165</v>
      </c>
      <c r="AD9" t="s">
        <v>6</v>
      </c>
      <c r="AE9">
        <v>33</v>
      </c>
      <c r="AF9">
        <v>18</v>
      </c>
      <c r="AH9" t="s">
        <v>14405</v>
      </c>
      <c r="AI9" t="s">
        <v>14404</v>
      </c>
      <c r="AJ9" t="s">
        <v>14403</v>
      </c>
      <c r="AK9" t="s">
        <v>14402</v>
      </c>
      <c r="AL9">
        <v>40</v>
      </c>
      <c r="AM9" s="5">
        <f t="shared" si="3"/>
        <v>1.4285714285714286</v>
      </c>
      <c r="AN9" s="4">
        <f t="shared" si="4"/>
        <v>2.163682587764375E-3</v>
      </c>
      <c r="AO9" s="3"/>
      <c r="AP9">
        <v>0</v>
      </c>
      <c r="AR9" t="s">
        <v>1</v>
      </c>
      <c r="AT9" s="2">
        <v>1.98</v>
      </c>
      <c r="AU9" s="1">
        <f t="shared" si="5"/>
        <v>1.3131419717201154</v>
      </c>
      <c r="AV9" s="1">
        <f t="shared" si="6"/>
        <v>0.99977805373620743</v>
      </c>
      <c r="AW9" s="1">
        <f t="shared" si="7"/>
        <v>0.68641413575229948</v>
      </c>
    </row>
    <row r="10" spans="1:49" x14ac:dyDescent="0.2">
      <c r="A10">
        <v>8</v>
      </c>
      <c r="B10" t="s">
        <v>14401</v>
      </c>
      <c r="C10" t="s">
        <v>14400</v>
      </c>
      <c r="D10" t="s">
        <v>14399</v>
      </c>
      <c r="F10" t="s">
        <v>14398</v>
      </c>
      <c r="G10" t="s">
        <v>16</v>
      </c>
      <c r="H10" t="s">
        <v>15</v>
      </c>
      <c r="I10" t="s">
        <v>14397</v>
      </c>
      <c r="J10" t="s">
        <v>14396</v>
      </c>
      <c r="K10" t="s">
        <v>14395</v>
      </c>
      <c r="L10" t="s">
        <v>14394</v>
      </c>
      <c r="M10" t="s">
        <v>14393</v>
      </c>
      <c r="N10">
        <v>18</v>
      </c>
      <c r="O10" t="s">
        <v>14392</v>
      </c>
      <c r="P10" t="s">
        <v>14391</v>
      </c>
      <c r="Q10" t="s">
        <v>14390</v>
      </c>
      <c r="R10" s="7">
        <v>34498</v>
      </c>
      <c r="S10" s="8">
        <f t="shared" si="0"/>
        <v>1994</v>
      </c>
      <c r="T10" s="8">
        <v>1994</v>
      </c>
      <c r="U10" s="8">
        <f t="shared" si="1"/>
        <v>28</v>
      </c>
      <c r="V10" s="7">
        <v>34498</v>
      </c>
      <c r="W10" t="s">
        <v>12296</v>
      </c>
      <c r="X10" s="2">
        <v>0.499</v>
      </c>
      <c r="Y10" s="6">
        <f t="shared" si="2"/>
        <v>1.332052000747444E-2</v>
      </c>
      <c r="AA10">
        <v>3759601</v>
      </c>
      <c r="AB10">
        <v>29464</v>
      </c>
      <c r="AD10" t="s">
        <v>6</v>
      </c>
      <c r="AE10">
        <v>189</v>
      </c>
      <c r="AF10">
        <v>3</v>
      </c>
      <c r="AH10" t="s">
        <v>5974</v>
      </c>
      <c r="AI10" t="s">
        <v>14389</v>
      </c>
      <c r="AK10" t="s">
        <v>14388</v>
      </c>
      <c r="AL10">
        <v>0</v>
      </c>
      <c r="AM10" s="5">
        <f t="shared" si="3"/>
        <v>0</v>
      </c>
      <c r="AN10" s="4">
        <f t="shared" si="4"/>
        <v>0</v>
      </c>
      <c r="AO10" s="3"/>
      <c r="AP10">
        <v>0</v>
      </c>
      <c r="AR10" t="s">
        <v>1</v>
      </c>
      <c r="AT10" s="2">
        <v>2.6539999999999999</v>
      </c>
      <c r="AU10" s="1">
        <f t="shared" si="5"/>
        <v>0.93243640052321086</v>
      </c>
      <c r="AV10" s="1">
        <f t="shared" si="6"/>
        <v>0.66602600037372195</v>
      </c>
      <c r="AW10" s="1">
        <f t="shared" si="7"/>
        <v>0.3996156002242332</v>
      </c>
    </row>
    <row r="11" spans="1:49" x14ac:dyDescent="0.2">
      <c r="A11">
        <v>9</v>
      </c>
      <c r="B11" t="s">
        <v>14387</v>
      </c>
      <c r="C11" t="s">
        <v>14386</v>
      </c>
      <c r="F11" t="s">
        <v>14385</v>
      </c>
      <c r="G11" t="s">
        <v>16</v>
      </c>
      <c r="H11" t="s">
        <v>15</v>
      </c>
      <c r="I11" t="s">
        <v>7543</v>
      </c>
      <c r="J11">
        <v>60021211</v>
      </c>
      <c r="K11" t="s">
        <v>7542</v>
      </c>
      <c r="L11" t="s">
        <v>7541</v>
      </c>
      <c r="M11" t="s">
        <v>230</v>
      </c>
      <c r="N11">
        <v>1</v>
      </c>
      <c r="O11" t="s">
        <v>7540</v>
      </c>
      <c r="P11">
        <v>7103231658</v>
      </c>
      <c r="Q11">
        <v>60021211</v>
      </c>
      <c r="R11" s="7">
        <v>34495</v>
      </c>
      <c r="S11" s="8">
        <f t="shared" si="0"/>
        <v>1994</v>
      </c>
      <c r="T11" s="8">
        <v>1994</v>
      </c>
      <c r="U11" s="8">
        <f t="shared" si="1"/>
        <v>28</v>
      </c>
      <c r="V11" s="7">
        <v>34495</v>
      </c>
      <c r="W11" t="s">
        <v>14384</v>
      </c>
      <c r="X11" s="2">
        <v>0.66800000000000004</v>
      </c>
      <c r="Y11" s="6">
        <f t="shared" si="2"/>
        <v>1.7831878486959774E-2</v>
      </c>
      <c r="AA11" t="s">
        <v>14383</v>
      </c>
      <c r="AB11">
        <v>29593</v>
      </c>
      <c r="AC11">
        <v>21553165</v>
      </c>
      <c r="AD11" t="s">
        <v>6</v>
      </c>
      <c r="AE11">
        <v>33</v>
      </c>
      <c r="AF11">
        <v>17</v>
      </c>
      <c r="AH11" t="s">
        <v>14382</v>
      </c>
      <c r="AI11" t="s">
        <v>14381</v>
      </c>
      <c r="AJ11" t="s">
        <v>14380</v>
      </c>
      <c r="AK11" t="s">
        <v>14379</v>
      </c>
      <c r="AL11">
        <v>28</v>
      </c>
      <c r="AM11" s="5">
        <f t="shared" si="3"/>
        <v>1</v>
      </c>
      <c r="AN11" s="4">
        <f t="shared" si="4"/>
        <v>1.5145778114350624E-3</v>
      </c>
      <c r="AO11" s="3"/>
      <c r="AP11">
        <v>0</v>
      </c>
      <c r="AR11" t="s">
        <v>1</v>
      </c>
      <c r="AT11" s="2">
        <v>1.98</v>
      </c>
      <c r="AU11" s="1">
        <f t="shared" si="5"/>
        <v>1.293668828430236</v>
      </c>
      <c r="AV11" s="1">
        <f t="shared" si="6"/>
        <v>0.9673228149197417</v>
      </c>
      <c r="AW11" s="1">
        <f t="shared" si="7"/>
        <v>0.64097680140924751</v>
      </c>
    </row>
    <row r="12" spans="1:49" x14ac:dyDescent="0.2">
      <c r="A12">
        <v>10</v>
      </c>
      <c r="B12" t="s">
        <v>14378</v>
      </c>
      <c r="C12" t="s">
        <v>14377</v>
      </c>
      <c r="F12" t="s">
        <v>14376</v>
      </c>
      <c r="G12" t="s">
        <v>16</v>
      </c>
      <c r="H12" t="s">
        <v>15</v>
      </c>
      <c r="I12" t="s">
        <v>14375</v>
      </c>
      <c r="J12">
        <v>60020975</v>
      </c>
      <c r="K12" t="s">
        <v>14374</v>
      </c>
      <c r="L12" t="s">
        <v>14373</v>
      </c>
      <c r="M12" t="s">
        <v>230</v>
      </c>
      <c r="N12">
        <v>2</v>
      </c>
      <c r="O12" t="s">
        <v>14372</v>
      </c>
      <c r="P12" t="s">
        <v>14371</v>
      </c>
      <c r="Q12" t="s">
        <v>14370</v>
      </c>
      <c r="R12" s="7">
        <v>34494</v>
      </c>
      <c r="S12" s="8">
        <f t="shared" si="0"/>
        <v>1994</v>
      </c>
      <c r="T12" s="8">
        <v>1994</v>
      </c>
      <c r="U12" s="8">
        <f t="shared" si="1"/>
        <v>28</v>
      </c>
      <c r="V12" s="7">
        <v>34494</v>
      </c>
      <c r="W12" t="s">
        <v>2692</v>
      </c>
      <c r="X12" s="2">
        <v>0.375</v>
      </c>
      <c r="Y12" s="6">
        <f t="shared" si="2"/>
        <v>1.0010410827260351E-2</v>
      </c>
      <c r="AA12">
        <v>135194</v>
      </c>
      <c r="AB12">
        <v>24918</v>
      </c>
      <c r="AD12" t="s">
        <v>6</v>
      </c>
      <c r="AE12">
        <v>30</v>
      </c>
      <c r="AF12">
        <v>12</v>
      </c>
      <c r="AH12" t="s">
        <v>14369</v>
      </c>
      <c r="AI12" t="s">
        <v>14368</v>
      </c>
      <c r="AJ12" t="s">
        <v>14367</v>
      </c>
      <c r="AK12" t="s">
        <v>14366</v>
      </c>
      <c r="AL12">
        <v>10</v>
      </c>
      <c r="AM12" s="5">
        <f t="shared" si="3"/>
        <v>0.35714285714285715</v>
      </c>
      <c r="AN12" s="4">
        <f t="shared" si="4"/>
        <v>5.4092064694109376E-4</v>
      </c>
      <c r="AO12" s="3"/>
      <c r="AP12">
        <v>0</v>
      </c>
      <c r="AR12" t="s">
        <v>1</v>
      </c>
      <c r="AT12" s="2">
        <v>1.3140000000000001</v>
      </c>
      <c r="AU12" s="1">
        <f t="shared" si="5"/>
        <v>0.71695637731645734</v>
      </c>
      <c r="AV12" s="1">
        <f t="shared" si="6"/>
        <v>0.52756657371007221</v>
      </c>
      <c r="AW12" s="1">
        <f t="shared" si="7"/>
        <v>0.33817677010368707</v>
      </c>
    </row>
    <row r="13" spans="1:49" x14ac:dyDescent="0.2">
      <c r="A13">
        <v>11</v>
      </c>
      <c r="B13" t="s">
        <v>14365</v>
      </c>
      <c r="C13" t="s">
        <v>14364</v>
      </c>
      <c r="F13" t="s">
        <v>14363</v>
      </c>
      <c r="G13" t="s">
        <v>16</v>
      </c>
      <c r="H13" t="s">
        <v>15</v>
      </c>
      <c r="I13" t="s">
        <v>5118</v>
      </c>
      <c r="J13" t="s">
        <v>14362</v>
      </c>
      <c r="K13" t="s">
        <v>14361</v>
      </c>
      <c r="L13" t="s">
        <v>14360</v>
      </c>
      <c r="M13" t="s">
        <v>83</v>
      </c>
      <c r="N13">
        <v>3</v>
      </c>
      <c r="O13" t="s">
        <v>14359</v>
      </c>
      <c r="P13" t="s">
        <v>14358</v>
      </c>
      <c r="Q13" t="s">
        <v>14357</v>
      </c>
      <c r="R13" s="7">
        <v>34494</v>
      </c>
      <c r="S13" s="8">
        <f t="shared" si="0"/>
        <v>1994</v>
      </c>
      <c r="T13" s="8">
        <v>1994</v>
      </c>
      <c r="U13" s="8">
        <f t="shared" si="1"/>
        <v>28</v>
      </c>
      <c r="V13" s="7">
        <v>34494</v>
      </c>
      <c r="W13" t="s">
        <v>2692</v>
      </c>
      <c r="X13" s="2">
        <v>0.375</v>
      </c>
      <c r="Y13" s="6">
        <f t="shared" si="2"/>
        <v>1.0010410827260351E-2</v>
      </c>
      <c r="AA13">
        <v>135194</v>
      </c>
      <c r="AB13">
        <v>24918</v>
      </c>
      <c r="AD13" t="s">
        <v>6</v>
      </c>
      <c r="AE13">
        <v>30</v>
      </c>
      <c r="AF13">
        <v>12</v>
      </c>
      <c r="AH13" t="s">
        <v>14356</v>
      </c>
      <c r="AI13" t="s">
        <v>14355</v>
      </c>
      <c r="AJ13" t="s">
        <v>14354</v>
      </c>
      <c r="AK13" t="s">
        <v>14353</v>
      </c>
      <c r="AL13">
        <v>28</v>
      </c>
      <c r="AM13" s="5">
        <f t="shared" si="3"/>
        <v>1</v>
      </c>
      <c r="AN13" s="4">
        <f t="shared" si="4"/>
        <v>1.5145778114350624E-3</v>
      </c>
      <c r="AO13" s="3"/>
      <c r="AP13">
        <v>0</v>
      </c>
      <c r="AR13" t="s">
        <v>1</v>
      </c>
      <c r="AT13" s="2">
        <v>1.3140000000000001</v>
      </c>
      <c r="AU13" s="1">
        <f t="shared" si="5"/>
        <v>0.74616609225127639</v>
      </c>
      <c r="AV13" s="1">
        <f t="shared" si="6"/>
        <v>0.57624943193477074</v>
      </c>
      <c r="AW13" s="1">
        <f t="shared" si="7"/>
        <v>0.40633277161826492</v>
      </c>
    </row>
    <row r="14" spans="1:49" x14ac:dyDescent="0.2">
      <c r="A14">
        <v>12</v>
      </c>
      <c r="B14" t="s">
        <v>14352</v>
      </c>
      <c r="C14" t="s">
        <v>14351</v>
      </c>
      <c r="F14" t="s">
        <v>14350</v>
      </c>
      <c r="G14" t="s">
        <v>16</v>
      </c>
      <c r="H14" t="s">
        <v>15</v>
      </c>
      <c r="I14" t="s">
        <v>14349</v>
      </c>
      <c r="J14">
        <v>60022148</v>
      </c>
      <c r="K14" t="s">
        <v>14348</v>
      </c>
      <c r="L14" t="s">
        <v>900</v>
      </c>
      <c r="M14" t="s">
        <v>11</v>
      </c>
      <c r="N14">
        <v>2</v>
      </c>
      <c r="O14" t="s">
        <v>14347</v>
      </c>
      <c r="P14" t="s">
        <v>14346</v>
      </c>
      <c r="Q14" t="s">
        <v>14345</v>
      </c>
      <c r="R14" s="7">
        <v>34494</v>
      </c>
      <c r="S14" s="8">
        <f t="shared" si="0"/>
        <v>1994</v>
      </c>
      <c r="T14" s="8">
        <v>1994</v>
      </c>
      <c r="U14" s="8">
        <f t="shared" si="1"/>
        <v>28</v>
      </c>
      <c r="V14" s="7">
        <v>34494</v>
      </c>
      <c r="W14" t="s">
        <v>2692</v>
      </c>
      <c r="X14" s="2">
        <v>0.375</v>
      </c>
      <c r="Y14" s="6">
        <f t="shared" si="2"/>
        <v>1.0010410827260351E-2</v>
      </c>
      <c r="AA14">
        <v>135194</v>
      </c>
      <c r="AB14">
        <v>24918</v>
      </c>
      <c r="AD14" t="s">
        <v>6</v>
      </c>
      <c r="AE14">
        <v>30</v>
      </c>
      <c r="AF14">
        <v>12</v>
      </c>
      <c r="AH14" t="s">
        <v>14344</v>
      </c>
      <c r="AI14" t="s">
        <v>14343</v>
      </c>
      <c r="AJ14" t="s">
        <v>14342</v>
      </c>
      <c r="AK14" t="s">
        <v>14341</v>
      </c>
      <c r="AL14">
        <v>37</v>
      </c>
      <c r="AM14" s="5">
        <f t="shared" si="3"/>
        <v>1.3214285714285714</v>
      </c>
      <c r="AN14" s="4">
        <f t="shared" si="4"/>
        <v>2.0014063936820469E-3</v>
      </c>
      <c r="AO14" s="3"/>
      <c r="AP14">
        <v>0</v>
      </c>
      <c r="AR14" t="s">
        <v>1</v>
      </c>
      <c r="AT14" s="2">
        <v>1.3140000000000001</v>
      </c>
      <c r="AU14" s="1">
        <f t="shared" si="5"/>
        <v>0.76077094971868597</v>
      </c>
      <c r="AV14" s="1">
        <f t="shared" si="6"/>
        <v>0.60059086104711989</v>
      </c>
      <c r="AW14" s="1">
        <f t="shared" si="7"/>
        <v>0.44041077237555382</v>
      </c>
    </row>
    <row r="15" spans="1:49" x14ac:dyDescent="0.2">
      <c r="A15">
        <v>13</v>
      </c>
      <c r="B15" t="s">
        <v>14340</v>
      </c>
      <c r="C15" t="s">
        <v>14339</v>
      </c>
      <c r="E15">
        <v>8202502</v>
      </c>
      <c r="F15" t="s">
        <v>14338</v>
      </c>
      <c r="G15" t="s">
        <v>16</v>
      </c>
      <c r="H15" t="s">
        <v>15</v>
      </c>
      <c r="I15" t="s">
        <v>14337</v>
      </c>
      <c r="J15">
        <v>60033501</v>
      </c>
      <c r="K15" t="s">
        <v>14336</v>
      </c>
      <c r="L15" t="s">
        <v>2120</v>
      </c>
      <c r="M15" t="s">
        <v>230</v>
      </c>
      <c r="N15">
        <v>11</v>
      </c>
      <c r="O15" t="s">
        <v>14335</v>
      </c>
      <c r="P15" t="s">
        <v>14334</v>
      </c>
      <c r="Q15" t="s">
        <v>14333</v>
      </c>
      <c r="R15" s="7">
        <v>34492</v>
      </c>
      <c r="S15" s="8">
        <f t="shared" si="0"/>
        <v>1994</v>
      </c>
      <c r="T15" s="8">
        <v>1994</v>
      </c>
      <c r="U15" s="8">
        <f t="shared" si="1"/>
        <v>28</v>
      </c>
      <c r="V15" s="7">
        <v>34492</v>
      </c>
      <c r="W15" t="s">
        <v>14332</v>
      </c>
      <c r="X15" s="2">
        <v>5.0110000000000001</v>
      </c>
      <c r="Y15" s="6">
        <f t="shared" si="2"/>
        <v>0.13376578308107098</v>
      </c>
      <c r="AA15">
        <v>278424</v>
      </c>
      <c r="AB15">
        <v>21121</v>
      </c>
      <c r="AD15" t="s">
        <v>6</v>
      </c>
      <c r="AE15">
        <v>91</v>
      </c>
      <c r="AF15">
        <v>12</v>
      </c>
      <c r="AH15" t="s">
        <v>14331</v>
      </c>
      <c r="AI15" t="s">
        <v>14330</v>
      </c>
      <c r="AK15" t="s">
        <v>14329</v>
      </c>
      <c r="AL15">
        <v>240</v>
      </c>
      <c r="AM15" s="5">
        <f t="shared" si="3"/>
        <v>8.5714285714285712</v>
      </c>
      <c r="AN15" s="4">
        <f t="shared" si="4"/>
        <v>1.2982095526586249E-2</v>
      </c>
      <c r="AO15" s="3"/>
      <c r="AP15">
        <v>1</v>
      </c>
      <c r="AR15" t="s">
        <v>1</v>
      </c>
      <c r="AT15" s="2" t="s">
        <v>0</v>
      </c>
      <c r="AU15" s="1">
        <f t="shared" si="5"/>
        <v>9.7530676814725563</v>
      </c>
      <c r="AV15" s="1">
        <f t="shared" si="6"/>
        <v>7.337393930382861</v>
      </c>
      <c r="AW15" s="1">
        <f t="shared" si="7"/>
        <v>4.9217201792931666</v>
      </c>
    </row>
    <row r="16" spans="1:49" x14ac:dyDescent="0.2">
      <c r="A16">
        <v>14</v>
      </c>
      <c r="B16" t="s">
        <v>14328</v>
      </c>
      <c r="C16" t="s">
        <v>14327</v>
      </c>
      <c r="F16" t="s">
        <v>14326</v>
      </c>
      <c r="G16" t="s">
        <v>16</v>
      </c>
      <c r="H16" t="s">
        <v>15</v>
      </c>
      <c r="I16" t="s">
        <v>14325</v>
      </c>
      <c r="J16">
        <v>60032882</v>
      </c>
      <c r="K16" t="s">
        <v>6924</v>
      </c>
      <c r="L16" t="s">
        <v>6923</v>
      </c>
      <c r="M16" t="s">
        <v>2097</v>
      </c>
      <c r="N16">
        <v>3</v>
      </c>
      <c r="O16" t="s">
        <v>14324</v>
      </c>
      <c r="P16" t="s">
        <v>14323</v>
      </c>
      <c r="Q16" t="s">
        <v>14322</v>
      </c>
      <c r="R16" s="7">
        <v>34486</v>
      </c>
      <c r="S16" s="8">
        <f t="shared" si="0"/>
        <v>1994</v>
      </c>
      <c r="T16" s="8">
        <v>1994</v>
      </c>
      <c r="U16" s="8">
        <f t="shared" si="1"/>
        <v>28</v>
      </c>
      <c r="V16" s="7">
        <v>34486</v>
      </c>
      <c r="W16" t="s">
        <v>587</v>
      </c>
      <c r="X16" s="2">
        <v>0.61499999999999999</v>
      </c>
      <c r="Y16" s="6">
        <f t="shared" si="2"/>
        <v>1.6417073756706976E-2</v>
      </c>
      <c r="AA16">
        <v>1959271</v>
      </c>
      <c r="AB16">
        <v>12141</v>
      </c>
      <c r="AC16">
        <v>15729559</v>
      </c>
      <c r="AD16" t="s">
        <v>6</v>
      </c>
      <c r="AE16">
        <v>15</v>
      </c>
      <c r="AF16">
        <v>6</v>
      </c>
      <c r="AH16" t="s">
        <v>14321</v>
      </c>
      <c r="AI16" t="s">
        <v>14320</v>
      </c>
      <c r="AK16" t="s">
        <v>14319</v>
      </c>
      <c r="AL16">
        <v>0</v>
      </c>
      <c r="AM16" s="5">
        <f t="shared" si="3"/>
        <v>0</v>
      </c>
      <c r="AN16" s="4">
        <f t="shared" si="4"/>
        <v>0</v>
      </c>
      <c r="AO16" s="3"/>
      <c r="AP16">
        <v>0</v>
      </c>
      <c r="AR16" t="s">
        <v>1</v>
      </c>
      <c r="AT16" s="2" t="s">
        <v>0</v>
      </c>
      <c r="AU16" s="1">
        <f t="shared" si="5"/>
        <v>1.1491951629694881</v>
      </c>
      <c r="AV16" s="1">
        <f t="shared" si="6"/>
        <v>0.82085368783534873</v>
      </c>
      <c r="AW16" s="1">
        <f t="shared" si="7"/>
        <v>0.49251221270120926</v>
      </c>
    </row>
    <row r="17" spans="1:49" x14ac:dyDescent="0.2">
      <c r="A17">
        <v>15</v>
      </c>
      <c r="B17" t="s">
        <v>14318</v>
      </c>
      <c r="C17" t="s">
        <v>14317</v>
      </c>
      <c r="F17" t="s">
        <v>14316</v>
      </c>
      <c r="G17" t="s">
        <v>16</v>
      </c>
      <c r="H17" t="s">
        <v>15</v>
      </c>
      <c r="I17" t="s">
        <v>14315</v>
      </c>
      <c r="N17">
        <v>4</v>
      </c>
      <c r="O17" t="s">
        <v>14314</v>
      </c>
      <c r="P17" t="s">
        <v>14313</v>
      </c>
      <c r="Q17" t="s">
        <v>256</v>
      </c>
      <c r="R17" s="7">
        <v>34486</v>
      </c>
      <c r="S17" s="8">
        <f t="shared" si="0"/>
        <v>1994</v>
      </c>
      <c r="T17" s="8">
        <v>1994</v>
      </c>
      <c r="U17" s="8">
        <f t="shared" si="1"/>
        <v>28</v>
      </c>
      <c r="V17" s="7">
        <v>34486</v>
      </c>
      <c r="W17" t="s">
        <v>12626</v>
      </c>
      <c r="X17" s="2">
        <v>0.318</v>
      </c>
      <c r="Y17" s="6">
        <f t="shared" si="2"/>
        <v>8.4888283815167786E-3</v>
      </c>
      <c r="AA17">
        <v>338443</v>
      </c>
      <c r="AB17">
        <v>27160</v>
      </c>
      <c r="AC17">
        <v>15739120</v>
      </c>
      <c r="AD17" t="s">
        <v>6</v>
      </c>
      <c r="AE17">
        <v>37</v>
      </c>
      <c r="AF17">
        <v>6</v>
      </c>
      <c r="AH17" t="s">
        <v>14312</v>
      </c>
      <c r="AI17" t="s">
        <v>14311</v>
      </c>
      <c r="AK17" t="s">
        <v>14310</v>
      </c>
      <c r="AL17">
        <v>4</v>
      </c>
      <c r="AM17" s="5">
        <f t="shared" si="3"/>
        <v>0.14285714285714285</v>
      </c>
      <c r="AN17" s="4">
        <f t="shared" si="4"/>
        <v>2.1636825877643749E-4</v>
      </c>
      <c r="AO17" s="3"/>
      <c r="AP17">
        <v>0</v>
      </c>
      <c r="AR17" t="s">
        <v>1</v>
      </c>
      <c r="AT17" s="2">
        <v>0.77</v>
      </c>
      <c r="AU17" s="1">
        <f t="shared" si="5"/>
        <v>0.60070903446946766</v>
      </c>
      <c r="AV17" s="1">
        <f t="shared" si="6"/>
        <v>0.43525983201466079</v>
      </c>
      <c r="AW17" s="1">
        <f t="shared" si="7"/>
        <v>0.26981062955985402</v>
      </c>
    </row>
    <row r="18" spans="1:49" x14ac:dyDescent="0.2">
      <c r="A18">
        <v>16</v>
      </c>
      <c r="B18" t="s">
        <v>14309</v>
      </c>
      <c r="C18" t="s">
        <v>14308</v>
      </c>
      <c r="F18" t="s">
        <v>14307</v>
      </c>
      <c r="G18" t="s">
        <v>16</v>
      </c>
      <c r="H18" t="s">
        <v>15</v>
      </c>
      <c r="I18" t="s">
        <v>14306</v>
      </c>
      <c r="N18">
        <v>3</v>
      </c>
      <c r="O18" t="s">
        <v>14305</v>
      </c>
      <c r="P18" t="s">
        <v>14304</v>
      </c>
      <c r="Q18" t="s">
        <v>2171</v>
      </c>
      <c r="R18" s="7">
        <v>34486</v>
      </c>
      <c r="S18" s="8">
        <f t="shared" si="0"/>
        <v>1994</v>
      </c>
      <c r="T18" s="8">
        <v>1994</v>
      </c>
      <c r="U18" s="8">
        <f t="shared" si="1"/>
        <v>28</v>
      </c>
      <c r="V18" s="7">
        <v>34486</v>
      </c>
      <c r="W18" t="s">
        <v>12626</v>
      </c>
      <c r="X18" s="2">
        <v>0.318</v>
      </c>
      <c r="Y18" s="6">
        <f t="shared" si="2"/>
        <v>8.4888283815167786E-3</v>
      </c>
      <c r="AA18">
        <v>338443</v>
      </c>
      <c r="AB18">
        <v>27160</v>
      </c>
      <c r="AC18">
        <v>15739120</v>
      </c>
      <c r="AD18" t="s">
        <v>6</v>
      </c>
      <c r="AE18">
        <v>37</v>
      </c>
      <c r="AF18">
        <v>6</v>
      </c>
      <c r="AH18" t="s">
        <v>14303</v>
      </c>
      <c r="AI18" t="s">
        <v>14302</v>
      </c>
      <c r="AK18" t="s">
        <v>14301</v>
      </c>
      <c r="AL18">
        <v>2</v>
      </c>
      <c r="AM18" s="5">
        <f t="shared" si="3"/>
        <v>7.1428571428571425E-2</v>
      </c>
      <c r="AN18" s="4">
        <f t="shared" si="4"/>
        <v>1.0818412938821875E-4</v>
      </c>
      <c r="AO18" s="3"/>
      <c r="AP18">
        <v>0</v>
      </c>
      <c r="AR18" t="s">
        <v>1</v>
      </c>
      <c r="AT18" s="2">
        <v>0.77</v>
      </c>
      <c r="AU18" s="1">
        <f t="shared" si="5"/>
        <v>0.5974635105878211</v>
      </c>
      <c r="AV18" s="1">
        <f t="shared" si="6"/>
        <v>0.42985062554524983</v>
      </c>
      <c r="AW18" s="1">
        <f t="shared" si="7"/>
        <v>0.26223774050267867</v>
      </c>
    </row>
    <row r="19" spans="1:49" x14ac:dyDescent="0.2">
      <c r="A19">
        <v>17</v>
      </c>
      <c r="B19" t="s">
        <v>14300</v>
      </c>
      <c r="C19" t="s">
        <v>14299</v>
      </c>
      <c r="F19" t="s">
        <v>14298</v>
      </c>
      <c r="G19" t="s">
        <v>16</v>
      </c>
      <c r="H19" t="s">
        <v>15</v>
      </c>
      <c r="I19" t="s">
        <v>14297</v>
      </c>
      <c r="N19">
        <v>2</v>
      </c>
      <c r="O19" t="s">
        <v>14296</v>
      </c>
      <c r="P19" t="s">
        <v>14295</v>
      </c>
      <c r="Q19" t="s">
        <v>2324</v>
      </c>
      <c r="R19" s="7">
        <v>34486</v>
      </c>
      <c r="S19" s="8">
        <f t="shared" si="0"/>
        <v>1994</v>
      </c>
      <c r="T19" s="8">
        <v>1994</v>
      </c>
      <c r="U19" s="8">
        <f t="shared" si="1"/>
        <v>28</v>
      </c>
      <c r="V19" s="7">
        <v>34486</v>
      </c>
      <c r="W19" t="s">
        <v>12626</v>
      </c>
      <c r="X19" s="2">
        <v>0.318</v>
      </c>
      <c r="Y19" s="6">
        <f t="shared" si="2"/>
        <v>8.4888283815167786E-3</v>
      </c>
      <c r="AA19">
        <v>338443</v>
      </c>
      <c r="AB19">
        <v>27160</v>
      </c>
      <c r="AC19">
        <v>15739120</v>
      </c>
      <c r="AD19" t="s">
        <v>6</v>
      </c>
      <c r="AE19">
        <v>37</v>
      </c>
      <c r="AF19">
        <v>6</v>
      </c>
      <c r="AH19" t="s">
        <v>14294</v>
      </c>
      <c r="AI19" t="s">
        <v>14293</v>
      </c>
      <c r="AK19" t="s">
        <v>14292</v>
      </c>
      <c r="AL19">
        <v>0</v>
      </c>
      <c r="AM19" s="5">
        <f t="shared" si="3"/>
        <v>0</v>
      </c>
      <c r="AN19" s="4">
        <f t="shared" si="4"/>
        <v>0</v>
      </c>
      <c r="AO19" s="3"/>
      <c r="AP19">
        <v>0</v>
      </c>
      <c r="AR19" t="s">
        <v>1</v>
      </c>
      <c r="AT19" s="2">
        <v>0.77</v>
      </c>
      <c r="AU19" s="1">
        <f t="shared" si="5"/>
        <v>0.59421798670617454</v>
      </c>
      <c r="AV19" s="1">
        <f t="shared" si="6"/>
        <v>0.42444141907583893</v>
      </c>
      <c r="AW19" s="1">
        <f t="shared" si="7"/>
        <v>0.25466485144550338</v>
      </c>
    </row>
    <row r="20" spans="1:49" x14ac:dyDescent="0.2">
      <c r="A20">
        <v>18</v>
      </c>
      <c r="B20" t="s">
        <v>14291</v>
      </c>
      <c r="C20" t="s">
        <v>14290</v>
      </c>
      <c r="F20" t="s">
        <v>14289</v>
      </c>
      <c r="G20" t="s">
        <v>16</v>
      </c>
      <c r="H20" t="s">
        <v>15</v>
      </c>
      <c r="I20" t="s">
        <v>14288</v>
      </c>
      <c r="J20">
        <v>60008447</v>
      </c>
      <c r="K20" t="s">
        <v>11107</v>
      </c>
      <c r="L20" t="s">
        <v>11106</v>
      </c>
      <c r="M20" t="s">
        <v>58</v>
      </c>
      <c r="N20">
        <v>3</v>
      </c>
      <c r="O20" t="s">
        <v>14287</v>
      </c>
      <c r="P20" t="s">
        <v>14286</v>
      </c>
      <c r="Q20" t="s">
        <v>14285</v>
      </c>
      <c r="R20" s="7">
        <v>34486</v>
      </c>
      <c r="S20" s="8">
        <f t="shared" si="0"/>
        <v>1994</v>
      </c>
      <c r="T20" s="8">
        <v>1994</v>
      </c>
      <c r="U20" s="8">
        <f t="shared" si="1"/>
        <v>28</v>
      </c>
      <c r="V20" s="7">
        <v>34486</v>
      </c>
      <c r="W20" t="s">
        <v>2692</v>
      </c>
      <c r="X20" s="2">
        <v>0.375</v>
      </c>
      <c r="Y20" s="6">
        <f t="shared" si="2"/>
        <v>1.0010410827260351E-2</v>
      </c>
      <c r="AA20">
        <v>135194</v>
      </c>
      <c r="AB20">
        <v>24918</v>
      </c>
      <c r="AD20" t="s">
        <v>6</v>
      </c>
      <c r="AE20">
        <v>30</v>
      </c>
      <c r="AF20">
        <v>1</v>
      </c>
      <c r="AH20" s="10">
        <v>44228</v>
      </c>
      <c r="AI20" t="s">
        <v>14284</v>
      </c>
      <c r="AJ20" t="s">
        <v>14283</v>
      </c>
      <c r="AK20" t="s">
        <v>14282</v>
      </c>
      <c r="AL20">
        <v>189</v>
      </c>
      <c r="AM20" s="5">
        <f t="shared" si="3"/>
        <v>6.75</v>
      </c>
      <c r="AN20" s="4">
        <f t="shared" si="4"/>
        <v>1.0223400227186671E-2</v>
      </c>
      <c r="AO20" s="3"/>
      <c r="AP20">
        <v>0</v>
      </c>
      <c r="AR20" t="s">
        <v>1</v>
      </c>
      <c r="AT20" s="2">
        <v>1.3140000000000001</v>
      </c>
      <c r="AU20" s="1">
        <f t="shared" si="5"/>
        <v>1.0074307647238248</v>
      </c>
      <c r="AV20" s="1">
        <f t="shared" si="6"/>
        <v>1.011690552722351</v>
      </c>
      <c r="AW20" s="1">
        <f t="shared" si="7"/>
        <v>1.0159503407208774</v>
      </c>
    </row>
    <row r="21" spans="1:49" x14ac:dyDescent="0.2">
      <c r="A21">
        <v>19</v>
      </c>
      <c r="B21" t="s">
        <v>14281</v>
      </c>
      <c r="C21" t="s">
        <v>14280</v>
      </c>
      <c r="F21" t="s">
        <v>14279</v>
      </c>
      <c r="G21" t="s">
        <v>16</v>
      </c>
      <c r="H21" t="s">
        <v>15</v>
      </c>
      <c r="I21" t="s">
        <v>4674</v>
      </c>
      <c r="J21" t="s">
        <v>4673</v>
      </c>
      <c r="K21" t="s">
        <v>4672</v>
      </c>
      <c r="L21" t="s">
        <v>4671</v>
      </c>
      <c r="M21" t="s">
        <v>3375</v>
      </c>
      <c r="N21">
        <v>4</v>
      </c>
      <c r="O21" t="s">
        <v>14278</v>
      </c>
      <c r="P21" t="s">
        <v>14277</v>
      </c>
      <c r="Q21" t="s">
        <v>14276</v>
      </c>
      <c r="R21" s="7">
        <v>34486</v>
      </c>
      <c r="S21" s="8">
        <f t="shared" si="0"/>
        <v>1994</v>
      </c>
      <c r="T21" s="8">
        <v>1994</v>
      </c>
      <c r="U21" s="8">
        <f t="shared" si="1"/>
        <v>28</v>
      </c>
      <c r="V21" s="7">
        <v>34486</v>
      </c>
      <c r="W21" t="s">
        <v>2692</v>
      </c>
      <c r="X21" s="2">
        <v>0.375</v>
      </c>
      <c r="Y21" s="6">
        <f t="shared" si="2"/>
        <v>1.0010410827260351E-2</v>
      </c>
      <c r="AA21">
        <v>135194</v>
      </c>
      <c r="AB21">
        <v>24918</v>
      </c>
      <c r="AD21" t="s">
        <v>6</v>
      </c>
      <c r="AE21">
        <v>30</v>
      </c>
      <c r="AF21">
        <v>1</v>
      </c>
      <c r="AH21" t="s">
        <v>14275</v>
      </c>
      <c r="AI21" t="s">
        <v>14274</v>
      </c>
      <c r="AJ21" t="s">
        <v>14273</v>
      </c>
      <c r="AK21" t="s">
        <v>14272</v>
      </c>
      <c r="AL21">
        <v>3</v>
      </c>
      <c r="AM21" s="5">
        <f t="shared" si="3"/>
        <v>0.10714285714285714</v>
      </c>
      <c r="AN21" s="4">
        <f t="shared" si="4"/>
        <v>1.6227619408232811E-4</v>
      </c>
      <c r="AO21" s="3"/>
      <c r="AP21">
        <v>0</v>
      </c>
      <c r="AR21" t="s">
        <v>1</v>
      </c>
      <c r="AT21" s="2">
        <v>1.3140000000000001</v>
      </c>
      <c r="AU21" s="1">
        <f t="shared" si="5"/>
        <v>0.70559704373069443</v>
      </c>
      <c r="AV21" s="1">
        <f t="shared" si="6"/>
        <v>0.50863435106713395</v>
      </c>
      <c r="AW21" s="1">
        <f t="shared" si="7"/>
        <v>0.31167165840357347</v>
      </c>
    </row>
    <row r="22" spans="1:49" x14ac:dyDescent="0.2">
      <c r="A22">
        <v>20</v>
      </c>
      <c r="B22" t="s">
        <v>14271</v>
      </c>
      <c r="C22" t="s">
        <v>14270</v>
      </c>
      <c r="F22" t="s">
        <v>14269</v>
      </c>
      <c r="G22" t="s">
        <v>16</v>
      </c>
      <c r="H22" t="s">
        <v>15</v>
      </c>
      <c r="I22" t="s">
        <v>14268</v>
      </c>
      <c r="N22">
        <v>2</v>
      </c>
      <c r="O22" t="s">
        <v>14267</v>
      </c>
      <c r="P22" t="s">
        <v>14266</v>
      </c>
      <c r="Q22" t="s">
        <v>2324</v>
      </c>
      <c r="R22" s="7">
        <v>34486</v>
      </c>
      <c r="S22" s="8">
        <f t="shared" si="0"/>
        <v>1994</v>
      </c>
      <c r="T22" s="8">
        <v>1994</v>
      </c>
      <c r="U22" s="8">
        <f t="shared" si="1"/>
        <v>28</v>
      </c>
      <c r="V22" s="7">
        <v>34486</v>
      </c>
      <c r="W22" t="s">
        <v>14265</v>
      </c>
      <c r="X22" s="2">
        <v>3.2160000000000002</v>
      </c>
      <c r="Y22" s="6">
        <f t="shared" si="2"/>
        <v>8.5849283254584782E-2</v>
      </c>
      <c r="AA22">
        <v>10709916</v>
      </c>
      <c r="AB22">
        <v>80015</v>
      </c>
      <c r="AD22" t="s">
        <v>6</v>
      </c>
      <c r="AE22">
        <v>1</v>
      </c>
      <c r="AF22">
        <v>2</v>
      </c>
      <c r="AH22" t="s">
        <v>14264</v>
      </c>
      <c r="AI22" t="s">
        <v>14263</v>
      </c>
      <c r="AK22" t="s">
        <v>14262</v>
      </c>
      <c r="AL22">
        <v>143</v>
      </c>
      <c r="AM22" s="5">
        <f t="shared" si="3"/>
        <v>5.1071428571428568</v>
      </c>
      <c r="AN22" s="4">
        <f t="shared" si="4"/>
        <v>7.7351652512576401E-3</v>
      </c>
      <c r="AO22" s="3"/>
      <c r="AP22">
        <v>0</v>
      </c>
      <c r="AR22" t="s">
        <v>1</v>
      </c>
      <c r="AT22" s="2" t="s">
        <v>0</v>
      </c>
      <c r="AU22" s="1">
        <f t="shared" si="5"/>
        <v>6.2415047853586634</v>
      </c>
      <c r="AV22" s="1">
        <f t="shared" si="6"/>
        <v>4.6792224252921208</v>
      </c>
      <c r="AW22" s="1">
        <f t="shared" si="7"/>
        <v>3.1169400652255783</v>
      </c>
    </row>
    <row r="23" spans="1:49" x14ac:dyDescent="0.2">
      <c r="A23">
        <v>21</v>
      </c>
      <c r="B23" t="s">
        <v>14261</v>
      </c>
      <c r="C23" t="s">
        <v>14260</v>
      </c>
      <c r="F23" t="s">
        <v>14259</v>
      </c>
      <c r="G23" t="s">
        <v>16</v>
      </c>
      <c r="H23" t="s">
        <v>15</v>
      </c>
      <c r="I23" t="s">
        <v>9795</v>
      </c>
      <c r="J23">
        <v>60032882</v>
      </c>
      <c r="K23" t="s">
        <v>6924</v>
      </c>
      <c r="L23" t="s">
        <v>6923</v>
      </c>
      <c r="M23" t="s">
        <v>2097</v>
      </c>
      <c r="N23">
        <v>1</v>
      </c>
      <c r="O23" t="s">
        <v>14258</v>
      </c>
      <c r="P23">
        <v>16415286000</v>
      </c>
      <c r="Q23">
        <v>60032882</v>
      </c>
      <c r="R23" s="7">
        <v>34486</v>
      </c>
      <c r="S23" s="8">
        <f t="shared" si="0"/>
        <v>1994</v>
      </c>
      <c r="T23" s="8">
        <v>1994</v>
      </c>
      <c r="U23" s="8">
        <f t="shared" si="1"/>
        <v>28</v>
      </c>
      <c r="V23" s="7">
        <v>34486</v>
      </c>
      <c r="W23" t="s">
        <v>13071</v>
      </c>
      <c r="X23" s="2">
        <v>0.30199999999999999</v>
      </c>
      <c r="Y23" s="6">
        <f t="shared" si="2"/>
        <v>8.0617175195536687E-3</v>
      </c>
      <c r="AA23">
        <v>9296212</v>
      </c>
      <c r="AB23">
        <v>20725</v>
      </c>
      <c r="AC23" t="s">
        <v>13070</v>
      </c>
      <c r="AD23" t="s">
        <v>6</v>
      </c>
      <c r="AE23">
        <v>1</v>
      </c>
      <c r="AF23">
        <v>2</v>
      </c>
      <c r="AH23" t="s">
        <v>14257</v>
      </c>
      <c r="AI23" t="s">
        <v>14256</v>
      </c>
      <c r="AK23" t="s">
        <v>14255</v>
      </c>
      <c r="AL23">
        <v>27</v>
      </c>
      <c r="AM23" s="5">
        <f t="shared" si="3"/>
        <v>0.9642857142857143</v>
      </c>
      <c r="AN23" s="4">
        <f t="shared" si="4"/>
        <v>1.4604857467409532E-3</v>
      </c>
      <c r="AO23" s="3"/>
      <c r="AP23">
        <v>0</v>
      </c>
      <c r="AR23" t="s">
        <v>1</v>
      </c>
      <c r="AT23" s="2">
        <v>1.671</v>
      </c>
      <c r="AU23" s="1">
        <f t="shared" si="5"/>
        <v>0.60813479877098531</v>
      </c>
      <c r="AV23" s="1">
        <f t="shared" si="6"/>
        <v>0.47611016331473111</v>
      </c>
      <c r="AW23" s="1">
        <f t="shared" si="7"/>
        <v>0.34408552785847679</v>
      </c>
    </row>
    <row r="24" spans="1:49" x14ac:dyDescent="0.2">
      <c r="A24">
        <v>22</v>
      </c>
      <c r="B24" t="s">
        <v>14254</v>
      </c>
      <c r="F24" t="s">
        <v>14253</v>
      </c>
      <c r="G24" t="s">
        <v>16</v>
      </c>
      <c r="H24" t="s">
        <v>15</v>
      </c>
      <c r="I24" t="s">
        <v>14252</v>
      </c>
      <c r="N24">
        <v>1</v>
      </c>
      <c r="O24" t="s">
        <v>14251</v>
      </c>
      <c r="P24">
        <v>6603559931</v>
      </c>
      <c r="R24" s="7">
        <v>34486</v>
      </c>
      <c r="S24" s="8">
        <f t="shared" si="0"/>
        <v>1994</v>
      </c>
      <c r="T24" s="8">
        <v>1994</v>
      </c>
      <c r="U24" s="8">
        <f t="shared" si="1"/>
        <v>28</v>
      </c>
      <c r="V24" s="7">
        <v>34486</v>
      </c>
      <c r="W24" t="s">
        <v>14250</v>
      </c>
      <c r="X24" s="2" t="s">
        <v>0</v>
      </c>
      <c r="Y24" s="6" t="e">
        <f t="shared" si="2"/>
        <v>#VALUE!</v>
      </c>
      <c r="AA24">
        <v>2783479</v>
      </c>
      <c r="AB24">
        <v>9500153966</v>
      </c>
      <c r="AD24" t="s">
        <v>6</v>
      </c>
      <c r="AE24">
        <v>26</v>
      </c>
      <c r="AF24">
        <v>6</v>
      </c>
      <c r="AH24" t="s">
        <v>3894</v>
      </c>
      <c r="AI24" t="s">
        <v>14249</v>
      </c>
      <c r="AK24" t="s">
        <v>14248</v>
      </c>
      <c r="AL24">
        <v>0</v>
      </c>
      <c r="AM24" s="5">
        <f t="shared" si="3"/>
        <v>0</v>
      </c>
      <c r="AN24" s="4">
        <f t="shared" si="4"/>
        <v>0</v>
      </c>
      <c r="AO24" s="3"/>
      <c r="AP24">
        <v>0</v>
      </c>
      <c r="AR24" t="s">
        <v>1</v>
      </c>
      <c r="AT24" s="2" t="s">
        <v>0</v>
      </c>
      <c r="AU24" s="1" t="e">
        <f t="shared" si="5"/>
        <v>#VALUE!</v>
      </c>
      <c r="AV24" s="1" t="e">
        <f t="shared" si="6"/>
        <v>#VALUE!</v>
      </c>
      <c r="AW24" s="1" t="e">
        <f t="shared" si="7"/>
        <v>#VALUE!</v>
      </c>
    </row>
    <row r="25" spans="1:49" x14ac:dyDescent="0.2">
      <c r="A25">
        <v>23</v>
      </c>
      <c r="B25" t="s">
        <v>14247</v>
      </c>
      <c r="F25" t="s">
        <v>14246</v>
      </c>
      <c r="G25" t="s">
        <v>16</v>
      </c>
      <c r="H25" t="s">
        <v>15</v>
      </c>
      <c r="I25" t="s">
        <v>14230</v>
      </c>
      <c r="N25">
        <v>1</v>
      </c>
      <c r="O25" t="s">
        <v>14245</v>
      </c>
      <c r="P25">
        <v>7103348595</v>
      </c>
      <c r="R25" s="7">
        <v>34486</v>
      </c>
      <c r="S25" s="8">
        <f t="shared" ref="S25:S88" si="8">YEAR(R25)</f>
        <v>1994</v>
      </c>
      <c r="T25" s="8">
        <v>1994</v>
      </c>
      <c r="U25" s="8">
        <f t="shared" ref="U25:U88" si="9">2022-T25</f>
        <v>28</v>
      </c>
      <c r="V25" s="7">
        <v>34486</v>
      </c>
      <c r="W25" t="s">
        <v>2116</v>
      </c>
      <c r="X25" s="2">
        <v>0.10100000000000001</v>
      </c>
      <c r="Y25" s="6">
        <f t="shared" si="2"/>
        <v>2.6961373161421215E-3</v>
      </c>
      <c r="AA25">
        <v>7452993</v>
      </c>
      <c r="AB25">
        <v>18563</v>
      </c>
      <c r="AD25" t="s">
        <v>6</v>
      </c>
      <c r="AE25">
        <v>33</v>
      </c>
      <c r="AF25">
        <v>6</v>
      </c>
      <c r="AH25">
        <v>134</v>
      </c>
      <c r="AI25" t="s">
        <v>14244</v>
      </c>
      <c r="AK25" t="s">
        <v>14243</v>
      </c>
      <c r="AL25">
        <v>0</v>
      </c>
      <c r="AM25" s="5">
        <f t="shared" ref="AM25:AM88" si="10">AL25/U25</f>
        <v>0</v>
      </c>
      <c r="AN25" s="4">
        <f t="shared" si="4"/>
        <v>0</v>
      </c>
      <c r="AO25" s="3"/>
      <c r="AP25">
        <v>0</v>
      </c>
      <c r="AR25" t="s">
        <v>1</v>
      </c>
      <c r="AT25" s="2" t="s">
        <v>0</v>
      </c>
      <c r="AU25" s="1">
        <f t="shared" ref="AU25:AU88" si="11">(Y25*0.7+AN25*0.3)*100</f>
        <v>0.18872961212994849</v>
      </c>
      <c r="AV25" s="1">
        <f t="shared" ref="AV25:AV88" si="12">(Y25*0.5+AN25*0.5)*100</f>
        <v>0.13480686580710607</v>
      </c>
      <c r="AW25" s="1">
        <f t="shared" ref="AW25:AW88" si="13">(Y25*0.3+AN25*0.7)*100</f>
        <v>8.0884119484263647E-2</v>
      </c>
    </row>
    <row r="26" spans="1:49" x14ac:dyDescent="0.2">
      <c r="A26">
        <v>24</v>
      </c>
      <c r="B26" t="s">
        <v>14242</v>
      </c>
      <c r="F26" t="s">
        <v>14241</v>
      </c>
      <c r="G26" t="s">
        <v>16</v>
      </c>
      <c r="H26" t="s">
        <v>15</v>
      </c>
      <c r="I26" t="s">
        <v>14240</v>
      </c>
      <c r="J26">
        <v>60029470</v>
      </c>
      <c r="K26" t="s">
        <v>14239</v>
      </c>
      <c r="L26" t="s">
        <v>14238</v>
      </c>
      <c r="M26" t="s">
        <v>1987</v>
      </c>
      <c r="N26">
        <v>1</v>
      </c>
      <c r="O26" t="s">
        <v>14237</v>
      </c>
      <c r="P26">
        <v>7004146312</v>
      </c>
      <c r="Q26">
        <v>60029470</v>
      </c>
      <c r="R26" s="7">
        <v>34486</v>
      </c>
      <c r="S26" s="8">
        <f t="shared" si="8"/>
        <v>1994</v>
      </c>
      <c r="T26" s="8">
        <v>1994</v>
      </c>
      <c r="U26" s="8">
        <f t="shared" si="9"/>
        <v>28</v>
      </c>
      <c r="V26" s="7">
        <v>34486</v>
      </c>
      <c r="W26" t="s">
        <v>14236</v>
      </c>
      <c r="X26" s="2">
        <v>0.14099999999999999</v>
      </c>
      <c r="Y26" s="6">
        <f t="shared" si="2"/>
        <v>3.7639144710498915E-3</v>
      </c>
      <c r="AA26">
        <v>7252986</v>
      </c>
      <c r="AB26">
        <v>18037</v>
      </c>
      <c r="AD26" t="s">
        <v>6</v>
      </c>
      <c r="AE26">
        <v>14</v>
      </c>
      <c r="AF26">
        <v>2</v>
      </c>
      <c r="AH26" t="s">
        <v>14235</v>
      </c>
      <c r="AI26" t="s">
        <v>14234</v>
      </c>
      <c r="AK26" t="s">
        <v>14233</v>
      </c>
      <c r="AL26">
        <v>2</v>
      </c>
      <c r="AM26" s="5">
        <f t="shared" si="10"/>
        <v>7.1428571428571425E-2</v>
      </c>
      <c r="AN26" s="4">
        <f t="shared" si="4"/>
        <v>1.0818412938821875E-4</v>
      </c>
      <c r="AO26" s="3"/>
      <c r="AP26">
        <v>0</v>
      </c>
      <c r="AR26" t="s">
        <v>1</v>
      </c>
      <c r="AT26" s="2" t="s">
        <v>0</v>
      </c>
      <c r="AU26" s="1">
        <f t="shared" si="11"/>
        <v>0.26671953685513894</v>
      </c>
      <c r="AV26" s="1">
        <f t="shared" si="12"/>
        <v>0.19360493002190551</v>
      </c>
      <c r="AW26" s="1">
        <f t="shared" si="13"/>
        <v>0.12049032318867206</v>
      </c>
    </row>
    <row r="27" spans="1:49" x14ac:dyDescent="0.2">
      <c r="A27">
        <v>25</v>
      </c>
      <c r="B27" t="s">
        <v>14232</v>
      </c>
      <c r="F27" t="s">
        <v>14231</v>
      </c>
      <c r="G27" t="s">
        <v>16</v>
      </c>
      <c r="H27" t="s">
        <v>15</v>
      </c>
      <c r="I27" t="s">
        <v>14230</v>
      </c>
      <c r="N27">
        <v>1</v>
      </c>
      <c r="O27" t="s">
        <v>14229</v>
      </c>
      <c r="P27">
        <v>7103348595</v>
      </c>
      <c r="R27" s="7">
        <v>34486</v>
      </c>
      <c r="S27" s="8">
        <f t="shared" si="8"/>
        <v>1994</v>
      </c>
      <c r="T27" s="8">
        <v>1994</v>
      </c>
      <c r="U27" s="8">
        <f t="shared" si="9"/>
        <v>28</v>
      </c>
      <c r="V27" s="7">
        <v>34486</v>
      </c>
      <c r="W27" t="s">
        <v>2116</v>
      </c>
      <c r="X27" s="2">
        <v>0.10100000000000001</v>
      </c>
      <c r="Y27" s="6">
        <f t="shared" si="2"/>
        <v>2.6961373161421215E-3</v>
      </c>
      <c r="AA27">
        <v>7452993</v>
      </c>
      <c r="AB27">
        <v>18563</v>
      </c>
      <c r="AD27" t="s">
        <v>6</v>
      </c>
      <c r="AE27">
        <v>33</v>
      </c>
      <c r="AF27">
        <v>6</v>
      </c>
      <c r="AI27" t="s">
        <v>14228</v>
      </c>
      <c r="AK27" t="s">
        <v>14227</v>
      </c>
      <c r="AL27">
        <v>1</v>
      </c>
      <c r="AM27" s="5">
        <f t="shared" si="10"/>
        <v>3.5714285714285712E-2</v>
      </c>
      <c r="AN27" s="4">
        <f t="shared" si="4"/>
        <v>5.4092064694109373E-5</v>
      </c>
      <c r="AO27" s="3"/>
      <c r="AP27">
        <v>0</v>
      </c>
      <c r="AR27" t="s">
        <v>1</v>
      </c>
      <c r="AT27" s="2" t="s">
        <v>0</v>
      </c>
      <c r="AU27" s="1">
        <f t="shared" si="11"/>
        <v>0.19035237407077177</v>
      </c>
      <c r="AV27" s="1">
        <f t="shared" si="12"/>
        <v>0.13751146904181155</v>
      </c>
      <c r="AW27" s="1">
        <f t="shared" si="13"/>
        <v>8.4670564012851307E-2</v>
      </c>
    </row>
    <row r="28" spans="1:49" x14ac:dyDescent="0.2">
      <c r="A28">
        <v>26</v>
      </c>
      <c r="B28" t="s">
        <v>14226</v>
      </c>
      <c r="F28" t="s">
        <v>14225</v>
      </c>
      <c r="G28" t="s">
        <v>16</v>
      </c>
      <c r="H28" t="s">
        <v>15</v>
      </c>
      <c r="I28" t="s">
        <v>14224</v>
      </c>
      <c r="N28">
        <v>1</v>
      </c>
      <c r="O28" t="s">
        <v>14223</v>
      </c>
      <c r="P28">
        <v>57197377843</v>
      </c>
      <c r="R28" s="7">
        <v>34486</v>
      </c>
      <c r="S28" s="8">
        <f t="shared" si="8"/>
        <v>1994</v>
      </c>
      <c r="T28" s="8">
        <v>1994</v>
      </c>
      <c r="U28" s="8">
        <f t="shared" si="9"/>
        <v>28</v>
      </c>
      <c r="V28" s="7">
        <v>34335</v>
      </c>
      <c r="W28" t="s">
        <v>14222</v>
      </c>
      <c r="X28" s="2" t="s">
        <v>0</v>
      </c>
      <c r="Y28" s="6" t="e">
        <f t="shared" si="2"/>
        <v>#VALUE!</v>
      </c>
      <c r="AA28">
        <v>119407</v>
      </c>
      <c r="AB28">
        <v>16022</v>
      </c>
      <c r="AD28" t="s">
        <v>6</v>
      </c>
      <c r="AE28">
        <v>49</v>
      </c>
      <c r="AF28">
        <v>11</v>
      </c>
      <c r="AI28" t="s">
        <v>14221</v>
      </c>
      <c r="AK28" t="s">
        <v>14220</v>
      </c>
      <c r="AL28">
        <v>0</v>
      </c>
      <c r="AM28" s="5">
        <f t="shared" si="10"/>
        <v>0</v>
      </c>
      <c r="AN28" s="4">
        <f t="shared" si="4"/>
        <v>0</v>
      </c>
      <c r="AO28" s="3"/>
      <c r="AP28">
        <v>0</v>
      </c>
      <c r="AR28" t="s">
        <v>1</v>
      </c>
      <c r="AT28" s="2" t="s">
        <v>0</v>
      </c>
      <c r="AU28" s="1" t="e">
        <f t="shared" si="11"/>
        <v>#VALUE!</v>
      </c>
      <c r="AV28" s="1" t="e">
        <f t="shared" si="12"/>
        <v>#VALUE!</v>
      </c>
      <c r="AW28" s="1" t="e">
        <f t="shared" si="13"/>
        <v>#VALUE!</v>
      </c>
    </row>
    <row r="29" spans="1:49" x14ac:dyDescent="0.2">
      <c r="A29">
        <v>27</v>
      </c>
      <c r="B29" t="s">
        <v>14219</v>
      </c>
      <c r="C29" t="s">
        <v>14218</v>
      </c>
      <c r="F29" t="s">
        <v>14217</v>
      </c>
      <c r="G29" t="s">
        <v>16</v>
      </c>
      <c r="H29" t="s">
        <v>15</v>
      </c>
      <c r="I29" t="s">
        <v>14216</v>
      </c>
      <c r="J29">
        <v>60015331</v>
      </c>
      <c r="K29" t="s">
        <v>14215</v>
      </c>
      <c r="L29" t="s">
        <v>14214</v>
      </c>
      <c r="M29" t="s">
        <v>410</v>
      </c>
      <c r="N29">
        <v>2</v>
      </c>
      <c r="O29" t="s">
        <v>14213</v>
      </c>
      <c r="P29" t="s">
        <v>14212</v>
      </c>
      <c r="Q29" t="s">
        <v>14211</v>
      </c>
      <c r="R29" s="7">
        <v>34486</v>
      </c>
      <c r="S29" s="8">
        <f t="shared" si="8"/>
        <v>1994</v>
      </c>
      <c r="T29" s="8">
        <v>1994</v>
      </c>
      <c r="U29" s="8">
        <f t="shared" si="9"/>
        <v>28</v>
      </c>
      <c r="V29" s="7">
        <v>34486</v>
      </c>
      <c r="W29" s="11" t="s">
        <v>12412</v>
      </c>
      <c r="X29" s="2">
        <v>2.383</v>
      </c>
      <c r="Y29" s="6">
        <f t="shared" si="2"/>
        <v>6.3612824003630442E-2</v>
      </c>
      <c r="AA29">
        <v>13502417</v>
      </c>
      <c r="AB29">
        <v>17416</v>
      </c>
      <c r="AD29" t="s">
        <v>6</v>
      </c>
      <c r="AE29">
        <v>141</v>
      </c>
      <c r="AF29">
        <v>3</v>
      </c>
      <c r="AH29" t="s">
        <v>881</v>
      </c>
      <c r="AI29" t="s">
        <v>14210</v>
      </c>
      <c r="AK29" t="s">
        <v>14209</v>
      </c>
      <c r="AL29">
        <v>1</v>
      </c>
      <c r="AM29" s="5">
        <f t="shared" si="10"/>
        <v>3.5714285714285712E-2</v>
      </c>
      <c r="AN29" s="4">
        <f t="shared" si="4"/>
        <v>5.4092064694109373E-5</v>
      </c>
      <c r="AO29" s="3"/>
      <c r="AP29">
        <v>0</v>
      </c>
      <c r="AR29" t="s">
        <v>1</v>
      </c>
      <c r="AT29" s="2" t="s">
        <v>0</v>
      </c>
      <c r="AU29" s="1">
        <f t="shared" si="11"/>
        <v>4.454520442194954</v>
      </c>
      <c r="AV29" s="1">
        <f t="shared" si="12"/>
        <v>3.1833458034162274</v>
      </c>
      <c r="AW29" s="1">
        <f t="shared" si="13"/>
        <v>1.9121711646375008</v>
      </c>
    </row>
    <row r="30" spans="1:49" x14ac:dyDescent="0.2">
      <c r="A30">
        <v>28</v>
      </c>
      <c r="B30" t="s">
        <v>14208</v>
      </c>
      <c r="F30" t="s">
        <v>14207</v>
      </c>
      <c r="G30" t="s">
        <v>16</v>
      </c>
      <c r="H30" t="s">
        <v>15</v>
      </c>
      <c r="I30" t="s">
        <v>14206</v>
      </c>
      <c r="J30">
        <v>60001271</v>
      </c>
      <c r="K30" t="s">
        <v>13712</v>
      </c>
      <c r="L30" t="s">
        <v>11991</v>
      </c>
      <c r="M30" t="s">
        <v>830</v>
      </c>
      <c r="N30">
        <v>4</v>
      </c>
      <c r="O30" t="s">
        <v>14205</v>
      </c>
      <c r="P30" t="s">
        <v>14204</v>
      </c>
      <c r="Q30" t="s">
        <v>14203</v>
      </c>
      <c r="R30" s="7">
        <v>34486</v>
      </c>
      <c r="S30" s="8">
        <f t="shared" si="8"/>
        <v>1994</v>
      </c>
      <c r="T30" s="8">
        <v>1994</v>
      </c>
      <c r="U30" s="8">
        <f t="shared" si="9"/>
        <v>28</v>
      </c>
      <c r="V30" s="7">
        <v>34486</v>
      </c>
      <c r="W30" t="s">
        <v>2142</v>
      </c>
      <c r="X30" s="2">
        <v>0.21099999999999999</v>
      </c>
      <c r="Y30" s="6">
        <f t="shared" si="2"/>
        <v>5.6325244921384904E-3</v>
      </c>
      <c r="AA30">
        <v>9168516</v>
      </c>
      <c r="AB30">
        <v>18936</v>
      </c>
      <c r="AD30" t="s">
        <v>6</v>
      </c>
      <c r="AE30" t="s">
        <v>2141</v>
      </c>
      <c r="AF30">
        <v>6</v>
      </c>
      <c r="AH30" t="s">
        <v>14202</v>
      </c>
      <c r="AI30" t="s">
        <v>14201</v>
      </c>
      <c r="AK30" t="s">
        <v>14200</v>
      </c>
      <c r="AL30">
        <v>0</v>
      </c>
      <c r="AM30" s="5">
        <f t="shared" si="10"/>
        <v>0</v>
      </c>
      <c r="AN30" s="4">
        <f t="shared" si="4"/>
        <v>0</v>
      </c>
      <c r="AO30" s="3"/>
      <c r="AP30">
        <v>0</v>
      </c>
      <c r="AR30" t="s">
        <v>1</v>
      </c>
      <c r="AT30" s="2">
        <v>0.52500000000000002</v>
      </c>
      <c r="AU30" s="1">
        <f t="shared" si="11"/>
        <v>0.39427671444969431</v>
      </c>
      <c r="AV30" s="1">
        <f t="shared" si="12"/>
        <v>0.28162622460692455</v>
      </c>
      <c r="AW30" s="1">
        <f t="shared" si="13"/>
        <v>0.1689757347641547</v>
      </c>
    </row>
    <row r="31" spans="1:49" x14ac:dyDescent="0.2">
      <c r="A31">
        <v>29</v>
      </c>
      <c r="B31" t="s">
        <v>14199</v>
      </c>
      <c r="C31" t="s">
        <v>14198</v>
      </c>
      <c r="F31" t="s">
        <v>14197</v>
      </c>
      <c r="G31" t="s">
        <v>16</v>
      </c>
      <c r="H31" t="s">
        <v>15</v>
      </c>
      <c r="I31" t="s">
        <v>14196</v>
      </c>
      <c r="J31">
        <v>60032350</v>
      </c>
      <c r="K31" t="s">
        <v>11802</v>
      </c>
      <c r="L31" t="s">
        <v>6838</v>
      </c>
      <c r="M31" t="s">
        <v>807</v>
      </c>
      <c r="N31">
        <v>3</v>
      </c>
      <c r="O31" t="s">
        <v>14195</v>
      </c>
      <c r="P31" t="s">
        <v>14194</v>
      </c>
      <c r="Q31" t="s">
        <v>14193</v>
      </c>
      <c r="R31" s="7">
        <v>34486</v>
      </c>
      <c r="S31" s="8">
        <f t="shared" si="8"/>
        <v>1994</v>
      </c>
      <c r="T31" s="8">
        <v>1994</v>
      </c>
      <c r="U31" s="8">
        <f t="shared" si="9"/>
        <v>28</v>
      </c>
      <c r="V31" s="7">
        <v>34486</v>
      </c>
      <c r="W31" s="11" t="s">
        <v>12412</v>
      </c>
      <c r="X31" s="2">
        <v>2.383</v>
      </c>
      <c r="Y31" s="6">
        <f t="shared" si="2"/>
        <v>6.3612824003630442E-2</v>
      </c>
      <c r="AA31">
        <v>13502417</v>
      </c>
      <c r="AB31">
        <v>17416</v>
      </c>
      <c r="AD31" t="s">
        <v>6</v>
      </c>
      <c r="AE31">
        <v>141</v>
      </c>
      <c r="AF31">
        <v>3</v>
      </c>
      <c r="AH31" t="s">
        <v>14192</v>
      </c>
      <c r="AI31" t="s">
        <v>14191</v>
      </c>
      <c r="AK31" t="s">
        <v>14190</v>
      </c>
      <c r="AL31">
        <v>18</v>
      </c>
      <c r="AM31" s="5">
        <f t="shared" si="10"/>
        <v>0.6428571428571429</v>
      </c>
      <c r="AN31" s="4">
        <f t="shared" si="4"/>
        <v>9.7365716449396885E-4</v>
      </c>
      <c r="AO31" s="3"/>
      <c r="AP31">
        <v>0</v>
      </c>
      <c r="AR31" t="s">
        <v>1</v>
      </c>
      <c r="AT31" s="2" t="s">
        <v>0</v>
      </c>
      <c r="AU31" s="1">
        <f t="shared" si="11"/>
        <v>4.4821073951889501</v>
      </c>
      <c r="AV31" s="1">
        <f t="shared" si="12"/>
        <v>3.2293240584062204</v>
      </c>
      <c r="AW31" s="1">
        <f t="shared" si="13"/>
        <v>1.9765407216234911</v>
      </c>
    </row>
    <row r="32" spans="1:49" x14ac:dyDescent="0.2">
      <c r="A32">
        <v>30</v>
      </c>
      <c r="B32" t="s">
        <v>14189</v>
      </c>
      <c r="F32" t="s">
        <v>14188</v>
      </c>
      <c r="G32" t="s">
        <v>16</v>
      </c>
      <c r="H32" t="s">
        <v>15</v>
      </c>
      <c r="I32" t="s">
        <v>14187</v>
      </c>
      <c r="J32">
        <v>60025555</v>
      </c>
      <c r="K32" t="s">
        <v>2696</v>
      </c>
      <c r="L32" t="s">
        <v>2133</v>
      </c>
      <c r="M32" t="s">
        <v>830</v>
      </c>
      <c r="N32">
        <v>2</v>
      </c>
      <c r="O32" t="s">
        <v>14186</v>
      </c>
      <c r="P32" t="s">
        <v>14185</v>
      </c>
      <c r="Q32" t="s">
        <v>2693</v>
      </c>
      <c r="R32" s="7">
        <v>34486</v>
      </c>
      <c r="S32" s="8">
        <f t="shared" si="8"/>
        <v>1994</v>
      </c>
      <c r="T32" s="8">
        <v>1994</v>
      </c>
      <c r="U32" s="8">
        <f t="shared" si="9"/>
        <v>28</v>
      </c>
      <c r="V32" s="7">
        <v>34486</v>
      </c>
      <c r="W32" t="s">
        <v>2142</v>
      </c>
      <c r="X32" s="2">
        <v>0.21099999999999999</v>
      </c>
      <c r="Y32" s="6">
        <f t="shared" si="2"/>
        <v>5.6325244921384904E-3</v>
      </c>
      <c r="AA32">
        <v>9168516</v>
      </c>
      <c r="AB32">
        <v>18936</v>
      </c>
      <c r="AD32" t="s">
        <v>6</v>
      </c>
      <c r="AE32" t="s">
        <v>2141</v>
      </c>
      <c r="AF32">
        <v>6</v>
      </c>
      <c r="AH32" t="s">
        <v>14184</v>
      </c>
      <c r="AI32" t="s">
        <v>14183</v>
      </c>
      <c r="AK32" t="s">
        <v>14182</v>
      </c>
      <c r="AL32">
        <v>4</v>
      </c>
      <c r="AM32" s="5">
        <f t="shared" si="10"/>
        <v>0.14285714285714285</v>
      </c>
      <c r="AN32" s="4">
        <f t="shared" si="4"/>
        <v>2.1636825877643749E-4</v>
      </c>
      <c r="AO32" s="3"/>
      <c r="AP32">
        <v>0</v>
      </c>
      <c r="AR32" t="s">
        <v>1</v>
      </c>
      <c r="AT32" s="2">
        <v>0.52500000000000002</v>
      </c>
      <c r="AU32" s="1">
        <f t="shared" si="11"/>
        <v>0.40076776221298738</v>
      </c>
      <c r="AV32" s="1">
        <f t="shared" si="12"/>
        <v>0.2924446375457464</v>
      </c>
      <c r="AW32" s="1">
        <f t="shared" si="13"/>
        <v>0.18412151287850534</v>
      </c>
    </row>
    <row r="33" spans="1:49" x14ac:dyDescent="0.2">
      <c r="A33">
        <v>31</v>
      </c>
      <c r="B33" t="s">
        <v>14181</v>
      </c>
      <c r="C33" t="s">
        <v>14180</v>
      </c>
      <c r="F33" t="s">
        <v>14179</v>
      </c>
      <c r="G33" t="s">
        <v>16</v>
      </c>
      <c r="H33" t="s">
        <v>15</v>
      </c>
      <c r="I33" t="s">
        <v>14178</v>
      </c>
      <c r="J33">
        <v>60003858</v>
      </c>
      <c r="K33" t="s">
        <v>7510</v>
      </c>
      <c r="L33" t="s">
        <v>7509</v>
      </c>
      <c r="M33" t="s">
        <v>1427</v>
      </c>
      <c r="N33">
        <v>3</v>
      </c>
      <c r="O33" t="s">
        <v>14177</v>
      </c>
      <c r="P33" t="s">
        <v>14176</v>
      </c>
      <c r="Q33" t="s">
        <v>14175</v>
      </c>
      <c r="R33" s="7">
        <v>34486</v>
      </c>
      <c r="S33" s="8">
        <f t="shared" si="8"/>
        <v>1994</v>
      </c>
      <c r="T33" s="8">
        <v>1994</v>
      </c>
      <c r="U33" s="8">
        <f t="shared" si="9"/>
        <v>28</v>
      </c>
      <c r="V33" s="7">
        <v>34486</v>
      </c>
      <c r="W33" s="11" t="s">
        <v>12507</v>
      </c>
      <c r="X33" s="2">
        <v>2.383</v>
      </c>
      <c r="Y33" s="6">
        <f t="shared" si="2"/>
        <v>6.3612824003630442E-2</v>
      </c>
      <c r="AA33">
        <v>13502395</v>
      </c>
      <c r="AB33">
        <v>17418</v>
      </c>
      <c r="AD33" t="s">
        <v>6</v>
      </c>
      <c r="AE33">
        <v>141</v>
      </c>
      <c r="AF33">
        <v>3</v>
      </c>
      <c r="AH33" t="s">
        <v>14174</v>
      </c>
      <c r="AI33" t="s">
        <v>14173</v>
      </c>
      <c r="AK33" t="s">
        <v>14172</v>
      </c>
      <c r="AL33">
        <v>2</v>
      </c>
      <c r="AM33" s="5">
        <f t="shared" si="10"/>
        <v>7.1428571428571425E-2</v>
      </c>
      <c r="AN33" s="4">
        <f t="shared" si="4"/>
        <v>1.0818412938821875E-4</v>
      </c>
      <c r="AO33" s="3"/>
      <c r="AP33">
        <v>0</v>
      </c>
      <c r="AR33" t="s">
        <v>1</v>
      </c>
      <c r="AT33" s="2" t="s">
        <v>0</v>
      </c>
      <c r="AU33" s="1">
        <f t="shared" si="11"/>
        <v>4.4561432041357776</v>
      </c>
      <c r="AV33" s="1">
        <f t="shared" si="12"/>
        <v>3.1860504066509332</v>
      </c>
      <c r="AW33" s="1">
        <f t="shared" si="13"/>
        <v>1.9159576091660884</v>
      </c>
    </row>
    <row r="34" spans="1:49" x14ac:dyDescent="0.2">
      <c r="A34">
        <v>32</v>
      </c>
      <c r="B34" t="s">
        <v>14171</v>
      </c>
      <c r="C34" t="s">
        <v>14170</v>
      </c>
      <c r="F34" t="s">
        <v>14169</v>
      </c>
      <c r="G34" t="s">
        <v>16</v>
      </c>
      <c r="H34" t="s">
        <v>15</v>
      </c>
      <c r="I34" t="s">
        <v>5078</v>
      </c>
      <c r="J34">
        <v>60011357</v>
      </c>
      <c r="K34" t="s">
        <v>3422</v>
      </c>
      <c r="L34" t="s">
        <v>3421</v>
      </c>
      <c r="M34" t="s">
        <v>2970</v>
      </c>
      <c r="N34">
        <v>2</v>
      </c>
      <c r="O34" t="s">
        <v>14168</v>
      </c>
      <c r="P34" t="s">
        <v>5076</v>
      </c>
      <c r="Q34" t="s">
        <v>4519</v>
      </c>
      <c r="R34" s="7">
        <v>34486</v>
      </c>
      <c r="S34" s="8">
        <f t="shared" si="8"/>
        <v>1994</v>
      </c>
      <c r="T34" s="8">
        <v>1994</v>
      </c>
      <c r="U34" s="8">
        <f t="shared" si="9"/>
        <v>28</v>
      </c>
      <c r="V34" s="7">
        <v>34486</v>
      </c>
      <c r="W34" s="11" t="s">
        <v>12507</v>
      </c>
      <c r="X34" s="2">
        <v>2.383</v>
      </c>
      <c r="Y34" s="6">
        <f t="shared" si="2"/>
        <v>6.3612824003630442E-2</v>
      </c>
      <c r="AA34">
        <v>13502395</v>
      </c>
      <c r="AB34">
        <v>17418</v>
      </c>
      <c r="AD34" t="s">
        <v>6</v>
      </c>
      <c r="AE34">
        <v>141</v>
      </c>
      <c r="AF34">
        <v>3</v>
      </c>
      <c r="AH34" t="s">
        <v>14167</v>
      </c>
      <c r="AI34" t="s">
        <v>14166</v>
      </c>
      <c r="AK34" t="s">
        <v>14165</v>
      </c>
      <c r="AL34">
        <v>10</v>
      </c>
      <c r="AM34" s="5">
        <f t="shared" si="10"/>
        <v>0.35714285714285715</v>
      </c>
      <c r="AN34" s="4">
        <f t="shared" si="4"/>
        <v>5.4092064694109376E-4</v>
      </c>
      <c r="AO34" s="3"/>
      <c r="AP34">
        <v>0</v>
      </c>
      <c r="AR34" t="s">
        <v>1</v>
      </c>
      <c r="AT34" s="2" t="s">
        <v>0</v>
      </c>
      <c r="AU34" s="1">
        <f t="shared" si="11"/>
        <v>4.4691252996623643</v>
      </c>
      <c r="AV34" s="1">
        <f t="shared" si="12"/>
        <v>3.2076872325285768</v>
      </c>
      <c r="AW34" s="1">
        <f t="shared" si="13"/>
        <v>1.9462491653947898</v>
      </c>
    </row>
    <row r="35" spans="1:49" x14ac:dyDescent="0.2">
      <c r="A35">
        <v>33</v>
      </c>
      <c r="B35" t="s">
        <v>14164</v>
      </c>
      <c r="C35" t="s">
        <v>14163</v>
      </c>
      <c r="F35" t="s">
        <v>14162</v>
      </c>
      <c r="G35" t="s">
        <v>16</v>
      </c>
      <c r="H35" t="s">
        <v>15</v>
      </c>
      <c r="I35" t="s">
        <v>14161</v>
      </c>
      <c r="J35">
        <v>60001490</v>
      </c>
      <c r="K35" t="s">
        <v>14160</v>
      </c>
      <c r="L35" t="s">
        <v>13283</v>
      </c>
      <c r="M35" t="s">
        <v>11</v>
      </c>
      <c r="N35">
        <v>2</v>
      </c>
      <c r="O35" t="s">
        <v>14159</v>
      </c>
      <c r="P35" t="s">
        <v>14158</v>
      </c>
      <c r="Q35" t="s">
        <v>14157</v>
      </c>
      <c r="R35" s="7">
        <v>34486</v>
      </c>
      <c r="S35" s="8">
        <f t="shared" si="8"/>
        <v>1994</v>
      </c>
      <c r="T35" s="8">
        <v>1994</v>
      </c>
      <c r="U35" s="8">
        <f t="shared" si="9"/>
        <v>28</v>
      </c>
      <c r="V35" s="7">
        <v>34486</v>
      </c>
      <c r="W35" s="11" t="s">
        <v>12412</v>
      </c>
      <c r="X35" s="2">
        <v>2.383</v>
      </c>
      <c r="Y35" s="6">
        <f t="shared" si="2"/>
        <v>6.3612824003630442E-2</v>
      </c>
      <c r="AA35">
        <v>13502417</v>
      </c>
      <c r="AB35">
        <v>17416</v>
      </c>
      <c r="AD35" t="s">
        <v>6</v>
      </c>
      <c r="AE35">
        <v>141</v>
      </c>
      <c r="AF35">
        <v>3</v>
      </c>
      <c r="AH35" t="s">
        <v>14156</v>
      </c>
      <c r="AI35" t="s">
        <v>14155</v>
      </c>
      <c r="AK35" t="s">
        <v>14154</v>
      </c>
      <c r="AL35">
        <v>4</v>
      </c>
      <c r="AM35" s="5">
        <f t="shared" si="10"/>
        <v>0.14285714285714285</v>
      </c>
      <c r="AN35" s="4">
        <f t="shared" si="4"/>
        <v>2.1636825877643749E-4</v>
      </c>
      <c r="AO35" s="3"/>
      <c r="AP35">
        <v>0</v>
      </c>
      <c r="AR35" t="s">
        <v>1</v>
      </c>
      <c r="AT35" s="2" t="s">
        <v>0</v>
      </c>
      <c r="AU35" s="1">
        <f t="shared" si="11"/>
        <v>4.4593887280174247</v>
      </c>
      <c r="AV35" s="1">
        <f t="shared" si="12"/>
        <v>3.1914596131203439</v>
      </c>
      <c r="AW35" s="1">
        <f t="shared" si="13"/>
        <v>1.9235304982232637</v>
      </c>
    </row>
    <row r="36" spans="1:49" x14ac:dyDescent="0.2">
      <c r="A36">
        <v>34</v>
      </c>
      <c r="B36" t="s">
        <v>14153</v>
      </c>
      <c r="C36" t="s">
        <v>14152</v>
      </c>
      <c r="F36" t="s">
        <v>14151</v>
      </c>
      <c r="G36" t="s">
        <v>16</v>
      </c>
      <c r="H36" t="s">
        <v>15</v>
      </c>
      <c r="I36" t="s">
        <v>14150</v>
      </c>
      <c r="J36">
        <v>60009697</v>
      </c>
      <c r="K36" t="s">
        <v>5165</v>
      </c>
      <c r="L36" t="s">
        <v>5164</v>
      </c>
      <c r="M36" t="s">
        <v>653</v>
      </c>
      <c r="N36">
        <v>2</v>
      </c>
      <c r="O36" t="s">
        <v>14149</v>
      </c>
      <c r="P36" t="s">
        <v>14148</v>
      </c>
      <c r="Q36" t="s">
        <v>5161</v>
      </c>
      <c r="R36" s="7">
        <v>34486</v>
      </c>
      <c r="S36" s="8">
        <f t="shared" si="8"/>
        <v>1994</v>
      </c>
      <c r="T36" s="8">
        <v>1994</v>
      </c>
      <c r="U36" s="8">
        <f t="shared" si="9"/>
        <v>28</v>
      </c>
      <c r="V36" s="7">
        <v>34486</v>
      </c>
      <c r="W36" s="11" t="s">
        <v>12412</v>
      </c>
      <c r="X36" s="2">
        <v>2.383</v>
      </c>
      <c r="Y36" s="6">
        <f t="shared" si="2"/>
        <v>6.3612824003630442E-2</v>
      </c>
      <c r="AA36">
        <v>13502417</v>
      </c>
      <c r="AB36">
        <v>17416</v>
      </c>
      <c r="AD36" t="s">
        <v>6</v>
      </c>
      <c r="AE36">
        <v>141</v>
      </c>
      <c r="AF36">
        <v>3</v>
      </c>
      <c r="AH36" t="s">
        <v>12608</v>
      </c>
      <c r="AI36" t="s">
        <v>14147</v>
      </c>
      <c r="AK36" t="s">
        <v>14146</v>
      </c>
      <c r="AL36">
        <v>72</v>
      </c>
      <c r="AM36" s="5">
        <f t="shared" si="10"/>
        <v>2.5714285714285716</v>
      </c>
      <c r="AN36" s="4">
        <f t="shared" si="4"/>
        <v>3.8946286579758754E-3</v>
      </c>
      <c r="AO36" s="3"/>
      <c r="AP36">
        <v>0</v>
      </c>
      <c r="AR36" t="s">
        <v>1</v>
      </c>
      <c r="AT36" s="2" t="s">
        <v>0</v>
      </c>
      <c r="AU36" s="1">
        <f t="shared" si="11"/>
        <v>4.5697365399934071</v>
      </c>
      <c r="AV36" s="1">
        <f t="shared" si="12"/>
        <v>3.3753726330803162</v>
      </c>
      <c r="AW36" s="1">
        <f t="shared" si="13"/>
        <v>2.1810087261672244</v>
      </c>
    </row>
    <row r="37" spans="1:49" x14ac:dyDescent="0.2">
      <c r="A37">
        <v>35</v>
      </c>
      <c r="B37" t="s">
        <v>14145</v>
      </c>
      <c r="C37" t="s">
        <v>14144</v>
      </c>
      <c r="F37" t="s">
        <v>14143</v>
      </c>
      <c r="G37" t="s">
        <v>16</v>
      </c>
      <c r="H37" t="s">
        <v>15</v>
      </c>
      <c r="I37" t="s">
        <v>6890</v>
      </c>
      <c r="J37">
        <v>60009037</v>
      </c>
      <c r="K37" t="s">
        <v>2202</v>
      </c>
      <c r="L37" t="s">
        <v>5355</v>
      </c>
      <c r="M37" t="s">
        <v>230</v>
      </c>
      <c r="N37">
        <v>2</v>
      </c>
      <c r="O37" t="s">
        <v>14142</v>
      </c>
      <c r="P37" t="s">
        <v>14141</v>
      </c>
      <c r="Q37" t="s">
        <v>5809</v>
      </c>
      <c r="R37" s="7">
        <v>34486</v>
      </c>
      <c r="S37" s="8">
        <f t="shared" si="8"/>
        <v>1994</v>
      </c>
      <c r="T37" s="8">
        <v>1994</v>
      </c>
      <c r="U37" s="8">
        <f t="shared" si="9"/>
        <v>28</v>
      </c>
      <c r="V37" s="7">
        <v>34486</v>
      </c>
      <c r="W37" s="11" t="s">
        <v>12412</v>
      </c>
      <c r="X37" s="2">
        <v>2.383</v>
      </c>
      <c r="Y37" s="6">
        <f t="shared" si="2"/>
        <v>6.3612824003630442E-2</v>
      </c>
      <c r="AA37">
        <v>13502417</v>
      </c>
      <c r="AB37">
        <v>17416</v>
      </c>
      <c r="AD37" t="s">
        <v>6</v>
      </c>
      <c r="AE37">
        <v>141</v>
      </c>
      <c r="AF37">
        <v>3</v>
      </c>
      <c r="AH37" t="s">
        <v>14140</v>
      </c>
      <c r="AI37" t="s">
        <v>14139</v>
      </c>
      <c r="AK37" t="s">
        <v>14138</v>
      </c>
      <c r="AL37">
        <v>10</v>
      </c>
      <c r="AM37" s="5">
        <f t="shared" si="10"/>
        <v>0.35714285714285715</v>
      </c>
      <c r="AN37" s="4">
        <f t="shared" si="4"/>
        <v>5.4092064694109376E-4</v>
      </c>
      <c r="AO37" s="3"/>
      <c r="AP37">
        <v>0</v>
      </c>
      <c r="AR37" t="s">
        <v>1</v>
      </c>
      <c r="AT37" s="2" t="s">
        <v>0</v>
      </c>
      <c r="AU37" s="1">
        <f t="shared" si="11"/>
        <v>4.4691252996623643</v>
      </c>
      <c r="AV37" s="1">
        <f t="shared" si="12"/>
        <v>3.2076872325285768</v>
      </c>
      <c r="AW37" s="1">
        <f t="shared" si="13"/>
        <v>1.9462491653947898</v>
      </c>
    </row>
    <row r="38" spans="1:49" x14ac:dyDescent="0.2">
      <c r="A38">
        <v>36</v>
      </c>
      <c r="B38" t="s">
        <v>14137</v>
      </c>
      <c r="F38" t="s">
        <v>14136</v>
      </c>
      <c r="G38" t="s">
        <v>16</v>
      </c>
      <c r="H38" t="s">
        <v>15</v>
      </c>
      <c r="I38" t="s">
        <v>14135</v>
      </c>
      <c r="J38">
        <v>60031126</v>
      </c>
      <c r="K38" t="s">
        <v>10182</v>
      </c>
      <c r="L38" t="s">
        <v>2133</v>
      </c>
      <c r="M38" t="s">
        <v>830</v>
      </c>
      <c r="N38">
        <v>6</v>
      </c>
      <c r="O38" t="s">
        <v>14134</v>
      </c>
      <c r="P38" t="s">
        <v>14133</v>
      </c>
      <c r="Q38" t="s">
        <v>14132</v>
      </c>
      <c r="R38" s="7">
        <v>34486</v>
      </c>
      <c r="S38" s="8">
        <f t="shared" si="8"/>
        <v>1994</v>
      </c>
      <c r="T38" s="8">
        <v>1994</v>
      </c>
      <c r="U38" s="8">
        <f t="shared" si="9"/>
        <v>28</v>
      </c>
      <c r="V38" s="7">
        <v>34486</v>
      </c>
      <c r="W38" t="s">
        <v>2142</v>
      </c>
      <c r="X38" s="2">
        <v>0.21099999999999999</v>
      </c>
      <c r="Y38" s="6">
        <f t="shared" si="2"/>
        <v>5.6325244921384904E-3</v>
      </c>
      <c r="AA38">
        <v>9168516</v>
      </c>
      <c r="AB38">
        <v>18936</v>
      </c>
      <c r="AD38" t="s">
        <v>6</v>
      </c>
      <c r="AE38" t="s">
        <v>2141</v>
      </c>
      <c r="AF38">
        <v>6</v>
      </c>
      <c r="AH38" t="s">
        <v>14131</v>
      </c>
      <c r="AI38" t="s">
        <v>14130</v>
      </c>
      <c r="AK38" t="s">
        <v>14129</v>
      </c>
      <c r="AL38">
        <v>0</v>
      </c>
      <c r="AM38" s="5">
        <f t="shared" si="10"/>
        <v>0</v>
      </c>
      <c r="AN38" s="4">
        <f t="shared" si="4"/>
        <v>0</v>
      </c>
      <c r="AO38" s="3"/>
      <c r="AP38">
        <v>0</v>
      </c>
      <c r="AR38" t="s">
        <v>1</v>
      </c>
      <c r="AT38" s="2">
        <v>0.52500000000000002</v>
      </c>
      <c r="AU38" s="1">
        <f t="shared" si="11"/>
        <v>0.39427671444969431</v>
      </c>
      <c r="AV38" s="1">
        <f t="shared" si="12"/>
        <v>0.28162622460692455</v>
      </c>
      <c r="AW38" s="1">
        <f t="shared" si="13"/>
        <v>0.1689757347641547</v>
      </c>
    </row>
    <row r="39" spans="1:49" x14ac:dyDescent="0.2">
      <c r="A39">
        <v>37</v>
      </c>
      <c r="B39" t="s">
        <v>14128</v>
      </c>
      <c r="F39" t="s">
        <v>14127</v>
      </c>
      <c r="G39" t="s">
        <v>16</v>
      </c>
      <c r="H39" t="s">
        <v>15</v>
      </c>
      <c r="I39" t="s">
        <v>14126</v>
      </c>
      <c r="J39">
        <v>60012461</v>
      </c>
      <c r="K39" t="s">
        <v>14125</v>
      </c>
      <c r="L39" t="s">
        <v>2133</v>
      </c>
      <c r="M39" t="s">
        <v>830</v>
      </c>
      <c r="N39">
        <v>3</v>
      </c>
      <c r="O39" t="s">
        <v>14124</v>
      </c>
      <c r="P39" t="s">
        <v>14123</v>
      </c>
      <c r="Q39" t="s">
        <v>14122</v>
      </c>
      <c r="R39" s="7">
        <v>34486</v>
      </c>
      <c r="S39" s="8">
        <f t="shared" si="8"/>
        <v>1994</v>
      </c>
      <c r="T39" s="8">
        <v>1994</v>
      </c>
      <c r="U39" s="8">
        <f t="shared" si="9"/>
        <v>28</v>
      </c>
      <c r="V39" s="7">
        <v>34486</v>
      </c>
      <c r="W39" t="s">
        <v>13000</v>
      </c>
      <c r="X39" s="2">
        <v>0.182</v>
      </c>
      <c r="Y39" s="6">
        <f t="shared" si="2"/>
        <v>4.8583860548303574E-3</v>
      </c>
      <c r="AA39">
        <v>9168524</v>
      </c>
      <c r="AB39">
        <v>26075</v>
      </c>
      <c r="AD39" t="s">
        <v>6</v>
      </c>
      <c r="AE39" t="s">
        <v>12999</v>
      </c>
      <c r="AF39">
        <v>6</v>
      </c>
      <c r="AH39" t="s">
        <v>14121</v>
      </c>
      <c r="AI39" t="s">
        <v>14120</v>
      </c>
      <c r="AK39" t="s">
        <v>14119</v>
      </c>
      <c r="AL39">
        <v>1</v>
      </c>
      <c r="AM39" s="5">
        <f t="shared" si="10"/>
        <v>3.5714285714285712E-2</v>
      </c>
      <c r="AN39" s="4">
        <f t="shared" si="4"/>
        <v>5.4092064694109373E-5</v>
      </c>
      <c r="AO39" s="3"/>
      <c r="AP39">
        <v>0</v>
      </c>
      <c r="AR39" t="s">
        <v>1</v>
      </c>
      <c r="AT39" s="2">
        <v>0.35199999999999998</v>
      </c>
      <c r="AU39" s="1">
        <f t="shared" si="11"/>
        <v>0.34170978577894828</v>
      </c>
      <c r="AV39" s="1">
        <f t="shared" si="12"/>
        <v>0.24562390597622333</v>
      </c>
      <c r="AW39" s="1">
        <f t="shared" si="13"/>
        <v>0.1495380261734984</v>
      </c>
    </row>
    <row r="40" spans="1:49" x14ac:dyDescent="0.2">
      <c r="A40">
        <v>38</v>
      </c>
      <c r="B40" t="s">
        <v>14118</v>
      </c>
      <c r="C40" t="s">
        <v>14117</v>
      </c>
      <c r="F40" t="s">
        <v>14116</v>
      </c>
      <c r="G40" t="s">
        <v>16</v>
      </c>
      <c r="H40" t="s">
        <v>15</v>
      </c>
      <c r="I40" t="s">
        <v>14115</v>
      </c>
      <c r="J40">
        <v>60031828</v>
      </c>
      <c r="K40" t="s">
        <v>11058</v>
      </c>
      <c r="L40" t="s">
        <v>11057</v>
      </c>
      <c r="M40" t="s">
        <v>653</v>
      </c>
      <c r="N40">
        <v>3</v>
      </c>
      <c r="O40" t="s">
        <v>14114</v>
      </c>
      <c r="P40" t="s">
        <v>14113</v>
      </c>
      <c r="Q40" t="s">
        <v>11054</v>
      </c>
      <c r="R40" s="7">
        <v>34486</v>
      </c>
      <c r="S40" s="8">
        <f t="shared" si="8"/>
        <v>1994</v>
      </c>
      <c r="T40" s="8">
        <v>1994</v>
      </c>
      <c r="U40" s="8">
        <f t="shared" si="9"/>
        <v>28</v>
      </c>
      <c r="V40" s="7">
        <v>34486</v>
      </c>
      <c r="W40" s="11" t="s">
        <v>12507</v>
      </c>
      <c r="X40" s="2">
        <v>2.383</v>
      </c>
      <c r="Y40" s="6">
        <f t="shared" si="2"/>
        <v>6.3612824003630442E-2</v>
      </c>
      <c r="AA40">
        <v>13502395</v>
      </c>
      <c r="AB40">
        <v>17418</v>
      </c>
      <c r="AD40" t="s">
        <v>6</v>
      </c>
      <c r="AE40">
        <v>141</v>
      </c>
      <c r="AF40">
        <v>3</v>
      </c>
      <c r="AH40" t="s">
        <v>14112</v>
      </c>
      <c r="AI40" t="s">
        <v>14111</v>
      </c>
      <c r="AK40" t="s">
        <v>14110</v>
      </c>
      <c r="AL40">
        <v>2</v>
      </c>
      <c r="AM40" s="5">
        <f t="shared" si="10"/>
        <v>7.1428571428571425E-2</v>
      </c>
      <c r="AN40" s="4">
        <f t="shared" si="4"/>
        <v>1.0818412938821875E-4</v>
      </c>
      <c r="AO40" s="3"/>
      <c r="AP40">
        <v>0</v>
      </c>
      <c r="AR40" t="s">
        <v>1</v>
      </c>
      <c r="AT40" s="2" t="s">
        <v>0</v>
      </c>
      <c r="AU40" s="1">
        <f t="shared" si="11"/>
        <v>4.4561432041357776</v>
      </c>
      <c r="AV40" s="1">
        <f t="shared" si="12"/>
        <v>3.1860504066509332</v>
      </c>
      <c r="AW40" s="1">
        <f t="shared" si="13"/>
        <v>1.9159576091660884</v>
      </c>
    </row>
    <row r="41" spans="1:49" x14ac:dyDescent="0.2">
      <c r="A41">
        <v>39</v>
      </c>
      <c r="B41" t="s">
        <v>14109</v>
      </c>
      <c r="F41" t="s">
        <v>14108</v>
      </c>
      <c r="G41" t="s">
        <v>16</v>
      </c>
      <c r="H41" t="s">
        <v>15</v>
      </c>
      <c r="I41" t="s">
        <v>14107</v>
      </c>
      <c r="J41">
        <v>60002306</v>
      </c>
      <c r="K41" t="s">
        <v>10379</v>
      </c>
      <c r="L41" t="s">
        <v>10378</v>
      </c>
      <c r="M41" t="s">
        <v>653</v>
      </c>
      <c r="N41">
        <v>4</v>
      </c>
      <c r="O41" t="s">
        <v>14106</v>
      </c>
      <c r="P41" t="s">
        <v>14105</v>
      </c>
      <c r="Q41" t="s">
        <v>14104</v>
      </c>
      <c r="R41" s="7">
        <v>34486</v>
      </c>
      <c r="S41" s="8">
        <f t="shared" si="8"/>
        <v>1994</v>
      </c>
      <c r="T41" s="8">
        <v>1994</v>
      </c>
      <c r="U41" s="8">
        <f t="shared" si="9"/>
        <v>28</v>
      </c>
      <c r="V41" s="7">
        <v>34486</v>
      </c>
      <c r="W41" t="s">
        <v>14103</v>
      </c>
      <c r="X41" s="2" t="s">
        <v>0</v>
      </c>
      <c r="Y41" s="6" t="e">
        <f t="shared" si="2"/>
        <v>#VALUE!</v>
      </c>
      <c r="AA41">
        <v>82821</v>
      </c>
      <c r="AB41">
        <v>13808</v>
      </c>
      <c r="AD41" t="s">
        <v>6</v>
      </c>
      <c r="AE41">
        <v>40</v>
      </c>
      <c r="AF41">
        <v>2</v>
      </c>
      <c r="AH41" t="s">
        <v>14102</v>
      </c>
      <c r="AI41" t="s">
        <v>14101</v>
      </c>
      <c r="AK41" t="s">
        <v>14100</v>
      </c>
      <c r="AL41">
        <v>8</v>
      </c>
      <c r="AM41" s="5">
        <f t="shared" si="10"/>
        <v>0.2857142857142857</v>
      </c>
      <c r="AN41" s="4">
        <f t="shared" si="4"/>
        <v>4.3273651755287499E-4</v>
      </c>
      <c r="AO41" s="3"/>
      <c r="AP41">
        <v>0</v>
      </c>
      <c r="AR41" t="s">
        <v>1</v>
      </c>
      <c r="AT41" s="2" t="s">
        <v>0</v>
      </c>
      <c r="AU41" s="1" t="e">
        <f t="shared" si="11"/>
        <v>#VALUE!</v>
      </c>
      <c r="AV41" s="1" t="e">
        <f t="shared" si="12"/>
        <v>#VALUE!</v>
      </c>
      <c r="AW41" s="1" t="e">
        <f t="shared" si="13"/>
        <v>#VALUE!</v>
      </c>
    </row>
    <row r="42" spans="1:49" x14ac:dyDescent="0.2">
      <c r="A42">
        <v>40</v>
      </c>
      <c r="B42" t="s">
        <v>14099</v>
      </c>
      <c r="C42" t="s">
        <v>14098</v>
      </c>
      <c r="F42" t="s">
        <v>14097</v>
      </c>
      <c r="G42" t="s">
        <v>16</v>
      </c>
      <c r="H42" t="s">
        <v>15</v>
      </c>
      <c r="I42" t="s">
        <v>14096</v>
      </c>
      <c r="J42">
        <v>101000242</v>
      </c>
      <c r="K42" t="s">
        <v>14095</v>
      </c>
      <c r="L42" t="s">
        <v>14094</v>
      </c>
      <c r="M42" t="s">
        <v>230</v>
      </c>
      <c r="N42">
        <v>1</v>
      </c>
      <c r="O42" t="s">
        <v>14093</v>
      </c>
      <c r="P42">
        <v>6507336534</v>
      </c>
      <c r="Q42">
        <v>101000242</v>
      </c>
      <c r="R42" s="7">
        <v>34486</v>
      </c>
      <c r="S42" s="8">
        <f t="shared" si="8"/>
        <v>1994</v>
      </c>
      <c r="T42" s="8">
        <v>1994</v>
      </c>
      <c r="U42" s="8">
        <f t="shared" si="9"/>
        <v>28</v>
      </c>
      <c r="V42" s="7">
        <v>34486</v>
      </c>
      <c r="W42" t="s">
        <v>3512</v>
      </c>
      <c r="X42" s="2">
        <v>0.88100000000000001</v>
      </c>
      <c r="Y42" s="6">
        <f t="shared" si="2"/>
        <v>2.3517791836843653E-2</v>
      </c>
      <c r="AA42">
        <v>10459243</v>
      </c>
      <c r="AB42">
        <v>17248</v>
      </c>
      <c r="AD42" t="s">
        <v>6</v>
      </c>
      <c r="AE42">
        <v>36</v>
      </c>
      <c r="AF42">
        <v>3</v>
      </c>
      <c r="AH42" t="s">
        <v>10272</v>
      </c>
      <c r="AI42" t="s">
        <v>14092</v>
      </c>
      <c r="AK42" t="s">
        <v>14091</v>
      </c>
      <c r="AL42">
        <v>2</v>
      </c>
      <c r="AM42" s="5">
        <f t="shared" si="10"/>
        <v>7.1428571428571425E-2</v>
      </c>
      <c r="AN42" s="4">
        <f t="shared" si="4"/>
        <v>1.0818412938821875E-4</v>
      </c>
      <c r="AO42" s="3"/>
      <c r="AP42">
        <v>0</v>
      </c>
      <c r="AR42" t="s">
        <v>1</v>
      </c>
      <c r="AT42" s="2" t="s">
        <v>0</v>
      </c>
      <c r="AU42" s="1">
        <f t="shared" si="11"/>
        <v>1.6494909524607022</v>
      </c>
      <c r="AV42" s="1">
        <f t="shared" si="12"/>
        <v>1.1812987983115937</v>
      </c>
      <c r="AW42" s="1">
        <f t="shared" si="13"/>
        <v>0.71310664416248493</v>
      </c>
    </row>
    <row r="43" spans="1:49" x14ac:dyDescent="0.2">
      <c r="A43">
        <v>41</v>
      </c>
      <c r="B43" t="s">
        <v>14090</v>
      </c>
      <c r="C43" t="s">
        <v>14089</v>
      </c>
      <c r="F43" t="s">
        <v>14088</v>
      </c>
      <c r="G43" t="s">
        <v>16</v>
      </c>
      <c r="H43" t="s">
        <v>15</v>
      </c>
      <c r="I43" t="s">
        <v>4366</v>
      </c>
      <c r="J43">
        <v>60103653</v>
      </c>
      <c r="K43" t="s">
        <v>9873</v>
      </c>
      <c r="L43" t="s">
        <v>8336</v>
      </c>
      <c r="M43" t="s">
        <v>6150</v>
      </c>
      <c r="N43">
        <v>2</v>
      </c>
      <c r="O43" t="s">
        <v>14087</v>
      </c>
      <c r="P43" t="s">
        <v>6971</v>
      </c>
      <c r="Q43" t="s">
        <v>14086</v>
      </c>
      <c r="R43" s="7">
        <v>34486</v>
      </c>
      <c r="S43" s="8">
        <f t="shared" si="8"/>
        <v>1994</v>
      </c>
      <c r="T43" s="8">
        <v>1994</v>
      </c>
      <c r="U43" s="8">
        <f t="shared" si="9"/>
        <v>28</v>
      </c>
      <c r="V43" s="7">
        <v>34486</v>
      </c>
      <c r="W43" s="11" t="s">
        <v>12412</v>
      </c>
      <c r="X43" s="2">
        <v>2.383</v>
      </c>
      <c r="Y43" s="6">
        <f t="shared" si="2"/>
        <v>6.3612824003630442E-2</v>
      </c>
      <c r="AA43">
        <v>13502417</v>
      </c>
      <c r="AB43">
        <v>17416</v>
      </c>
      <c r="AD43" t="s">
        <v>6</v>
      </c>
      <c r="AE43">
        <v>141</v>
      </c>
      <c r="AF43">
        <v>3</v>
      </c>
      <c r="AH43" t="s">
        <v>14085</v>
      </c>
      <c r="AI43" t="s">
        <v>14084</v>
      </c>
      <c r="AK43" t="s">
        <v>14083</v>
      </c>
      <c r="AL43">
        <v>13</v>
      </c>
      <c r="AM43" s="5">
        <f t="shared" si="10"/>
        <v>0.4642857142857143</v>
      </c>
      <c r="AN43" s="4">
        <f t="shared" si="4"/>
        <v>7.0319684102342192E-4</v>
      </c>
      <c r="AO43" s="3"/>
      <c r="AP43">
        <v>0</v>
      </c>
      <c r="AR43" t="s">
        <v>1</v>
      </c>
      <c r="AT43" s="2" t="s">
        <v>0</v>
      </c>
      <c r="AU43" s="1">
        <f t="shared" si="11"/>
        <v>4.4739935854848332</v>
      </c>
      <c r="AV43" s="1">
        <f t="shared" si="12"/>
        <v>3.2158010422326933</v>
      </c>
      <c r="AW43" s="1">
        <f t="shared" si="13"/>
        <v>1.9576084989805527</v>
      </c>
    </row>
    <row r="44" spans="1:49" x14ac:dyDescent="0.2">
      <c r="A44">
        <v>42</v>
      </c>
      <c r="B44" t="s">
        <v>14082</v>
      </c>
      <c r="F44" t="s">
        <v>14081</v>
      </c>
      <c r="G44" t="s">
        <v>16</v>
      </c>
      <c r="H44" t="s">
        <v>15</v>
      </c>
      <c r="I44" t="s">
        <v>14080</v>
      </c>
      <c r="J44">
        <v>60107350</v>
      </c>
      <c r="K44" t="s">
        <v>2290</v>
      </c>
      <c r="L44" t="s">
        <v>2289</v>
      </c>
      <c r="M44" t="s">
        <v>830</v>
      </c>
      <c r="N44">
        <v>6</v>
      </c>
      <c r="O44" t="s">
        <v>14079</v>
      </c>
      <c r="P44" t="s">
        <v>14078</v>
      </c>
      <c r="Q44" t="s">
        <v>2286</v>
      </c>
      <c r="R44" s="7">
        <v>34486</v>
      </c>
      <c r="S44" s="8">
        <f t="shared" si="8"/>
        <v>1994</v>
      </c>
      <c r="T44" s="8">
        <v>1994</v>
      </c>
      <c r="U44" s="8">
        <f t="shared" si="9"/>
        <v>28</v>
      </c>
      <c r="V44" s="7">
        <v>34486</v>
      </c>
      <c r="W44" t="s">
        <v>2142</v>
      </c>
      <c r="X44" s="2">
        <v>0.21099999999999999</v>
      </c>
      <c r="Y44" s="6">
        <f t="shared" si="2"/>
        <v>5.6325244921384904E-3</v>
      </c>
      <c r="AA44">
        <v>9168516</v>
      </c>
      <c r="AB44">
        <v>18936</v>
      </c>
      <c r="AD44" t="s">
        <v>6</v>
      </c>
      <c r="AE44" t="s">
        <v>2141</v>
      </c>
      <c r="AF44">
        <v>6</v>
      </c>
      <c r="AH44" t="s">
        <v>14077</v>
      </c>
      <c r="AI44" t="s">
        <v>14076</v>
      </c>
      <c r="AK44" t="s">
        <v>14075</v>
      </c>
      <c r="AL44">
        <v>4</v>
      </c>
      <c r="AM44" s="5">
        <f t="shared" si="10"/>
        <v>0.14285714285714285</v>
      </c>
      <c r="AN44" s="4">
        <f t="shared" si="4"/>
        <v>2.1636825877643749E-4</v>
      </c>
      <c r="AO44" s="3"/>
      <c r="AP44">
        <v>0</v>
      </c>
      <c r="AR44" t="s">
        <v>1</v>
      </c>
      <c r="AT44" s="2">
        <v>0.52500000000000002</v>
      </c>
      <c r="AU44" s="1">
        <f t="shared" si="11"/>
        <v>0.40076776221298738</v>
      </c>
      <c r="AV44" s="1">
        <f t="shared" si="12"/>
        <v>0.2924446375457464</v>
      </c>
      <c r="AW44" s="1">
        <f t="shared" si="13"/>
        <v>0.18412151287850534</v>
      </c>
    </row>
    <row r="45" spans="1:49" x14ac:dyDescent="0.2">
      <c r="A45">
        <v>43</v>
      </c>
      <c r="B45" t="s">
        <v>14074</v>
      </c>
      <c r="C45" t="s">
        <v>14073</v>
      </c>
      <c r="F45" t="s">
        <v>14072</v>
      </c>
      <c r="G45" t="s">
        <v>16</v>
      </c>
      <c r="H45" t="s">
        <v>15</v>
      </c>
      <c r="I45" t="s">
        <v>14071</v>
      </c>
      <c r="J45">
        <v>60019102</v>
      </c>
      <c r="K45" t="s">
        <v>14070</v>
      </c>
      <c r="L45" t="s">
        <v>4598</v>
      </c>
      <c r="M45" t="s">
        <v>4597</v>
      </c>
      <c r="N45">
        <v>3</v>
      </c>
      <c r="O45" t="s">
        <v>14069</v>
      </c>
      <c r="P45" t="s">
        <v>14068</v>
      </c>
      <c r="Q45" t="s">
        <v>14067</v>
      </c>
      <c r="R45" s="7">
        <v>34486</v>
      </c>
      <c r="S45" s="8">
        <f t="shared" si="8"/>
        <v>1994</v>
      </c>
      <c r="T45" s="8">
        <v>1994</v>
      </c>
      <c r="U45" s="8">
        <f t="shared" si="9"/>
        <v>28</v>
      </c>
      <c r="V45" s="7">
        <v>34486</v>
      </c>
      <c r="W45" s="11" t="s">
        <v>12412</v>
      </c>
      <c r="X45" s="2">
        <v>2.383</v>
      </c>
      <c r="Y45" s="6">
        <f t="shared" si="2"/>
        <v>6.3612824003630442E-2</v>
      </c>
      <c r="AA45">
        <v>13502417</v>
      </c>
      <c r="AB45">
        <v>17416</v>
      </c>
      <c r="AD45" t="s">
        <v>6</v>
      </c>
      <c r="AE45">
        <v>141</v>
      </c>
      <c r="AF45">
        <v>3</v>
      </c>
      <c r="AH45" t="s">
        <v>14066</v>
      </c>
      <c r="AI45" t="s">
        <v>14065</v>
      </c>
      <c r="AK45" t="s">
        <v>14064</v>
      </c>
      <c r="AL45">
        <v>33</v>
      </c>
      <c r="AM45" s="5">
        <f t="shared" si="10"/>
        <v>1.1785714285714286</v>
      </c>
      <c r="AN45" s="4">
        <f t="shared" si="4"/>
        <v>1.7850381349056093E-3</v>
      </c>
      <c r="AO45" s="3"/>
      <c r="AP45">
        <v>0</v>
      </c>
      <c r="AR45" t="s">
        <v>1</v>
      </c>
      <c r="AT45" s="2" t="s">
        <v>0</v>
      </c>
      <c r="AU45" s="1">
        <f t="shared" si="11"/>
        <v>4.506448824301299</v>
      </c>
      <c r="AV45" s="1">
        <f t="shared" si="12"/>
        <v>3.2698931069268022</v>
      </c>
      <c r="AW45" s="1">
        <f t="shared" si="13"/>
        <v>2.0333373895523059</v>
      </c>
    </row>
    <row r="46" spans="1:49" x14ac:dyDescent="0.2">
      <c r="A46">
        <v>44</v>
      </c>
      <c r="B46" t="s">
        <v>14063</v>
      </c>
      <c r="C46" t="s">
        <v>14062</v>
      </c>
      <c r="F46" t="s">
        <v>14061</v>
      </c>
      <c r="G46" t="s">
        <v>16</v>
      </c>
      <c r="H46" t="s">
        <v>15</v>
      </c>
      <c r="I46" t="s">
        <v>14060</v>
      </c>
      <c r="J46">
        <v>60030480</v>
      </c>
      <c r="K46" t="s">
        <v>14059</v>
      </c>
      <c r="L46" t="s">
        <v>14058</v>
      </c>
      <c r="M46" t="s">
        <v>11</v>
      </c>
      <c r="N46">
        <v>3</v>
      </c>
      <c r="O46" t="s">
        <v>14057</v>
      </c>
      <c r="P46" t="s">
        <v>14056</v>
      </c>
      <c r="Q46" t="s">
        <v>14055</v>
      </c>
      <c r="R46" s="7">
        <v>34486</v>
      </c>
      <c r="S46" s="8">
        <f t="shared" si="8"/>
        <v>1994</v>
      </c>
      <c r="T46" s="8">
        <v>1994</v>
      </c>
      <c r="U46" s="8">
        <f t="shared" si="9"/>
        <v>28</v>
      </c>
      <c r="V46" s="7">
        <v>34486</v>
      </c>
      <c r="W46" s="11" t="s">
        <v>12412</v>
      </c>
      <c r="X46" s="2">
        <v>2.383</v>
      </c>
      <c r="Y46" s="6">
        <f t="shared" si="2"/>
        <v>6.3612824003630442E-2</v>
      </c>
      <c r="AA46">
        <v>13502417</v>
      </c>
      <c r="AB46">
        <v>17416</v>
      </c>
      <c r="AD46" t="s">
        <v>6</v>
      </c>
      <c r="AE46">
        <v>141</v>
      </c>
      <c r="AF46">
        <v>3</v>
      </c>
      <c r="AH46" t="s">
        <v>14054</v>
      </c>
      <c r="AI46" t="s">
        <v>14053</v>
      </c>
      <c r="AK46" t="s">
        <v>14052</v>
      </c>
      <c r="AL46">
        <v>0</v>
      </c>
      <c r="AM46" s="5">
        <f t="shared" si="10"/>
        <v>0</v>
      </c>
      <c r="AN46" s="4">
        <f t="shared" si="4"/>
        <v>0</v>
      </c>
      <c r="AO46" s="3"/>
      <c r="AP46">
        <v>0</v>
      </c>
      <c r="AR46" t="s">
        <v>1</v>
      </c>
      <c r="AT46" s="2" t="s">
        <v>0</v>
      </c>
      <c r="AU46" s="1">
        <f t="shared" si="11"/>
        <v>4.4528976802541305</v>
      </c>
      <c r="AV46" s="1">
        <f t="shared" si="12"/>
        <v>3.1806412001815221</v>
      </c>
      <c r="AW46" s="1">
        <f t="shared" si="13"/>
        <v>1.9083847201089132</v>
      </c>
    </row>
    <row r="47" spans="1:49" x14ac:dyDescent="0.2">
      <c r="A47">
        <v>45</v>
      </c>
      <c r="B47" t="s">
        <v>14051</v>
      </c>
      <c r="C47" t="s">
        <v>14050</v>
      </c>
      <c r="F47" t="s">
        <v>14049</v>
      </c>
      <c r="G47" t="s">
        <v>16</v>
      </c>
      <c r="H47" t="s">
        <v>15</v>
      </c>
      <c r="I47" t="s">
        <v>14048</v>
      </c>
      <c r="J47">
        <v>60009108</v>
      </c>
      <c r="K47" t="s">
        <v>14047</v>
      </c>
      <c r="L47" t="s">
        <v>9663</v>
      </c>
      <c r="M47" t="s">
        <v>830</v>
      </c>
      <c r="N47">
        <v>2</v>
      </c>
      <c r="O47" t="s">
        <v>14046</v>
      </c>
      <c r="P47" t="s">
        <v>14045</v>
      </c>
      <c r="Q47" t="s">
        <v>14044</v>
      </c>
      <c r="R47" s="7">
        <v>34486</v>
      </c>
      <c r="S47" s="8">
        <f t="shared" si="8"/>
        <v>1994</v>
      </c>
      <c r="T47" s="8">
        <v>1994</v>
      </c>
      <c r="U47" s="8">
        <f t="shared" si="9"/>
        <v>28</v>
      </c>
      <c r="V47" s="7">
        <v>34486</v>
      </c>
      <c r="W47" s="11" t="s">
        <v>12412</v>
      </c>
      <c r="X47" s="2">
        <v>2.383</v>
      </c>
      <c r="Y47" s="6">
        <f t="shared" si="2"/>
        <v>6.3612824003630442E-2</v>
      </c>
      <c r="AA47">
        <v>13502417</v>
      </c>
      <c r="AB47">
        <v>17416</v>
      </c>
      <c r="AD47" t="s">
        <v>6</v>
      </c>
      <c r="AE47">
        <v>141</v>
      </c>
      <c r="AF47">
        <v>3</v>
      </c>
      <c r="AH47" t="s">
        <v>7327</v>
      </c>
      <c r="AI47" t="s">
        <v>14043</v>
      </c>
      <c r="AK47" t="s">
        <v>14042</v>
      </c>
      <c r="AL47">
        <v>0</v>
      </c>
      <c r="AM47" s="5">
        <f t="shared" si="10"/>
        <v>0</v>
      </c>
      <c r="AN47" s="4">
        <f t="shared" si="4"/>
        <v>0</v>
      </c>
      <c r="AO47" s="3"/>
      <c r="AP47">
        <v>0</v>
      </c>
      <c r="AR47" t="s">
        <v>1</v>
      </c>
      <c r="AT47" s="2" t="s">
        <v>0</v>
      </c>
      <c r="AU47" s="1">
        <f t="shared" si="11"/>
        <v>4.4528976802541305</v>
      </c>
      <c r="AV47" s="1">
        <f t="shared" si="12"/>
        <v>3.1806412001815221</v>
      </c>
      <c r="AW47" s="1">
        <f t="shared" si="13"/>
        <v>1.9083847201089132</v>
      </c>
    </row>
    <row r="48" spans="1:49" x14ac:dyDescent="0.2">
      <c r="A48">
        <v>46</v>
      </c>
      <c r="B48" t="s">
        <v>14041</v>
      </c>
      <c r="C48" t="s">
        <v>14040</v>
      </c>
      <c r="F48" t="s">
        <v>14039</v>
      </c>
      <c r="G48" t="s">
        <v>16</v>
      </c>
      <c r="H48" t="s">
        <v>15</v>
      </c>
      <c r="I48" t="s">
        <v>14038</v>
      </c>
      <c r="J48">
        <v>60030551</v>
      </c>
      <c r="K48" t="s">
        <v>4962</v>
      </c>
      <c r="L48" t="s">
        <v>4961</v>
      </c>
      <c r="M48" t="s">
        <v>230</v>
      </c>
      <c r="N48">
        <v>2</v>
      </c>
      <c r="O48" t="s">
        <v>14037</v>
      </c>
      <c r="P48" t="s">
        <v>14036</v>
      </c>
      <c r="Q48" t="s">
        <v>4958</v>
      </c>
      <c r="R48" s="7">
        <v>34486</v>
      </c>
      <c r="S48" s="8">
        <f t="shared" si="8"/>
        <v>1994</v>
      </c>
      <c r="T48" s="8">
        <v>1994</v>
      </c>
      <c r="U48" s="8">
        <f t="shared" si="9"/>
        <v>28</v>
      </c>
      <c r="V48" s="7">
        <v>34486</v>
      </c>
      <c r="W48" s="11" t="s">
        <v>12507</v>
      </c>
      <c r="X48" s="2">
        <v>2.383</v>
      </c>
      <c r="Y48" s="6">
        <f t="shared" si="2"/>
        <v>6.3612824003630442E-2</v>
      </c>
      <c r="AA48">
        <v>13502395</v>
      </c>
      <c r="AB48">
        <v>17418</v>
      </c>
      <c r="AD48" t="s">
        <v>6</v>
      </c>
      <c r="AE48">
        <v>141</v>
      </c>
      <c r="AF48">
        <v>3</v>
      </c>
      <c r="AH48" t="s">
        <v>14035</v>
      </c>
      <c r="AI48" t="s">
        <v>14034</v>
      </c>
      <c r="AK48" t="s">
        <v>14033</v>
      </c>
      <c r="AL48">
        <v>6</v>
      </c>
      <c r="AM48" s="5">
        <f t="shared" si="10"/>
        <v>0.21428571428571427</v>
      </c>
      <c r="AN48" s="4">
        <f t="shared" si="4"/>
        <v>3.2455238816465621E-4</v>
      </c>
      <c r="AO48" s="3"/>
      <c r="AP48">
        <v>0</v>
      </c>
      <c r="AR48" t="s">
        <v>1</v>
      </c>
      <c r="AT48" s="2" t="s">
        <v>0</v>
      </c>
      <c r="AU48" s="1">
        <f t="shared" si="11"/>
        <v>4.46263425189907</v>
      </c>
      <c r="AV48" s="1">
        <f t="shared" si="12"/>
        <v>3.196868819589755</v>
      </c>
      <c r="AW48" s="1">
        <f t="shared" si="13"/>
        <v>1.9311033872804393</v>
      </c>
    </row>
    <row r="49" spans="1:49" x14ac:dyDescent="0.2">
      <c r="A49">
        <v>47</v>
      </c>
      <c r="B49" t="s">
        <v>14032</v>
      </c>
      <c r="F49" t="s">
        <v>14031</v>
      </c>
      <c r="G49" t="s">
        <v>16</v>
      </c>
      <c r="H49" t="s">
        <v>15</v>
      </c>
      <c r="I49" t="s">
        <v>14030</v>
      </c>
      <c r="J49">
        <v>60014652</v>
      </c>
      <c r="K49" t="s">
        <v>9426</v>
      </c>
      <c r="L49" t="s">
        <v>9425</v>
      </c>
      <c r="M49" t="s">
        <v>830</v>
      </c>
      <c r="N49">
        <v>4</v>
      </c>
      <c r="O49" t="s">
        <v>14029</v>
      </c>
      <c r="P49" t="s">
        <v>14028</v>
      </c>
      <c r="Q49" t="s">
        <v>14027</v>
      </c>
      <c r="R49" s="7">
        <v>34486</v>
      </c>
      <c r="S49" s="8">
        <f t="shared" si="8"/>
        <v>1994</v>
      </c>
      <c r="T49" s="8">
        <v>1994</v>
      </c>
      <c r="U49" s="8">
        <f t="shared" si="9"/>
        <v>28</v>
      </c>
      <c r="V49" s="7">
        <v>34486</v>
      </c>
      <c r="W49" t="s">
        <v>2142</v>
      </c>
      <c r="X49" s="2">
        <v>0.21099999999999999</v>
      </c>
      <c r="Y49" s="6">
        <f t="shared" si="2"/>
        <v>5.6325244921384904E-3</v>
      </c>
      <c r="AA49">
        <v>9168516</v>
      </c>
      <c r="AB49">
        <v>18936</v>
      </c>
      <c r="AD49" t="s">
        <v>6</v>
      </c>
      <c r="AE49" t="s">
        <v>2141</v>
      </c>
      <c r="AF49">
        <v>6</v>
      </c>
      <c r="AH49" t="s">
        <v>14026</v>
      </c>
      <c r="AI49" t="s">
        <v>14025</v>
      </c>
      <c r="AK49" t="s">
        <v>14024</v>
      </c>
      <c r="AL49">
        <v>2</v>
      </c>
      <c r="AM49" s="5">
        <f t="shared" si="10"/>
        <v>7.1428571428571425E-2</v>
      </c>
      <c r="AN49" s="4">
        <f t="shared" si="4"/>
        <v>1.0818412938821875E-4</v>
      </c>
      <c r="AO49" s="3"/>
      <c r="AP49">
        <v>0</v>
      </c>
      <c r="AR49" t="s">
        <v>1</v>
      </c>
      <c r="AT49" s="2">
        <v>0.52500000000000002</v>
      </c>
      <c r="AU49" s="1">
        <f t="shared" si="11"/>
        <v>0.39752223833134082</v>
      </c>
      <c r="AV49" s="1">
        <f t="shared" si="12"/>
        <v>0.28703543107633545</v>
      </c>
      <c r="AW49" s="1">
        <f t="shared" si="13"/>
        <v>0.17654862382133005</v>
      </c>
    </row>
    <row r="50" spans="1:49" x14ac:dyDescent="0.2">
      <c r="A50">
        <v>48</v>
      </c>
      <c r="B50" t="s">
        <v>14023</v>
      </c>
      <c r="C50" t="s">
        <v>14022</v>
      </c>
      <c r="F50" t="s">
        <v>14021</v>
      </c>
      <c r="G50" t="s">
        <v>16</v>
      </c>
      <c r="H50" t="s">
        <v>15</v>
      </c>
      <c r="I50" t="s">
        <v>12942</v>
      </c>
      <c r="J50">
        <v>60020661</v>
      </c>
      <c r="K50" t="s">
        <v>12941</v>
      </c>
      <c r="L50" t="s">
        <v>12940</v>
      </c>
      <c r="M50" t="s">
        <v>11</v>
      </c>
      <c r="N50">
        <v>2</v>
      </c>
      <c r="O50" t="s">
        <v>12939</v>
      </c>
      <c r="P50" t="s">
        <v>12938</v>
      </c>
      <c r="Q50" t="s">
        <v>12937</v>
      </c>
      <c r="R50" s="7">
        <v>34486</v>
      </c>
      <c r="S50" s="8">
        <f t="shared" si="8"/>
        <v>1994</v>
      </c>
      <c r="T50" s="8">
        <v>1994</v>
      </c>
      <c r="U50" s="8">
        <f t="shared" si="9"/>
        <v>28</v>
      </c>
      <c r="V50" s="7">
        <v>34486</v>
      </c>
      <c r="W50" s="11" t="s">
        <v>12412</v>
      </c>
      <c r="X50" s="2">
        <v>2.383</v>
      </c>
      <c r="Y50" s="6">
        <f t="shared" si="2"/>
        <v>6.3612824003630442E-2</v>
      </c>
      <c r="AA50">
        <v>13502417</v>
      </c>
      <c r="AB50">
        <v>17416</v>
      </c>
      <c r="AD50" t="s">
        <v>6</v>
      </c>
      <c r="AE50">
        <v>141</v>
      </c>
      <c r="AF50">
        <v>3</v>
      </c>
      <c r="AH50" t="s">
        <v>13246</v>
      </c>
      <c r="AI50" t="s">
        <v>14020</v>
      </c>
      <c r="AK50" t="s">
        <v>14019</v>
      </c>
      <c r="AL50">
        <v>10</v>
      </c>
      <c r="AM50" s="5">
        <f t="shared" si="10"/>
        <v>0.35714285714285715</v>
      </c>
      <c r="AN50" s="4">
        <f t="shared" si="4"/>
        <v>5.4092064694109376E-4</v>
      </c>
      <c r="AO50" s="3"/>
      <c r="AP50">
        <v>0</v>
      </c>
      <c r="AR50" t="s">
        <v>1</v>
      </c>
      <c r="AT50" s="2" t="s">
        <v>0</v>
      </c>
      <c r="AU50" s="1">
        <f t="shared" si="11"/>
        <v>4.4691252996623643</v>
      </c>
      <c r="AV50" s="1">
        <f t="shared" si="12"/>
        <v>3.2076872325285768</v>
      </c>
      <c r="AW50" s="1">
        <f t="shared" si="13"/>
        <v>1.9462491653947898</v>
      </c>
    </row>
    <row r="51" spans="1:49" x14ac:dyDescent="0.2">
      <c r="A51">
        <v>49</v>
      </c>
      <c r="B51" t="s">
        <v>14018</v>
      </c>
      <c r="F51" t="s">
        <v>14017</v>
      </c>
      <c r="G51" t="s">
        <v>16</v>
      </c>
      <c r="H51" t="s">
        <v>15</v>
      </c>
      <c r="I51" t="s">
        <v>14016</v>
      </c>
      <c r="J51">
        <v>60031126</v>
      </c>
      <c r="K51" t="s">
        <v>10182</v>
      </c>
      <c r="L51" t="s">
        <v>2133</v>
      </c>
      <c r="M51" t="s">
        <v>830</v>
      </c>
      <c r="N51">
        <v>4</v>
      </c>
      <c r="O51" t="s">
        <v>14015</v>
      </c>
      <c r="P51" t="s">
        <v>14014</v>
      </c>
      <c r="Q51" t="s">
        <v>13547</v>
      </c>
      <c r="R51" s="7">
        <v>34486</v>
      </c>
      <c r="S51" s="8">
        <f t="shared" si="8"/>
        <v>1994</v>
      </c>
      <c r="T51" s="8">
        <v>1994</v>
      </c>
      <c r="U51" s="8">
        <f t="shared" si="9"/>
        <v>28</v>
      </c>
      <c r="V51" s="7">
        <v>34486</v>
      </c>
      <c r="W51" t="s">
        <v>2142</v>
      </c>
      <c r="X51" s="2">
        <v>0.21099999999999999</v>
      </c>
      <c r="Y51" s="6">
        <f t="shared" si="2"/>
        <v>5.6325244921384904E-3</v>
      </c>
      <c r="AA51">
        <v>9168516</v>
      </c>
      <c r="AB51">
        <v>18936</v>
      </c>
      <c r="AD51" t="s">
        <v>6</v>
      </c>
      <c r="AE51" t="s">
        <v>2141</v>
      </c>
      <c r="AF51">
        <v>6</v>
      </c>
      <c r="AH51" t="s">
        <v>14013</v>
      </c>
      <c r="AI51" t="s">
        <v>14012</v>
      </c>
      <c r="AK51" t="s">
        <v>14011</v>
      </c>
      <c r="AL51">
        <v>2</v>
      </c>
      <c r="AM51" s="5">
        <f t="shared" si="10"/>
        <v>7.1428571428571425E-2</v>
      </c>
      <c r="AN51" s="4">
        <f t="shared" si="4"/>
        <v>1.0818412938821875E-4</v>
      </c>
      <c r="AO51" s="3"/>
      <c r="AP51">
        <v>0</v>
      </c>
      <c r="AR51" t="s">
        <v>1</v>
      </c>
      <c r="AT51" s="2">
        <v>0.52500000000000002</v>
      </c>
      <c r="AU51" s="1">
        <f t="shared" si="11"/>
        <v>0.39752223833134082</v>
      </c>
      <c r="AV51" s="1">
        <f t="shared" si="12"/>
        <v>0.28703543107633545</v>
      </c>
      <c r="AW51" s="1">
        <f t="shared" si="13"/>
        <v>0.17654862382133005</v>
      </c>
    </row>
    <row r="52" spans="1:49" x14ac:dyDescent="0.2">
      <c r="A52">
        <v>50</v>
      </c>
      <c r="B52" t="s">
        <v>14010</v>
      </c>
      <c r="C52" t="s">
        <v>14009</v>
      </c>
      <c r="F52" t="s">
        <v>14008</v>
      </c>
      <c r="G52" t="s">
        <v>16</v>
      </c>
      <c r="H52" t="s">
        <v>15</v>
      </c>
      <c r="I52" t="s">
        <v>14007</v>
      </c>
      <c r="J52">
        <v>60010818</v>
      </c>
      <c r="K52" t="s">
        <v>3948</v>
      </c>
      <c r="L52" t="s">
        <v>3947</v>
      </c>
      <c r="M52" t="s">
        <v>11</v>
      </c>
      <c r="N52">
        <v>2</v>
      </c>
      <c r="O52" t="s">
        <v>14006</v>
      </c>
      <c r="P52" t="s">
        <v>14005</v>
      </c>
      <c r="Q52" t="s">
        <v>14004</v>
      </c>
      <c r="R52" s="7">
        <v>34486</v>
      </c>
      <c r="S52" s="8">
        <f t="shared" si="8"/>
        <v>1994</v>
      </c>
      <c r="T52" s="8">
        <v>1994</v>
      </c>
      <c r="U52" s="8">
        <f t="shared" si="9"/>
        <v>28</v>
      </c>
      <c r="V52" s="7">
        <v>34486</v>
      </c>
      <c r="W52" s="11" t="s">
        <v>12412</v>
      </c>
      <c r="X52" s="2">
        <v>2.383</v>
      </c>
      <c r="Y52" s="6">
        <f t="shared" si="2"/>
        <v>6.3612824003630442E-2</v>
      </c>
      <c r="AA52">
        <v>13502417</v>
      </c>
      <c r="AB52">
        <v>17416</v>
      </c>
      <c r="AD52" t="s">
        <v>6</v>
      </c>
      <c r="AE52">
        <v>141</v>
      </c>
      <c r="AF52">
        <v>3</v>
      </c>
      <c r="AH52" t="s">
        <v>14003</v>
      </c>
      <c r="AI52" t="s">
        <v>14002</v>
      </c>
      <c r="AK52" t="s">
        <v>14001</v>
      </c>
      <c r="AL52">
        <v>1</v>
      </c>
      <c r="AM52" s="5">
        <f t="shared" si="10"/>
        <v>3.5714285714285712E-2</v>
      </c>
      <c r="AN52" s="4">
        <f t="shared" si="4"/>
        <v>5.4092064694109373E-5</v>
      </c>
      <c r="AO52" s="3"/>
      <c r="AP52">
        <v>0</v>
      </c>
      <c r="AR52" t="s">
        <v>1</v>
      </c>
      <c r="AT52" s="2" t="s">
        <v>0</v>
      </c>
      <c r="AU52" s="1">
        <f t="shared" si="11"/>
        <v>4.454520442194954</v>
      </c>
      <c r="AV52" s="1">
        <f t="shared" si="12"/>
        <v>3.1833458034162274</v>
      </c>
      <c r="AW52" s="1">
        <f t="shared" si="13"/>
        <v>1.9121711646375008</v>
      </c>
    </row>
    <row r="53" spans="1:49" x14ac:dyDescent="0.2">
      <c r="A53">
        <v>51</v>
      </c>
      <c r="B53" t="s">
        <v>14000</v>
      </c>
      <c r="F53" t="s">
        <v>13999</v>
      </c>
      <c r="G53" t="s">
        <v>16</v>
      </c>
      <c r="H53" t="s">
        <v>15</v>
      </c>
      <c r="I53" t="s">
        <v>13998</v>
      </c>
      <c r="N53">
        <v>1</v>
      </c>
      <c r="O53" t="s">
        <v>13997</v>
      </c>
      <c r="P53">
        <v>7005231758</v>
      </c>
      <c r="R53" s="7">
        <v>34486</v>
      </c>
      <c r="S53" s="8">
        <f t="shared" si="8"/>
        <v>1994</v>
      </c>
      <c r="T53" s="8">
        <v>1994</v>
      </c>
      <c r="U53" s="8">
        <f t="shared" si="9"/>
        <v>28</v>
      </c>
      <c r="V53" s="7">
        <v>34486</v>
      </c>
      <c r="W53" t="s">
        <v>13996</v>
      </c>
      <c r="X53" s="2">
        <v>0.1</v>
      </c>
      <c r="Y53" s="6">
        <f t="shared" si="2"/>
        <v>2.6694428872694269E-3</v>
      </c>
      <c r="AA53">
        <v>272000</v>
      </c>
      <c r="AB53">
        <v>26292</v>
      </c>
      <c r="AD53" t="s">
        <v>6</v>
      </c>
      <c r="AE53">
        <v>75</v>
      </c>
      <c r="AF53">
        <v>887</v>
      </c>
      <c r="AH53" t="s">
        <v>13995</v>
      </c>
      <c r="AI53" t="s">
        <v>13994</v>
      </c>
      <c r="AK53" t="s">
        <v>13993</v>
      </c>
      <c r="AL53">
        <v>0</v>
      </c>
      <c r="AM53" s="5">
        <f t="shared" si="10"/>
        <v>0</v>
      </c>
      <c r="AN53" s="4">
        <f t="shared" si="4"/>
        <v>0</v>
      </c>
      <c r="AO53" s="3"/>
      <c r="AP53">
        <v>0</v>
      </c>
      <c r="AR53" t="s">
        <v>1</v>
      </c>
      <c r="AT53" s="2" t="s">
        <v>0</v>
      </c>
      <c r="AU53" s="1">
        <f t="shared" si="11"/>
        <v>0.18686100210885986</v>
      </c>
      <c r="AV53" s="1">
        <f t="shared" si="12"/>
        <v>0.13347214436347135</v>
      </c>
      <c r="AW53" s="1">
        <f t="shared" si="13"/>
        <v>8.0083286618082811E-2</v>
      </c>
    </row>
    <row r="54" spans="1:49" x14ac:dyDescent="0.2">
      <c r="A54">
        <v>52</v>
      </c>
      <c r="B54" t="s">
        <v>13992</v>
      </c>
      <c r="F54" t="s">
        <v>13991</v>
      </c>
      <c r="G54" t="s">
        <v>16</v>
      </c>
      <c r="H54" t="s">
        <v>15</v>
      </c>
      <c r="I54" t="s">
        <v>13990</v>
      </c>
      <c r="J54">
        <v>60092662</v>
      </c>
      <c r="K54" t="s">
        <v>13989</v>
      </c>
      <c r="L54" t="s">
        <v>13988</v>
      </c>
      <c r="M54" t="s">
        <v>230</v>
      </c>
      <c r="N54">
        <v>3</v>
      </c>
      <c r="O54" t="s">
        <v>13987</v>
      </c>
      <c r="P54" t="s">
        <v>13986</v>
      </c>
      <c r="Q54" t="s">
        <v>13985</v>
      </c>
      <c r="R54" s="7">
        <v>34486</v>
      </c>
      <c r="S54" s="8">
        <f t="shared" si="8"/>
        <v>1994</v>
      </c>
      <c r="T54" s="8">
        <v>1994</v>
      </c>
      <c r="U54" s="8">
        <f t="shared" si="9"/>
        <v>28</v>
      </c>
      <c r="V54" s="7">
        <v>34486</v>
      </c>
      <c r="W54" t="s">
        <v>13984</v>
      </c>
      <c r="X54" s="2" t="s">
        <v>0</v>
      </c>
      <c r="Y54" s="6" t="e">
        <f t="shared" si="2"/>
        <v>#VALUE!</v>
      </c>
      <c r="AA54">
        <v>10613528</v>
      </c>
      <c r="AB54">
        <v>35696</v>
      </c>
      <c r="AD54" t="s">
        <v>6</v>
      </c>
      <c r="AE54">
        <v>6</v>
      </c>
      <c r="AF54">
        <v>3</v>
      </c>
      <c r="AI54" t="s">
        <v>13983</v>
      </c>
      <c r="AK54" t="s">
        <v>13982</v>
      </c>
      <c r="AL54">
        <v>0</v>
      </c>
      <c r="AM54" s="5">
        <f t="shared" si="10"/>
        <v>0</v>
      </c>
      <c r="AN54" s="4">
        <f t="shared" si="4"/>
        <v>0</v>
      </c>
      <c r="AO54" s="3"/>
      <c r="AP54">
        <v>0</v>
      </c>
      <c r="AR54" t="s">
        <v>1</v>
      </c>
      <c r="AT54" s="2" t="s">
        <v>0</v>
      </c>
      <c r="AU54" s="1" t="e">
        <f t="shared" si="11"/>
        <v>#VALUE!</v>
      </c>
      <c r="AV54" s="1" t="e">
        <f t="shared" si="12"/>
        <v>#VALUE!</v>
      </c>
      <c r="AW54" s="1" t="e">
        <f t="shared" si="13"/>
        <v>#VALUE!</v>
      </c>
    </row>
    <row r="55" spans="1:49" x14ac:dyDescent="0.2">
      <c r="A55">
        <v>53</v>
      </c>
      <c r="B55" t="s">
        <v>13981</v>
      </c>
      <c r="E55">
        <v>7914164</v>
      </c>
      <c r="F55" t="s">
        <v>13980</v>
      </c>
      <c r="G55" t="s">
        <v>16</v>
      </c>
      <c r="H55" t="s">
        <v>15</v>
      </c>
      <c r="I55" t="s">
        <v>13979</v>
      </c>
      <c r="J55" t="s">
        <v>13978</v>
      </c>
      <c r="K55" t="s">
        <v>13977</v>
      </c>
      <c r="L55" t="s">
        <v>13976</v>
      </c>
      <c r="M55" t="s">
        <v>83</v>
      </c>
      <c r="N55">
        <v>5</v>
      </c>
      <c r="O55" t="s">
        <v>13975</v>
      </c>
      <c r="P55" t="s">
        <v>13974</v>
      </c>
      <c r="Q55" t="s">
        <v>13973</v>
      </c>
      <c r="R55" s="7">
        <v>34486</v>
      </c>
      <c r="S55" s="8">
        <f t="shared" si="8"/>
        <v>1994</v>
      </c>
      <c r="T55" s="8">
        <v>1994</v>
      </c>
      <c r="U55" s="8">
        <f t="shared" si="9"/>
        <v>28</v>
      </c>
      <c r="V55" s="7">
        <v>34486</v>
      </c>
      <c r="W55" t="s">
        <v>2623</v>
      </c>
      <c r="X55" s="2">
        <v>0.15</v>
      </c>
      <c r="Y55" s="6">
        <f t="shared" si="2"/>
        <v>4.0041643309041402E-3</v>
      </c>
      <c r="AA55">
        <v>9501991</v>
      </c>
      <c r="AB55">
        <v>14531</v>
      </c>
      <c r="AD55" t="s">
        <v>6</v>
      </c>
      <c r="AE55">
        <v>120</v>
      </c>
      <c r="AF55">
        <v>6</v>
      </c>
      <c r="AH55" t="s">
        <v>13972</v>
      </c>
      <c r="AI55" t="s">
        <v>13971</v>
      </c>
      <c r="AJ55" t="s">
        <v>13970</v>
      </c>
      <c r="AK55" t="s">
        <v>13969</v>
      </c>
      <c r="AL55">
        <v>135</v>
      </c>
      <c r="AM55" s="5">
        <f t="shared" si="10"/>
        <v>4.8214285714285712</v>
      </c>
      <c r="AN55" s="4">
        <f t="shared" si="4"/>
        <v>7.302428733704765E-3</v>
      </c>
      <c r="AO55" s="3"/>
      <c r="AP55">
        <v>0</v>
      </c>
      <c r="AR55" t="s">
        <v>1</v>
      </c>
      <c r="AT55" s="2">
        <v>6.8680000000000003</v>
      </c>
      <c r="AU55" s="1">
        <f t="shared" si="11"/>
        <v>0.49936436517443278</v>
      </c>
      <c r="AV55" s="1">
        <f t="shared" si="12"/>
        <v>0.56532965323044526</v>
      </c>
      <c r="AW55" s="1">
        <f t="shared" si="13"/>
        <v>0.6312949412864578</v>
      </c>
    </row>
    <row r="56" spans="1:49" x14ac:dyDescent="0.2">
      <c r="A56">
        <v>54</v>
      </c>
      <c r="B56" t="s">
        <v>13968</v>
      </c>
      <c r="C56" t="s">
        <v>13967</v>
      </c>
      <c r="E56">
        <v>8003503</v>
      </c>
      <c r="F56" t="s">
        <v>13966</v>
      </c>
      <c r="G56" t="s">
        <v>16</v>
      </c>
      <c r="H56" t="s">
        <v>15</v>
      </c>
      <c r="I56" t="s">
        <v>1758</v>
      </c>
      <c r="J56">
        <v>60003892</v>
      </c>
      <c r="K56" t="s">
        <v>555</v>
      </c>
      <c r="L56" t="s">
        <v>554</v>
      </c>
      <c r="M56" t="s">
        <v>230</v>
      </c>
      <c r="N56">
        <v>2</v>
      </c>
      <c r="O56" t="s">
        <v>13965</v>
      </c>
      <c r="P56" t="s">
        <v>1756</v>
      </c>
      <c r="Q56" t="s">
        <v>1755</v>
      </c>
      <c r="R56" s="7">
        <v>34486</v>
      </c>
      <c r="S56" s="8">
        <f t="shared" si="8"/>
        <v>1994</v>
      </c>
      <c r="T56" s="8">
        <v>1994</v>
      </c>
      <c r="U56" s="8">
        <f t="shared" si="9"/>
        <v>28</v>
      </c>
      <c r="V56" s="7">
        <v>34486</v>
      </c>
      <c r="W56" t="s">
        <v>12372</v>
      </c>
      <c r="X56" s="2">
        <v>1.43</v>
      </c>
      <c r="Y56" s="6">
        <f t="shared" si="2"/>
        <v>3.8173033287952803E-2</v>
      </c>
      <c r="AA56">
        <v>62960</v>
      </c>
      <c r="AB56">
        <v>16867</v>
      </c>
      <c r="AC56">
        <v>15204995</v>
      </c>
      <c r="AD56" t="s">
        <v>6</v>
      </c>
      <c r="AE56">
        <v>33</v>
      </c>
      <c r="AF56">
        <v>23</v>
      </c>
      <c r="AH56" t="s">
        <v>13964</v>
      </c>
      <c r="AI56" t="s">
        <v>13963</v>
      </c>
      <c r="AK56" t="s">
        <v>13962</v>
      </c>
      <c r="AL56">
        <v>51</v>
      </c>
      <c r="AM56" s="5">
        <f t="shared" si="10"/>
        <v>1.8214285714285714</v>
      </c>
      <c r="AN56" s="4">
        <f t="shared" si="4"/>
        <v>2.7586952993995779E-3</v>
      </c>
      <c r="AO56" s="3"/>
      <c r="AP56">
        <v>0</v>
      </c>
      <c r="AR56" t="s">
        <v>1</v>
      </c>
      <c r="AT56" s="2">
        <v>3.1619999999999999</v>
      </c>
      <c r="AU56" s="1">
        <f t="shared" si="11"/>
        <v>2.7548731891386837</v>
      </c>
      <c r="AV56" s="1">
        <f t="shared" si="12"/>
        <v>2.0465864293676193</v>
      </c>
      <c r="AW56" s="1">
        <f t="shared" si="13"/>
        <v>1.3382996695965546</v>
      </c>
    </row>
    <row r="57" spans="1:49" x14ac:dyDescent="0.2">
      <c r="A57">
        <v>55</v>
      </c>
      <c r="B57" t="s">
        <v>13961</v>
      </c>
      <c r="C57" t="s">
        <v>13960</v>
      </c>
      <c r="E57">
        <v>8204610</v>
      </c>
      <c r="F57" t="s">
        <v>13959</v>
      </c>
      <c r="G57" t="s">
        <v>16</v>
      </c>
      <c r="H57" t="s">
        <v>15</v>
      </c>
      <c r="I57" t="s">
        <v>13958</v>
      </c>
      <c r="J57" t="s">
        <v>13957</v>
      </c>
      <c r="K57" t="s">
        <v>13956</v>
      </c>
      <c r="L57" t="s">
        <v>13955</v>
      </c>
      <c r="M57" t="s">
        <v>13954</v>
      </c>
      <c r="N57">
        <v>6</v>
      </c>
      <c r="O57" t="s">
        <v>13953</v>
      </c>
      <c r="P57" t="s">
        <v>13952</v>
      </c>
      <c r="Q57" t="s">
        <v>13951</v>
      </c>
      <c r="R57" s="7">
        <v>34486</v>
      </c>
      <c r="S57" s="8">
        <f t="shared" si="8"/>
        <v>1994</v>
      </c>
      <c r="T57" s="8">
        <v>1994</v>
      </c>
      <c r="U57" s="8">
        <f t="shared" si="9"/>
        <v>28</v>
      </c>
      <c r="V57" s="7">
        <v>34486</v>
      </c>
      <c r="W57" t="s">
        <v>12372</v>
      </c>
      <c r="X57" s="2">
        <v>1.43</v>
      </c>
      <c r="Y57" s="6">
        <f t="shared" si="2"/>
        <v>3.8173033287952803E-2</v>
      </c>
      <c r="AA57">
        <v>62960</v>
      </c>
      <c r="AB57">
        <v>16867</v>
      </c>
      <c r="AC57">
        <v>15204995</v>
      </c>
      <c r="AD57" t="s">
        <v>6</v>
      </c>
      <c r="AE57">
        <v>33</v>
      </c>
      <c r="AF57">
        <v>22</v>
      </c>
      <c r="AH57" t="s">
        <v>13950</v>
      </c>
      <c r="AI57" t="s">
        <v>13949</v>
      </c>
      <c r="AK57" t="s">
        <v>13948</v>
      </c>
      <c r="AL57">
        <v>164</v>
      </c>
      <c r="AM57" s="5">
        <f t="shared" si="10"/>
        <v>5.8571428571428568</v>
      </c>
      <c r="AN57" s="4">
        <f t="shared" si="4"/>
        <v>8.871098609833936E-3</v>
      </c>
      <c r="AO57" s="3"/>
      <c r="AP57">
        <v>0</v>
      </c>
      <c r="AR57" t="s">
        <v>1</v>
      </c>
      <c r="AT57" s="2">
        <v>3.1619999999999999</v>
      </c>
      <c r="AU57" s="1">
        <f t="shared" si="11"/>
        <v>2.9382452884517143</v>
      </c>
      <c r="AV57" s="1">
        <f t="shared" si="12"/>
        <v>2.3522065948893367</v>
      </c>
      <c r="AW57" s="1">
        <f t="shared" si="13"/>
        <v>1.7661679013269598</v>
      </c>
    </row>
    <row r="58" spans="1:49" x14ac:dyDescent="0.2">
      <c r="A58">
        <v>56</v>
      </c>
      <c r="B58" t="s">
        <v>13947</v>
      </c>
      <c r="C58" t="s">
        <v>13946</v>
      </c>
      <c r="F58" t="s">
        <v>13945</v>
      </c>
      <c r="G58" t="s">
        <v>16</v>
      </c>
      <c r="H58" t="s">
        <v>15</v>
      </c>
      <c r="I58" t="s">
        <v>13944</v>
      </c>
      <c r="J58">
        <v>60106100</v>
      </c>
      <c r="K58" t="s">
        <v>13943</v>
      </c>
      <c r="L58" t="s">
        <v>11423</v>
      </c>
      <c r="M58" t="s">
        <v>58</v>
      </c>
      <c r="N58">
        <v>1</v>
      </c>
      <c r="O58" t="s">
        <v>13942</v>
      </c>
      <c r="P58">
        <v>6701397313</v>
      </c>
      <c r="Q58">
        <v>60106100</v>
      </c>
      <c r="R58" s="7">
        <v>34486</v>
      </c>
      <c r="S58" s="8">
        <f t="shared" si="8"/>
        <v>1994</v>
      </c>
      <c r="T58" s="8">
        <v>1994</v>
      </c>
      <c r="U58" s="8">
        <f t="shared" si="9"/>
        <v>28</v>
      </c>
      <c r="V58" s="7">
        <v>34486</v>
      </c>
      <c r="W58" t="s">
        <v>1364</v>
      </c>
      <c r="X58" s="2">
        <v>1.1579999999999999</v>
      </c>
      <c r="Y58" s="6">
        <f t="shared" si="2"/>
        <v>3.0912148634579962E-2</v>
      </c>
      <c r="AA58">
        <v>1668595</v>
      </c>
      <c r="AB58">
        <v>14223</v>
      </c>
      <c r="AC58">
        <v>15735079</v>
      </c>
      <c r="AD58" t="s">
        <v>6</v>
      </c>
      <c r="AE58">
        <v>40</v>
      </c>
      <c r="AF58">
        <v>3</v>
      </c>
      <c r="AH58" t="s">
        <v>13941</v>
      </c>
      <c r="AI58" t="s">
        <v>13940</v>
      </c>
      <c r="AJ58" t="s">
        <v>13939</v>
      </c>
      <c r="AK58" t="s">
        <v>13938</v>
      </c>
      <c r="AL58">
        <v>39</v>
      </c>
      <c r="AM58" s="5">
        <f t="shared" si="10"/>
        <v>1.3928571428571428</v>
      </c>
      <c r="AN58" s="4">
        <f t="shared" si="4"/>
        <v>2.1095905230702656E-3</v>
      </c>
      <c r="AO58" s="3"/>
      <c r="AP58">
        <v>0</v>
      </c>
      <c r="AR58" t="s">
        <v>1</v>
      </c>
      <c r="AT58" s="2">
        <v>3.573</v>
      </c>
      <c r="AU58" s="1">
        <f t="shared" si="11"/>
        <v>2.2271381201127052</v>
      </c>
      <c r="AV58" s="1">
        <f t="shared" si="12"/>
        <v>1.6510869578825114</v>
      </c>
      <c r="AW58" s="1">
        <f t="shared" si="13"/>
        <v>1.0750357956523175</v>
      </c>
    </row>
    <row r="59" spans="1:49" x14ac:dyDescent="0.2">
      <c r="A59">
        <v>57</v>
      </c>
      <c r="B59" t="s">
        <v>13937</v>
      </c>
      <c r="C59" t="s">
        <v>13936</v>
      </c>
      <c r="F59" t="s">
        <v>13935</v>
      </c>
      <c r="G59" t="s">
        <v>16</v>
      </c>
      <c r="H59" t="s">
        <v>15</v>
      </c>
      <c r="I59" t="s">
        <v>13934</v>
      </c>
      <c r="J59">
        <v>60000221</v>
      </c>
      <c r="K59" t="s">
        <v>6402</v>
      </c>
      <c r="L59" t="s">
        <v>6401</v>
      </c>
      <c r="M59" t="s">
        <v>230</v>
      </c>
      <c r="N59">
        <v>2</v>
      </c>
      <c r="O59" t="s">
        <v>13933</v>
      </c>
      <c r="P59" t="s">
        <v>13932</v>
      </c>
      <c r="Q59" t="s">
        <v>6398</v>
      </c>
      <c r="R59" s="7">
        <v>34486</v>
      </c>
      <c r="S59" s="8">
        <f t="shared" si="8"/>
        <v>1994</v>
      </c>
      <c r="T59" s="8">
        <v>1994</v>
      </c>
      <c r="U59" s="8">
        <f t="shared" si="9"/>
        <v>28</v>
      </c>
      <c r="V59" s="7">
        <v>34486</v>
      </c>
      <c r="W59" t="s">
        <v>855</v>
      </c>
      <c r="X59" s="2">
        <v>1.2529999999999999</v>
      </c>
      <c r="Y59" s="6">
        <f t="shared" si="2"/>
        <v>3.3448119377485916E-2</v>
      </c>
      <c r="AA59">
        <v>320935</v>
      </c>
      <c r="AB59">
        <v>16646</v>
      </c>
      <c r="AC59">
        <v>14322048</v>
      </c>
      <c r="AD59" t="s">
        <v>6</v>
      </c>
      <c r="AE59">
        <v>194</v>
      </c>
      <c r="AF59">
        <v>1</v>
      </c>
      <c r="AH59" t="s">
        <v>13931</v>
      </c>
      <c r="AI59" t="s">
        <v>13930</v>
      </c>
      <c r="AJ59" t="s">
        <v>13929</v>
      </c>
      <c r="AK59" t="s">
        <v>13928</v>
      </c>
      <c r="AL59">
        <v>36</v>
      </c>
      <c r="AM59" s="5">
        <f t="shared" si="10"/>
        <v>1.2857142857142858</v>
      </c>
      <c r="AN59" s="4">
        <f t="shared" si="4"/>
        <v>1.9473143289879377E-3</v>
      </c>
      <c r="AO59" s="3"/>
      <c r="AP59">
        <v>0</v>
      </c>
      <c r="AR59" t="s">
        <v>1</v>
      </c>
      <c r="AT59" s="2">
        <v>4.1159999999999997</v>
      </c>
      <c r="AU59" s="1">
        <f t="shared" si="11"/>
        <v>2.3997877862936519</v>
      </c>
      <c r="AV59" s="1">
        <f t="shared" si="12"/>
        <v>1.7697716853236929</v>
      </c>
      <c r="AW59" s="1">
        <f t="shared" si="13"/>
        <v>1.139755584353733</v>
      </c>
    </row>
    <row r="60" spans="1:49" x14ac:dyDescent="0.2">
      <c r="A60">
        <v>58</v>
      </c>
      <c r="B60" t="s">
        <v>13927</v>
      </c>
      <c r="C60" t="s">
        <v>13926</v>
      </c>
      <c r="F60" t="s">
        <v>13925</v>
      </c>
      <c r="G60" t="s">
        <v>16</v>
      </c>
      <c r="H60" t="s">
        <v>15</v>
      </c>
      <c r="I60" t="s">
        <v>13924</v>
      </c>
      <c r="J60">
        <v>60007363</v>
      </c>
      <c r="K60" t="s">
        <v>5368</v>
      </c>
      <c r="L60" t="s">
        <v>5367</v>
      </c>
      <c r="M60" t="s">
        <v>230</v>
      </c>
      <c r="N60">
        <v>3</v>
      </c>
      <c r="O60" t="s">
        <v>13923</v>
      </c>
      <c r="P60" t="s">
        <v>13922</v>
      </c>
      <c r="Q60" t="s">
        <v>13921</v>
      </c>
      <c r="R60" s="7">
        <v>34486</v>
      </c>
      <c r="S60" s="8">
        <f t="shared" si="8"/>
        <v>1994</v>
      </c>
      <c r="T60" s="8">
        <v>1994</v>
      </c>
      <c r="U60" s="8">
        <f t="shared" si="9"/>
        <v>28</v>
      </c>
      <c r="V60" s="7">
        <v>34486</v>
      </c>
      <c r="W60" t="s">
        <v>1364</v>
      </c>
      <c r="X60" s="2">
        <v>1.1579999999999999</v>
      </c>
      <c r="Y60" s="6">
        <f t="shared" si="2"/>
        <v>3.0912148634579962E-2</v>
      </c>
      <c r="AA60">
        <v>1668595</v>
      </c>
      <c r="AB60">
        <v>14223</v>
      </c>
      <c r="AC60">
        <v>15735079</v>
      </c>
      <c r="AD60" t="s">
        <v>6</v>
      </c>
      <c r="AE60">
        <v>40</v>
      </c>
      <c r="AF60">
        <v>3</v>
      </c>
      <c r="AH60" t="s">
        <v>13920</v>
      </c>
      <c r="AI60" t="s">
        <v>13919</v>
      </c>
      <c r="AJ60" t="s">
        <v>13918</v>
      </c>
      <c r="AK60" t="s">
        <v>13917</v>
      </c>
      <c r="AL60">
        <v>16</v>
      </c>
      <c r="AM60" s="5">
        <f t="shared" si="10"/>
        <v>0.5714285714285714</v>
      </c>
      <c r="AN60" s="4">
        <f t="shared" si="4"/>
        <v>8.6547303510574997E-4</v>
      </c>
      <c r="AO60" s="3"/>
      <c r="AP60">
        <v>0</v>
      </c>
      <c r="AR60" t="s">
        <v>1</v>
      </c>
      <c r="AT60" s="2">
        <v>3.573</v>
      </c>
      <c r="AU60" s="1">
        <f t="shared" si="11"/>
        <v>2.1898145954737696</v>
      </c>
      <c r="AV60" s="1">
        <f t="shared" si="12"/>
        <v>1.5888810834842855</v>
      </c>
      <c r="AW60" s="1">
        <f t="shared" si="13"/>
        <v>0.98794757149480128</v>
      </c>
    </row>
    <row r="61" spans="1:49" x14ac:dyDescent="0.2">
      <c r="A61">
        <v>59</v>
      </c>
      <c r="B61" t="s">
        <v>13916</v>
      </c>
      <c r="C61" t="s">
        <v>13915</v>
      </c>
      <c r="F61" t="s">
        <v>13914</v>
      </c>
      <c r="G61" t="s">
        <v>16</v>
      </c>
      <c r="H61" t="s">
        <v>15</v>
      </c>
      <c r="I61" t="s">
        <v>13913</v>
      </c>
      <c r="N61">
        <v>5</v>
      </c>
      <c r="O61" t="s">
        <v>13912</v>
      </c>
      <c r="P61" t="s">
        <v>13911</v>
      </c>
      <c r="Q61" t="s">
        <v>2334</v>
      </c>
      <c r="R61" s="7">
        <v>34485</v>
      </c>
      <c r="S61" s="8">
        <f t="shared" si="8"/>
        <v>1994</v>
      </c>
      <c r="T61" s="8">
        <v>1994</v>
      </c>
      <c r="U61" s="8">
        <f t="shared" si="9"/>
        <v>28</v>
      </c>
      <c r="V61" s="7">
        <v>34485</v>
      </c>
      <c r="W61" t="s">
        <v>13910</v>
      </c>
      <c r="X61" s="2">
        <v>0.52200000000000002</v>
      </c>
      <c r="Y61" s="6">
        <f t="shared" si="2"/>
        <v>1.393449187154641E-2</v>
      </c>
      <c r="AA61">
        <v>9927689</v>
      </c>
      <c r="AB61">
        <v>27424</v>
      </c>
      <c r="AC61">
        <v>14320576</v>
      </c>
      <c r="AD61" t="s">
        <v>6</v>
      </c>
      <c r="AE61">
        <v>12</v>
      </c>
      <c r="AF61">
        <v>6</v>
      </c>
      <c r="AH61" t="s">
        <v>13909</v>
      </c>
      <c r="AI61" t="s">
        <v>13908</v>
      </c>
      <c r="AK61" t="s">
        <v>13907</v>
      </c>
      <c r="AL61">
        <v>14</v>
      </c>
      <c r="AM61" s="5">
        <f t="shared" si="10"/>
        <v>0.5</v>
      </c>
      <c r="AN61" s="4">
        <f t="shared" si="4"/>
        <v>7.572889057175312E-4</v>
      </c>
      <c r="AO61" s="3"/>
      <c r="AP61">
        <v>0</v>
      </c>
      <c r="AR61" t="s">
        <v>1</v>
      </c>
      <c r="AT61" s="2">
        <v>1.88</v>
      </c>
      <c r="AU61" s="1">
        <f t="shared" si="11"/>
        <v>0.99813309817977458</v>
      </c>
      <c r="AV61" s="1">
        <f t="shared" si="12"/>
        <v>0.73458903886319704</v>
      </c>
      <c r="AW61" s="1">
        <f t="shared" si="13"/>
        <v>0.4710449795466195</v>
      </c>
    </row>
    <row r="62" spans="1:49" x14ac:dyDescent="0.2">
      <c r="A62">
        <v>60</v>
      </c>
      <c r="B62" t="s">
        <v>13906</v>
      </c>
      <c r="C62" t="s">
        <v>13905</v>
      </c>
      <c r="F62" t="s">
        <v>13904</v>
      </c>
      <c r="G62" t="s">
        <v>16</v>
      </c>
      <c r="H62" t="s">
        <v>15</v>
      </c>
      <c r="I62" t="s">
        <v>13903</v>
      </c>
      <c r="J62">
        <v>60068680</v>
      </c>
      <c r="K62" t="s">
        <v>13902</v>
      </c>
      <c r="L62" t="s">
        <v>2612</v>
      </c>
      <c r="M62" t="s">
        <v>203</v>
      </c>
      <c r="N62">
        <v>3</v>
      </c>
      <c r="O62" t="s">
        <v>13901</v>
      </c>
      <c r="P62" t="s">
        <v>13900</v>
      </c>
      <c r="Q62" t="s">
        <v>13899</v>
      </c>
      <c r="R62" s="7">
        <v>34485</v>
      </c>
      <c r="S62" s="8">
        <f t="shared" si="8"/>
        <v>1994</v>
      </c>
      <c r="T62" s="8">
        <v>1994</v>
      </c>
      <c r="U62" s="8">
        <f t="shared" si="9"/>
        <v>28</v>
      </c>
      <c r="V62" s="7">
        <v>34485</v>
      </c>
      <c r="W62" t="s">
        <v>13898</v>
      </c>
      <c r="X62" s="2">
        <v>0.41799999999999998</v>
      </c>
      <c r="Y62" s="6">
        <f t="shared" si="2"/>
        <v>1.1158271268786204E-2</v>
      </c>
      <c r="AA62">
        <v>10637818</v>
      </c>
      <c r="AB62">
        <v>29653</v>
      </c>
      <c r="AC62">
        <v>14684799</v>
      </c>
      <c r="AD62" t="s">
        <v>6</v>
      </c>
      <c r="AE62">
        <v>24</v>
      </c>
      <c r="AF62">
        <v>5</v>
      </c>
      <c r="AH62" t="s">
        <v>13897</v>
      </c>
      <c r="AI62" t="s">
        <v>13896</v>
      </c>
      <c r="AK62" t="s">
        <v>13895</v>
      </c>
      <c r="AL62">
        <v>0</v>
      </c>
      <c r="AM62" s="5">
        <f t="shared" si="10"/>
        <v>0</v>
      </c>
      <c r="AN62" s="4">
        <f t="shared" si="4"/>
        <v>0</v>
      </c>
      <c r="AO62" s="3"/>
      <c r="AP62">
        <v>0</v>
      </c>
      <c r="AR62" t="s">
        <v>1</v>
      </c>
      <c r="AT62" s="2">
        <v>1.022</v>
      </c>
      <c r="AU62" s="1">
        <f t="shared" si="11"/>
        <v>0.78107898881503424</v>
      </c>
      <c r="AV62" s="1">
        <f t="shared" si="12"/>
        <v>0.5579135634393102</v>
      </c>
      <c r="AW62" s="1">
        <f t="shared" si="13"/>
        <v>0.33474813806358611</v>
      </c>
    </row>
    <row r="63" spans="1:49" x14ac:dyDescent="0.2">
      <c r="A63">
        <v>61</v>
      </c>
      <c r="B63" t="s">
        <v>13894</v>
      </c>
      <c r="C63" t="s">
        <v>13893</v>
      </c>
      <c r="D63" t="s">
        <v>13892</v>
      </c>
      <c r="F63" t="s">
        <v>13891</v>
      </c>
      <c r="G63" t="s">
        <v>16</v>
      </c>
      <c r="H63" t="s">
        <v>15</v>
      </c>
      <c r="I63" t="s">
        <v>13890</v>
      </c>
      <c r="J63">
        <v>60016849</v>
      </c>
      <c r="K63" t="s">
        <v>655</v>
      </c>
      <c r="L63" t="s">
        <v>654</v>
      </c>
      <c r="M63" t="s">
        <v>653</v>
      </c>
      <c r="N63">
        <v>3</v>
      </c>
      <c r="O63" t="s">
        <v>13889</v>
      </c>
      <c r="P63" t="s">
        <v>13888</v>
      </c>
      <c r="Q63" t="s">
        <v>13887</v>
      </c>
      <c r="R63" s="7">
        <v>34485</v>
      </c>
      <c r="S63" s="8">
        <f t="shared" si="8"/>
        <v>1994</v>
      </c>
      <c r="T63" s="8">
        <v>1994</v>
      </c>
      <c r="U63" s="8">
        <f t="shared" si="9"/>
        <v>28</v>
      </c>
      <c r="V63" s="7">
        <v>34485</v>
      </c>
      <c r="W63" t="s">
        <v>13317</v>
      </c>
      <c r="X63" s="2" t="s">
        <v>0</v>
      </c>
      <c r="Y63" s="6" t="e">
        <f t="shared" si="2"/>
        <v>#VALUE!</v>
      </c>
      <c r="AA63">
        <v>10106030</v>
      </c>
      <c r="AB63">
        <v>26966</v>
      </c>
      <c r="AD63" t="s">
        <v>6</v>
      </c>
      <c r="AE63">
        <v>80</v>
      </c>
      <c r="AF63" s="10">
        <v>44256</v>
      </c>
      <c r="AH63" t="s">
        <v>13886</v>
      </c>
      <c r="AI63" t="s">
        <v>13885</v>
      </c>
      <c r="AK63" t="s">
        <v>13884</v>
      </c>
      <c r="AL63">
        <v>26</v>
      </c>
      <c r="AM63" s="5">
        <f t="shared" si="10"/>
        <v>0.9285714285714286</v>
      </c>
      <c r="AN63" s="4">
        <f t="shared" si="4"/>
        <v>1.4063936820468438E-3</v>
      </c>
      <c r="AO63" s="3"/>
      <c r="AP63">
        <v>0</v>
      </c>
      <c r="AQ63" t="s">
        <v>3579</v>
      </c>
      <c r="AR63" t="s">
        <v>13883</v>
      </c>
      <c r="AS63" t="s">
        <v>3578</v>
      </c>
      <c r="AT63" s="2" t="s">
        <v>0</v>
      </c>
      <c r="AU63" s="1" t="e">
        <f t="shared" si="11"/>
        <v>#VALUE!</v>
      </c>
      <c r="AV63" s="1" t="e">
        <f t="shared" si="12"/>
        <v>#VALUE!</v>
      </c>
      <c r="AW63" s="1" t="e">
        <f t="shared" si="13"/>
        <v>#VALUE!</v>
      </c>
    </row>
    <row r="64" spans="1:49" x14ac:dyDescent="0.2">
      <c r="A64">
        <v>62</v>
      </c>
      <c r="B64" t="s">
        <v>13882</v>
      </c>
      <c r="C64" t="s">
        <v>13881</v>
      </c>
      <c r="D64" t="s">
        <v>13880</v>
      </c>
      <c r="E64">
        <v>8200456</v>
      </c>
      <c r="F64" t="s">
        <v>13879</v>
      </c>
      <c r="G64" t="s">
        <v>16</v>
      </c>
      <c r="H64" t="s">
        <v>15</v>
      </c>
      <c r="I64" t="s">
        <v>13878</v>
      </c>
      <c r="J64" t="s">
        <v>13877</v>
      </c>
      <c r="K64" t="s">
        <v>13876</v>
      </c>
      <c r="L64" t="s">
        <v>13875</v>
      </c>
      <c r="M64" t="s">
        <v>13874</v>
      </c>
      <c r="N64">
        <v>3</v>
      </c>
      <c r="O64" t="s">
        <v>13873</v>
      </c>
      <c r="P64" t="s">
        <v>13872</v>
      </c>
      <c r="Q64" t="s">
        <v>13871</v>
      </c>
      <c r="R64" s="7">
        <v>34484</v>
      </c>
      <c r="S64" s="8">
        <f t="shared" si="8"/>
        <v>1994</v>
      </c>
      <c r="T64" s="8">
        <v>1994</v>
      </c>
      <c r="U64" s="8">
        <f t="shared" si="9"/>
        <v>28</v>
      </c>
      <c r="V64" s="7">
        <v>34484</v>
      </c>
      <c r="W64" t="s">
        <v>12764</v>
      </c>
      <c r="X64" s="2">
        <v>1.593</v>
      </c>
      <c r="Y64" s="6">
        <f t="shared" si="2"/>
        <v>4.2524225194201973E-2</v>
      </c>
      <c r="AA64">
        <v>145793</v>
      </c>
      <c r="AB64">
        <v>17481</v>
      </c>
      <c r="AD64" t="s">
        <v>6</v>
      </c>
      <c r="AE64">
        <v>345</v>
      </c>
      <c r="AF64" s="10">
        <v>44257</v>
      </c>
      <c r="AH64" t="s">
        <v>13870</v>
      </c>
      <c r="AI64" t="s">
        <v>13869</v>
      </c>
      <c r="AJ64" t="s">
        <v>13868</v>
      </c>
      <c r="AK64" t="s">
        <v>13867</v>
      </c>
      <c r="AL64">
        <v>6</v>
      </c>
      <c r="AM64" s="5">
        <f t="shared" si="10"/>
        <v>0.21428571428571427</v>
      </c>
      <c r="AN64" s="4">
        <f t="shared" si="4"/>
        <v>3.2455238816465621E-4</v>
      </c>
      <c r="AO64" s="3"/>
      <c r="AP64">
        <v>0</v>
      </c>
      <c r="AR64" t="s">
        <v>1</v>
      </c>
      <c r="AT64" s="2">
        <v>4.1239999999999997</v>
      </c>
      <c r="AU64" s="1">
        <f t="shared" si="11"/>
        <v>2.9864323352390776</v>
      </c>
      <c r="AV64" s="1">
        <f t="shared" si="12"/>
        <v>2.1424388791183318</v>
      </c>
      <c r="AW64" s="1">
        <f t="shared" si="13"/>
        <v>1.298445422997585</v>
      </c>
    </row>
    <row r="65" spans="1:49" x14ac:dyDescent="0.2">
      <c r="A65">
        <v>63</v>
      </c>
      <c r="B65" t="s">
        <v>13866</v>
      </c>
      <c r="C65" t="s">
        <v>13865</v>
      </c>
      <c r="F65" t="s">
        <v>13864</v>
      </c>
      <c r="G65" t="s">
        <v>16</v>
      </c>
      <c r="H65" t="s">
        <v>15</v>
      </c>
      <c r="I65" t="s">
        <v>13863</v>
      </c>
      <c r="J65">
        <v>60022002</v>
      </c>
      <c r="K65" t="s">
        <v>13862</v>
      </c>
      <c r="L65" t="s">
        <v>13861</v>
      </c>
      <c r="M65" t="s">
        <v>70</v>
      </c>
      <c r="N65">
        <v>1</v>
      </c>
      <c r="O65" t="s">
        <v>13860</v>
      </c>
      <c r="P65">
        <v>56234932000</v>
      </c>
      <c r="Q65">
        <v>60022002</v>
      </c>
      <c r="R65" s="7">
        <v>34480</v>
      </c>
      <c r="S65" s="8">
        <f t="shared" si="8"/>
        <v>1994</v>
      </c>
      <c r="T65" s="8">
        <v>1994</v>
      </c>
      <c r="U65" s="8">
        <f t="shared" si="9"/>
        <v>28</v>
      </c>
      <c r="V65" s="7">
        <v>34480</v>
      </c>
      <c r="W65" t="s">
        <v>2692</v>
      </c>
      <c r="X65" s="2">
        <v>0.375</v>
      </c>
      <c r="Y65" s="6">
        <f t="shared" si="2"/>
        <v>1.0010410827260351E-2</v>
      </c>
      <c r="AA65">
        <v>135194</v>
      </c>
      <c r="AB65">
        <v>24918</v>
      </c>
      <c r="AD65" t="s">
        <v>6</v>
      </c>
      <c r="AE65">
        <v>30</v>
      </c>
      <c r="AF65">
        <v>11</v>
      </c>
      <c r="AH65" t="s">
        <v>13859</v>
      </c>
      <c r="AI65" t="s">
        <v>13858</v>
      </c>
      <c r="AJ65" t="s">
        <v>13857</v>
      </c>
      <c r="AK65" t="s">
        <v>13856</v>
      </c>
      <c r="AL65">
        <v>4</v>
      </c>
      <c r="AM65" s="5">
        <f t="shared" si="10"/>
        <v>0.14285714285714285</v>
      </c>
      <c r="AN65" s="4">
        <f t="shared" si="4"/>
        <v>2.1636825877643749E-4</v>
      </c>
      <c r="AO65" s="3"/>
      <c r="AP65">
        <v>0</v>
      </c>
      <c r="AR65" t="s">
        <v>1</v>
      </c>
      <c r="AT65" s="2">
        <v>1.3140000000000001</v>
      </c>
      <c r="AU65" s="1">
        <f t="shared" si="11"/>
        <v>0.70721980567151765</v>
      </c>
      <c r="AV65" s="1">
        <f t="shared" si="12"/>
        <v>0.5113389543018394</v>
      </c>
      <c r="AW65" s="1">
        <f t="shared" si="13"/>
        <v>0.31545810293216114</v>
      </c>
    </row>
    <row r="66" spans="1:49" x14ac:dyDescent="0.2">
      <c r="A66">
        <v>64</v>
      </c>
      <c r="B66" t="s">
        <v>13855</v>
      </c>
      <c r="C66" t="s">
        <v>13854</v>
      </c>
      <c r="F66" t="s">
        <v>13853</v>
      </c>
      <c r="G66" t="s">
        <v>16</v>
      </c>
      <c r="H66" t="s">
        <v>15</v>
      </c>
      <c r="I66" t="s">
        <v>13852</v>
      </c>
      <c r="J66">
        <v>60009697</v>
      </c>
      <c r="K66" t="s">
        <v>5165</v>
      </c>
      <c r="L66" t="s">
        <v>5164</v>
      </c>
      <c r="M66" t="s">
        <v>653</v>
      </c>
      <c r="N66">
        <v>2</v>
      </c>
      <c r="O66" t="s">
        <v>13851</v>
      </c>
      <c r="P66" t="s">
        <v>13850</v>
      </c>
      <c r="Q66" t="s">
        <v>5161</v>
      </c>
      <c r="R66" s="7">
        <v>34480</v>
      </c>
      <c r="S66" s="8">
        <f t="shared" si="8"/>
        <v>1994</v>
      </c>
      <c r="T66" s="8">
        <v>1994</v>
      </c>
      <c r="U66" s="8">
        <f t="shared" si="9"/>
        <v>28</v>
      </c>
      <c r="V66" s="7">
        <v>34480</v>
      </c>
      <c r="W66" t="s">
        <v>2692</v>
      </c>
      <c r="X66" s="2">
        <v>0.375</v>
      </c>
      <c r="Y66" s="6">
        <f t="shared" ref="Y66:Y129" si="14">(X66-$Z$4)/($Z$3-$Z$4)</f>
        <v>1.0010410827260351E-2</v>
      </c>
      <c r="AA66">
        <v>135194</v>
      </c>
      <c r="AB66">
        <v>24918</v>
      </c>
      <c r="AD66" t="s">
        <v>6</v>
      </c>
      <c r="AE66">
        <v>30</v>
      </c>
      <c r="AF66">
        <v>11</v>
      </c>
      <c r="AH66" t="s">
        <v>13849</v>
      </c>
      <c r="AI66" t="s">
        <v>13848</v>
      </c>
      <c r="AJ66" t="s">
        <v>13847</v>
      </c>
      <c r="AK66" t="s">
        <v>13846</v>
      </c>
      <c r="AL66">
        <v>1</v>
      </c>
      <c r="AM66" s="5">
        <f t="shared" si="10"/>
        <v>3.5714285714285712E-2</v>
      </c>
      <c r="AN66" s="4">
        <f t="shared" ref="AN66:AN129" si="15">(AM66-$AO$4)/($AO$3-$AO$4)</f>
        <v>5.4092064694109373E-5</v>
      </c>
      <c r="AO66" s="3"/>
      <c r="AP66">
        <v>0</v>
      </c>
      <c r="AR66" t="s">
        <v>1</v>
      </c>
      <c r="AT66" s="2">
        <v>1.3140000000000001</v>
      </c>
      <c r="AU66" s="1">
        <f t="shared" si="11"/>
        <v>0.70235151984904787</v>
      </c>
      <c r="AV66" s="1">
        <f t="shared" si="12"/>
        <v>0.50322514459772305</v>
      </c>
      <c r="AW66" s="1">
        <f t="shared" si="13"/>
        <v>0.30409876934639818</v>
      </c>
    </row>
    <row r="67" spans="1:49" x14ac:dyDescent="0.2">
      <c r="A67">
        <v>65</v>
      </c>
      <c r="B67" t="s">
        <v>13845</v>
      </c>
      <c r="C67" t="s">
        <v>13844</v>
      </c>
      <c r="F67" t="s">
        <v>13843</v>
      </c>
      <c r="G67" t="s">
        <v>16</v>
      </c>
      <c r="H67" t="s">
        <v>15</v>
      </c>
      <c r="I67" t="s">
        <v>13842</v>
      </c>
      <c r="J67">
        <v>60017826</v>
      </c>
      <c r="K67" t="s">
        <v>5055</v>
      </c>
      <c r="L67" t="s">
        <v>5054</v>
      </c>
      <c r="M67" t="s">
        <v>11</v>
      </c>
      <c r="N67">
        <v>2</v>
      </c>
      <c r="O67" t="s">
        <v>13841</v>
      </c>
      <c r="P67" t="s">
        <v>13840</v>
      </c>
      <c r="Q67" t="s">
        <v>13447</v>
      </c>
      <c r="R67" s="7">
        <v>34480</v>
      </c>
      <c r="S67" s="8">
        <f t="shared" si="8"/>
        <v>1994</v>
      </c>
      <c r="T67" s="8">
        <v>1994</v>
      </c>
      <c r="U67" s="8">
        <f t="shared" si="9"/>
        <v>28</v>
      </c>
      <c r="V67" s="7">
        <v>34480</v>
      </c>
      <c r="W67" t="s">
        <v>2692</v>
      </c>
      <c r="X67" s="2">
        <v>0.375</v>
      </c>
      <c r="Y67" s="6">
        <f t="shared" si="14"/>
        <v>1.0010410827260351E-2</v>
      </c>
      <c r="AA67">
        <v>135194</v>
      </c>
      <c r="AB67">
        <v>24918</v>
      </c>
      <c r="AD67" t="s">
        <v>6</v>
      </c>
      <c r="AE67">
        <v>30</v>
      </c>
      <c r="AF67">
        <v>11</v>
      </c>
      <c r="AH67" t="s">
        <v>13839</v>
      </c>
      <c r="AI67" t="s">
        <v>13838</v>
      </c>
      <c r="AJ67" t="s">
        <v>13837</v>
      </c>
      <c r="AK67" t="s">
        <v>13836</v>
      </c>
      <c r="AL67">
        <v>1</v>
      </c>
      <c r="AM67" s="5">
        <f t="shared" si="10"/>
        <v>3.5714285714285712E-2</v>
      </c>
      <c r="AN67" s="4">
        <f t="shared" si="15"/>
        <v>5.4092064694109373E-5</v>
      </c>
      <c r="AO67" s="3"/>
      <c r="AP67">
        <v>0</v>
      </c>
      <c r="AR67" t="s">
        <v>1</v>
      </c>
      <c r="AT67" s="2">
        <v>1.3140000000000001</v>
      </c>
      <c r="AU67" s="1">
        <f t="shared" si="11"/>
        <v>0.70235151984904787</v>
      </c>
      <c r="AV67" s="1">
        <f t="shared" si="12"/>
        <v>0.50322514459772305</v>
      </c>
      <c r="AW67" s="1">
        <f t="shared" si="13"/>
        <v>0.30409876934639818</v>
      </c>
    </row>
    <row r="68" spans="1:49" x14ac:dyDescent="0.2">
      <c r="A68">
        <v>66</v>
      </c>
      <c r="B68" t="s">
        <v>13835</v>
      </c>
      <c r="C68" t="s">
        <v>13834</v>
      </c>
      <c r="D68">
        <v>5272894902445</v>
      </c>
      <c r="F68" t="s">
        <v>13833</v>
      </c>
      <c r="G68" t="s">
        <v>16</v>
      </c>
      <c r="H68" t="s">
        <v>15</v>
      </c>
      <c r="I68" t="s">
        <v>13832</v>
      </c>
      <c r="J68" t="s">
        <v>13831</v>
      </c>
      <c r="K68" t="s">
        <v>13830</v>
      </c>
      <c r="L68" t="s">
        <v>13829</v>
      </c>
      <c r="M68" t="s">
        <v>13828</v>
      </c>
      <c r="N68">
        <v>5</v>
      </c>
      <c r="O68" t="s">
        <v>13827</v>
      </c>
      <c r="P68" t="s">
        <v>13826</v>
      </c>
      <c r="Q68" t="s">
        <v>13825</v>
      </c>
      <c r="R68" s="7">
        <v>34472</v>
      </c>
      <c r="S68" s="8">
        <f t="shared" si="8"/>
        <v>1994</v>
      </c>
      <c r="T68" s="8">
        <v>1994</v>
      </c>
      <c r="U68" s="8">
        <f t="shared" si="9"/>
        <v>28</v>
      </c>
      <c r="V68" s="7">
        <v>34472</v>
      </c>
      <c r="W68" t="s">
        <v>12313</v>
      </c>
      <c r="X68" s="2">
        <v>1.59</v>
      </c>
      <c r="Y68" s="6">
        <f t="shared" si="14"/>
        <v>4.2444141907583888E-2</v>
      </c>
      <c r="AA68">
        <v>52728</v>
      </c>
      <c r="AB68">
        <v>16791</v>
      </c>
      <c r="AD68" t="s">
        <v>6</v>
      </c>
      <c r="AE68">
        <v>1185</v>
      </c>
      <c r="AF68">
        <v>3</v>
      </c>
      <c r="AH68" t="s">
        <v>13824</v>
      </c>
      <c r="AI68" t="s">
        <v>13823</v>
      </c>
      <c r="AJ68" t="s">
        <v>13822</v>
      </c>
      <c r="AK68" t="s">
        <v>13821</v>
      </c>
      <c r="AL68">
        <v>31</v>
      </c>
      <c r="AM68" s="5">
        <f t="shared" si="10"/>
        <v>1.1071428571428572</v>
      </c>
      <c r="AN68" s="4">
        <f t="shared" si="15"/>
        <v>1.6768540055173908E-3</v>
      </c>
      <c r="AO68" s="3"/>
      <c r="AP68">
        <v>0</v>
      </c>
      <c r="AR68" t="s">
        <v>1</v>
      </c>
      <c r="AT68" s="2" t="s">
        <v>0</v>
      </c>
      <c r="AU68" s="1">
        <f t="shared" si="11"/>
        <v>3.0213955536963941</v>
      </c>
      <c r="AV68" s="1">
        <f t="shared" si="12"/>
        <v>2.2060497956550638</v>
      </c>
      <c r="AW68" s="1">
        <f t="shared" si="13"/>
        <v>1.3907040376137338</v>
      </c>
    </row>
    <row r="69" spans="1:49" x14ac:dyDescent="0.2">
      <c r="A69">
        <v>67</v>
      </c>
      <c r="B69" t="s">
        <v>13820</v>
      </c>
      <c r="C69" t="s">
        <v>13819</v>
      </c>
      <c r="D69" t="s">
        <v>13818</v>
      </c>
      <c r="E69">
        <v>8180236</v>
      </c>
      <c r="F69" t="s">
        <v>13817</v>
      </c>
      <c r="G69" t="s">
        <v>16</v>
      </c>
      <c r="H69" t="s">
        <v>15</v>
      </c>
      <c r="I69" t="s">
        <v>13816</v>
      </c>
      <c r="J69">
        <v>60119141</v>
      </c>
      <c r="K69" t="s">
        <v>13815</v>
      </c>
      <c r="L69" t="s">
        <v>13814</v>
      </c>
      <c r="M69" t="s">
        <v>230</v>
      </c>
      <c r="N69">
        <v>3</v>
      </c>
      <c r="O69" t="s">
        <v>13813</v>
      </c>
      <c r="P69" t="s">
        <v>13812</v>
      </c>
      <c r="Q69" t="s">
        <v>13811</v>
      </c>
      <c r="R69" s="7">
        <v>34472</v>
      </c>
      <c r="S69" s="8">
        <f t="shared" si="8"/>
        <v>1994</v>
      </c>
      <c r="T69" s="8">
        <v>1994</v>
      </c>
      <c r="U69" s="8">
        <f t="shared" si="9"/>
        <v>28</v>
      </c>
      <c r="V69" s="7">
        <v>34472</v>
      </c>
      <c r="W69" t="s">
        <v>12313</v>
      </c>
      <c r="X69" s="2">
        <v>1.59</v>
      </c>
      <c r="Y69" s="6">
        <f t="shared" si="14"/>
        <v>4.2444141907583888E-2</v>
      </c>
      <c r="AA69">
        <v>52728</v>
      </c>
      <c r="AB69">
        <v>16791</v>
      </c>
      <c r="AD69" t="s">
        <v>6</v>
      </c>
      <c r="AE69">
        <v>1185</v>
      </c>
      <c r="AF69">
        <v>3</v>
      </c>
      <c r="AH69" t="s">
        <v>13810</v>
      </c>
      <c r="AI69" t="s">
        <v>13809</v>
      </c>
      <c r="AJ69" t="s">
        <v>13808</v>
      </c>
      <c r="AK69" t="s">
        <v>13807</v>
      </c>
      <c r="AL69">
        <v>4</v>
      </c>
      <c r="AM69" s="5">
        <f t="shared" si="10"/>
        <v>0.14285714285714285</v>
      </c>
      <c r="AN69" s="4">
        <f t="shared" si="15"/>
        <v>2.1636825877643749E-4</v>
      </c>
      <c r="AO69" s="3"/>
      <c r="AP69">
        <v>0</v>
      </c>
      <c r="AR69" t="s">
        <v>13806</v>
      </c>
      <c r="AT69" s="2" t="s">
        <v>0</v>
      </c>
      <c r="AU69" s="1">
        <f t="shared" si="11"/>
        <v>2.9775809812941652</v>
      </c>
      <c r="AV69" s="1">
        <f t="shared" si="12"/>
        <v>2.1330255083180165</v>
      </c>
      <c r="AW69" s="1">
        <f t="shared" si="13"/>
        <v>1.2884700353418672</v>
      </c>
    </row>
    <row r="70" spans="1:49" x14ac:dyDescent="0.2">
      <c r="A70">
        <v>68</v>
      </c>
      <c r="B70" t="s">
        <v>13805</v>
      </c>
      <c r="C70" t="s">
        <v>13804</v>
      </c>
      <c r="F70" t="s">
        <v>13803</v>
      </c>
      <c r="G70" t="s">
        <v>16</v>
      </c>
      <c r="H70" t="s">
        <v>15</v>
      </c>
      <c r="I70" t="s">
        <v>13802</v>
      </c>
      <c r="J70">
        <v>101928971</v>
      </c>
      <c r="K70" t="s">
        <v>9323</v>
      </c>
      <c r="L70" t="s">
        <v>9322</v>
      </c>
      <c r="M70" t="s">
        <v>11</v>
      </c>
      <c r="N70">
        <v>2</v>
      </c>
      <c r="O70" t="s">
        <v>13801</v>
      </c>
      <c r="P70" t="s">
        <v>13800</v>
      </c>
      <c r="Q70" t="s">
        <v>13799</v>
      </c>
      <c r="R70" s="7">
        <v>34466</v>
      </c>
      <c r="S70" s="8">
        <f t="shared" si="8"/>
        <v>1994</v>
      </c>
      <c r="T70" s="8">
        <v>1994</v>
      </c>
      <c r="U70" s="8">
        <f t="shared" si="9"/>
        <v>28</v>
      </c>
      <c r="V70" s="7">
        <v>34466</v>
      </c>
      <c r="W70" t="s">
        <v>2692</v>
      </c>
      <c r="X70" s="2">
        <v>0.375</v>
      </c>
      <c r="Y70" s="6">
        <f t="shared" si="14"/>
        <v>1.0010410827260351E-2</v>
      </c>
      <c r="AA70">
        <v>135194</v>
      </c>
      <c r="AB70">
        <v>24918</v>
      </c>
      <c r="AD70" t="s">
        <v>6</v>
      </c>
      <c r="AE70">
        <v>30</v>
      </c>
      <c r="AF70">
        <v>10</v>
      </c>
      <c r="AH70">
        <v>745</v>
      </c>
      <c r="AL70">
        <v>7</v>
      </c>
      <c r="AM70" s="5">
        <f t="shared" si="10"/>
        <v>0.25</v>
      </c>
      <c r="AN70" s="4">
        <f t="shared" si="15"/>
        <v>3.786444528587656E-4</v>
      </c>
      <c r="AO70" s="3"/>
      <c r="AP70">
        <v>0</v>
      </c>
      <c r="AR70" t="s">
        <v>1</v>
      </c>
      <c r="AT70" s="2">
        <v>1.3140000000000001</v>
      </c>
      <c r="AU70" s="1">
        <f t="shared" si="11"/>
        <v>0.71208809149398755</v>
      </c>
      <c r="AV70" s="1">
        <f t="shared" si="12"/>
        <v>0.51945276400595586</v>
      </c>
      <c r="AW70" s="1">
        <f t="shared" si="13"/>
        <v>0.32681743651792411</v>
      </c>
    </row>
    <row r="71" spans="1:49" x14ac:dyDescent="0.2">
      <c r="A71">
        <v>69</v>
      </c>
      <c r="B71" t="s">
        <v>13798</v>
      </c>
      <c r="C71" t="s">
        <v>13797</v>
      </c>
      <c r="F71" t="s">
        <v>13796</v>
      </c>
      <c r="G71" t="s">
        <v>16</v>
      </c>
      <c r="H71" t="s">
        <v>15</v>
      </c>
      <c r="I71" t="s">
        <v>13795</v>
      </c>
      <c r="J71">
        <v>60019598</v>
      </c>
      <c r="K71" t="s">
        <v>13794</v>
      </c>
      <c r="L71" t="s">
        <v>4564</v>
      </c>
      <c r="M71" t="s">
        <v>11</v>
      </c>
      <c r="N71">
        <v>1</v>
      </c>
      <c r="O71" t="s">
        <v>13793</v>
      </c>
      <c r="P71">
        <v>6602486739</v>
      </c>
      <c r="Q71">
        <v>60019598</v>
      </c>
      <c r="R71" s="7">
        <v>34464</v>
      </c>
      <c r="S71" s="8">
        <f t="shared" si="8"/>
        <v>1994</v>
      </c>
      <c r="T71" s="8">
        <v>1994</v>
      </c>
      <c r="U71" s="8">
        <f t="shared" si="9"/>
        <v>28</v>
      </c>
      <c r="V71" s="7">
        <v>34464</v>
      </c>
      <c r="W71" t="s">
        <v>13792</v>
      </c>
      <c r="X71" s="2">
        <v>1.72</v>
      </c>
      <c r="Y71" s="6">
        <f t="shared" si="14"/>
        <v>4.5914417661034143E-2</v>
      </c>
      <c r="AA71">
        <v>221120</v>
      </c>
      <c r="AB71">
        <v>18537</v>
      </c>
      <c r="AC71">
        <v>14697645</v>
      </c>
      <c r="AD71" t="s">
        <v>6</v>
      </c>
      <c r="AE71">
        <v>266</v>
      </c>
      <c r="AF71">
        <v>11</v>
      </c>
      <c r="AH71" t="s">
        <v>13791</v>
      </c>
      <c r="AI71" t="s">
        <v>13790</v>
      </c>
      <c r="AK71" t="s">
        <v>13789</v>
      </c>
      <c r="AL71">
        <v>5</v>
      </c>
      <c r="AM71" s="5">
        <f t="shared" si="10"/>
        <v>0.17857142857142858</v>
      </c>
      <c r="AN71" s="4">
        <f t="shared" si="15"/>
        <v>2.7046032347054688E-4</v>
      </c>
      <c r="AO71" s="3"/>
      <c r="AP71">
        <v>0</v>
      </c>
      <c r="AR71" t="s">
        <v>1</v>
      </c>
      <c r="AT71" s="2">
        <v>3.6269999999999998</v>
      </c>
      <c r="AU71" s="1">
        <f t="shared" si="11"/>
        <v>3.2221230459765065</v>
      </c>
      <c r="AV71" s="1">
        <f t="shared" si="12"/>
        <v>2.3092438992252347</v>
      </c>
      <c r="AW71" s="1">
        <f t="shared" si="13"/>
        <v>1.3963647524739626</v>
      </c>
    </row>
    <row r="72" spans="1:49" x14ac:dyDescent="0.2">
      <c r="A72">
        <v>70</v>
      </c>
      <c r="B72" t="s">
        <v>13788</v>
      </c>
      <c r="C72" t="s">
        <v>13787</v>
      </c>
      <c r="D72" t="s">
        <v>13786</v>
      </c>
      <c r="F72" t="s">
        <v>13785</v>
      </c>
      <c r="G72" t="s">
        <v>16</v>
      </c>
      <c r="H72" t="s">
        <v>15</v>
      </c>
      <c r="I72" t="s">
        <v>13784</v>
      </c>
      <c r="J72">
        <v>60019615</v>
      </c>
      <c r="K72" t="s">
        <v>13783</v>
      </c>
      <c r="L72" t="s">
        <v>10428</v>
      </c>
      <c r="M72" t="s">
        <v>58</v>
      </c>
      <c r="N72">
        <v>2</v>
      </c>
      <c r="O72" t="s">
        <v>13782</v>
      </c>
      <c r="P72" t="s">
        <v>13781</v>
      </c>
      <c r="Q72" t="s">
        <v>13780</v>
      </c>
      <c r="R72" s="7">
        <v>34459</v>
      </c>
      <c r="S72" s="8">
        <f t="shared" si="8"/>
        <v>1994</v>
      </c>
      <c r="T72" s="8">
        <v>1994</v>
      </c>
      <c r="U72" s="8">
        <f t="shared" si="9"/>
        <v>28</v>
      </c>
      <c r="V72" s="7">
        <v>34459</v>
      </c>
      <c r="W72" t="s">
        <v>13779</v>
      </c>
      <c r="X72" s="2">
        <v>3.1890000000000001</v>
      </c>
      <c r="Y72" s="6">
        <f t="shared" si="14"/>
        <v>8.5128533675022031E-2</v>
      </c>
      <c r="AA72">
        <v>222836</v>
      </c>
      <c r="AB72">
        <v>17618</v>
      </c>
      <c r="AD72" t="s">
        <v>6</v>
      </c>
      <c r="AE72">
        <v>238</v>
      </c>
      <c r="AF72">
        <v>3</v>
      </c>
      <c r="AH72" t="s">
        <v>13778</v>
      </c>
      <c r="AI72" t="s">
        <v>13777</v>
      </c>
      <c r="AJ72" t="s">
        <v>13776</v>
      </c>
      <c r="AK72" t="s">
        <v>13775</v>
      </c>
      <c r="AL72">
        <v>78</v>
      </c>
      <c r="AM72" s="5">
        <f t="shared" si="10"/>
        <v>2.7857142857142856</v>
      </c>
      <c r="AN72" s="4">
        <f t="shared" si="15"/>
        <v>4.2191810461405313E-3</v>
      </c>
      <c r="AO72" s="3"/>
      <c r="AP72">
        <v>0</v>
      </c>
      <c r="AR72" t="s">
        <v>1</v>
      </c>
      <c r="AT72" s="2">
        <v>5.4690000000000003</v>
      </c>
      <c r="AU72" s="1">
        <f t="shared" si="11"/>
        <v>6.0855727886357576</v>
      </c>
      <c r="AV72" s="1">
        <f t="shared" si="12"/>
        <v>4.4673857360581284</v>
      </c>
      <c r="AW72" s="1">
        <f t="shared" si="13"/>
        <v>2.8491986834804979</v>
      </c>
    </row>
    <row r="73" spans="1:49" x14ac:dyDescent="0.2">
      <c r="A73">
        <v>71</v>
      </c>
      <c r="B73" t="s">
        <v>13774</v>
      </c>
      <c r="C73" t="s">
        <v>13773</v>
      </c>
      <c r="F73" t="s">
        <v>13772</v>
      </c>
      <c r="G73" t="s">
        <v>16</v>
      </c>
      <c r="H73" t="s">
        <v>15</v>
      </c>
      <c r="I73" t="s">
        <v>13771</v>
      </c>
      <c r="J73">
        <v>60025352</v>
      </c>
      <c r="K73" t="s">
        <v>13770</v>
      </c>
      <c r="L73" t="s">
        <v>900</v>
      </c>
      <c r="M73" t="s">
        <v>11</v>
      </c>
      <c r="N73">
        <v>1</v>
      </c>
      <c r="O73" t="s">
        <v>13769</v>
      </c>
      <c r="P73">
        <v>16414456700</v>
      </c>
      <c r="Q73">
        <v>60025352</v>
      </c>
      <c r="R73" s="7">
        <v>34455</v>
      </c>
      <c r="S73" s="8">
        <f t="shared" si="8"/>
        <v>1994</v>
      </c>
      <c r="T73" s="8">
        <v>1994</v>
      </c>
      <c r="U73" s="8">
        <f t="shared" si="9"/>
        <v>28</v>
      </c>
      <c r="V73" s="7">
        <v>34455</v>
      </c>
      <c r="W73" t="s">
        <v>13768</v>
      </c>
      <c r="X73" s="2">
        <v>0.47099999999999997</v>
      </c>
      <c r="Y73" s="6">
        <f t="shared" si="14"/>
        <v>1.2573075999039E-2</v>
      </c>
      <c r="AA73">
        <v>1655752</v>
      </c>
      <c r="AB73">
        <v>14307</v>
      </c>
      <c r="AC73">
        <v>15735192</v>
      </c>
      <c r="AD73" t="s">
        <v>6</v>
      </c>
      <c r="AE73">
        <v>28</v>
      </c>
      <c r="AF73">
        <v>1</v>
      </c>
      <c r="AH73" t="s">
        <v>4050</v>
      </c>
      <c r="AI73" t="s">
        <v>13767</v>
      </c>
      <c r="AK73" t="s">
        <v>13766</v>
      </c>
      <c r="AL73">
        <v>8</v>
      </c>
      <c r="AM73" s="5">
        <f t="shared" si="10"/>
        <v>0.2857142857142857</v>
      </c>
      <c r="AN73" s="4">
        <f t="shared" si="15"/>
        <v>4.3273651755287499E-4</v>
      </c>
      <c r="AO73" s="3"/>
      <c r="AP73">
        <v>0</v>
      </c>
      <c r="AR73" t="s">
        <v>1</v>
      </c>
      <c r="AT73" s="2">
        <v>1.431</v>
      </c>
      <c r="AU73" s="1">
        <f t="shared" si="11"/>
        <v>0.8930974154593162</v>
      </c>
      <c r="AV73" s="1">
        <f t="shared" si="12"/>
        <v>0.65029062582959374</v>
      </c>
      <c r="AW73" s="1">
        <f t="shared" si="13"/>
        <v>0.40748383619987127</v>
      </c>
    </row>
    <row r="74" spans="1:49" x14ac:dyDescent="0.2">
      <c r="A74">
        <v>72</v>
      </c>
      <c r="B74" t="s">
        <v>13765</v>
      </c>
      <c r="C74" t="s">
        <v>13764</v>
      </c>
      <c r="F74" t="s">
        <v>13763</v>
      </c>
      <c r="G74" t="s">
        <v>16</v>
      </c>
      <c r="H74" t="s">
        <v>15</v>
      </c>
      <c r="I74" t="s">
        <v>13762</v>
      </c>
      <c r="J74" t="s">
        <v>13761</v>
      </c>
      <c r="K74" t="s">
        <v>13760</v>
      </c>
      <c r="L74" t="s">
        <v>13759</v>
      </c>
      <c r="M74" t="s">
        <v>83</v>
      </c>
      <c r="N74">
        <v>3</v>
      </c>
      <c r="O74" t="s">
        <v>13758</v>
      </c>
      <c r="P74" t="s">
        <v>13757</v>
      </c>
      <c r="Q74" t="s">
        <v>13756</v>
      </c>
      <c r="R74" s="7">
        <v>34455</v>
      </c>
      <c r="S74" s="8">
        <f t="shared" si="8"/>
        <v>1994</v>
      </c>
      <c r="T74" s="8">
        <v>1994</v>
      </c>
      <c r="U74" s="8">
        <f t="shared" si="9"/>
        <v>28</v>
      </c>
      <c r="V74" s="7">
        <v>34455</v>
      </c>
      <c r="W74" t="s">
        <v>13558</v>
      </c>
      <c r="X74" s="2">
        <v>2.3759999999999999</v>
      </c>
      <c r="Y74" s="6">
        <f t="shared" si="14"/>
        <v>6.3425963001521576E-2</v>
      </c>
      <c r="AA74" t="s">
        <v>13557</v>
      </c>
      <c r="AB74">
        <v>26765</v>
      </c>
      <c r="AC74">
        <v>15384357</v>
      </c>
      <c r="AD74" t="s">
        <v>6</v>
      </c>
      <c r="AE74">
        <v>426</v>
      </c>
      <c r="AF74">
        <v>1</v>
      </c>
      <c r="AH74" t="s">
        <v>13755</v>
      </c>
      <c r="AI74" t="s">
        <v>13754</v>
      </c>
      <c r="AJ74" t="s">
        <v>13753</v>
      </c>
      <c r="AK74" t="s">
        <v>13752</v>
      </c>
      <c r="AL74">
        <v>18</v>
      </c>
      <c r="AM74" s="5">
        <f t="shared" si="10"/>
        <v>0.6428571428571429</v>
      </c>
      <c r="AN74" s="4">
        <f t="shared" si="15"/>
        <v>9.7365716449396885E-4</v>
      </c>
      <c r="AO74" s="3"/>
      <c r="AP74">
        <v>0</v>
      </c>
      <c r="AR74" t="s">
        <v>1</v>
      </c>
      <c r="AT74" s="2">
        <v>5.8739999999999997</v>
      </c>
      <c r="AU74" s="1">
        <f t="shared" si="11"/>
        <v>4.4690271250413289</v>
      </c>
      <c r="AV74" s="1">
        <f t="shared" si="12"/>
        <v>3.2199810083007772</v>
      </c>
      <c r="AW74" s="1">
        <f t="shared" si="13"/>
        <v>1.9709348915602252</v>
      </c>
    </row>
    <row r="75" spans="1:49" x14ac:dyDescent="0.2">
      <c r="A75">
        <v>73</v>
      </c>
      <c r="B75" t="s">
        <v>13751</v>
      </c>
      <c r="F75" t="s">
        <v>13750</v>
      </c>
      <c r="G75" t="s">
        <v>16</v>
      </c>
      <c r="H75" t="s">
        <v>15</v>
      </c>
      <c r="I75" t="s">
        <v>13749</v>
      </c>
      <c r="J75">
        <v>60018735</v>
      </c>
      <c r="K75" t="s">
        <v>2146</v>
      </c>
      <c r="L75" t="s">
        <v>2133</v>
      </c>
      <c r="M75" t="s">
        <v>830</v>
      </c>
      <c r="N75">
        <v>5</v>
      </c>
      <c r="O75" t="s">
        <v>13748</v>
      </c>
      <c r="P75" t="s">
        <v>13747</v>
      </c>
      <c r="Q75" t="s">
        <v>13746</v>
      </c>
      <c r="R75" s="7">
        <v>34455</v>
      </c>
      <c r="S75" s="8">
        <f t="shared" si="8"/>
        <v>1994</v>
      </c>
      <c r="T75" s="8">
        <v>1994</v>
      </c>
      <c r="U75" s="8">
        <f t="shared" si="9"/>
        <v>28</v>
      </c>
      <c r="V75" s="7">
        <v>34455</v>
      </c>
      <c r="W75" t="s">
        <v>2142</v>
      </c>
      <c r="X75" s="2">
        <v>0.21099999999999999</v>
      </c>
      <c r="Y75" s="6">
        <f t="shared" si="14"/>
        <v>5.6325244921384904E-3</v>
      </c>
      <c r="AA75">
        <v>9168516</v>
      </c>
      <c r="AB75">
        <v>18936</v>
      </c>
      <c r="AD75" t="s">
        <v>6</v>
      </c>
      <c r="AE75" t="s">
        <v>2141</v>
      </c>
      <c r="AF75">
        <v>5</v>
      </c>
      <c r="AH75" t="s">
        <v>13745</v>
      </c>
      <c r="AI75" t="s">
        <v>13744</v>
      </c>
      <c r="AK75" t="s">
        <v>13743</v>
      </c>
      <c r="AL75">
        <v>2</v>
      </c>
      <c r="AM75" s="5">
        <f t="shared" si="10"/>
        <v>7.1428571428571425E-2</v>
      </c>
      <c r="AN75" s="4">
        <f t="shared" si="15"/>
        <v>1.0818412938821875E-4</v>
      </c>
      <c r="AO75" s="3"/>
      <c r="AP75">
        <v>0</v>
      </c>
      <c r="AR75" t="s">
        <v>1</v>
      </c>
      <c r="AT75" s="2">
        <v>0.52500000000000002</v>
      </c>
      <c r="AU75" s="1">
        <f t="shared" si="11"/>
        <v>0.39752223833134082</v>
      </c>
      <c r="AV75" s="1">
        <f t="shared" si="12"/>
        <v>0.28703543107633545</v>
      </c>
      <c r="AW75" s="1">
        <f t="shared" si="13"/>
        <v>0.17654862382133005</v>
      </c>
    </row>
    <row r="76" spans="1:49" x14ac:dyDescent="0.2">
      <c r="A76">
        <v>74</v>
      </c>
      <c r="B76" t="s">
        <v>13742</v>
      </c>
      <c r="F76" t="s">
        <v>13741</v>
      </c>
      <c r="G76" t="s">
        <v>16</v>
      </c>
      <c r="H76" t="s">
        <v>15</v>
      </c>
      <c r="I76" t="s">
        <v>13740</v>
      </c>
      <c r="J76">
        <v>60011001</v>
      </c>
      <c r="K76" t="s">
        <v>11992</v>
      </c>
      <c r="L76" t="s">
        <v>11991</v>
      </c>
      <c r="M76" t="s">
        <v>830</v>
      </c>
      <c r="N76">
        <v>3</v>
      </c>
      <c r="O76" t="s">
        <v>13739</v>
      </c>
      <c r="P76" t="s">
        <v>13738</v>
      </c>
      <c r="Q76" t="s">
        <v>13737</v>
      </c>
      <c r="R76" s="7">
        <v>34455</v>
      </c>
      <c r="S76" s="8">
        <f t="shared" si="8"/>
        <v>1994</v>
      </c>
      <c r="T76" s="8">
        <v>1994</v>
      </c>
      <c r="U76" s="8">
        <f t="shared" si="9"/>
        <v>28</v>
      </c>
      <c r="V76" s="7">
        <v>34455</v>
      </c>
      <c r="W76" t="s">
        <v>2142</v>
      </c>
      <c r="X76" s="2">
        <v>0.21099999999999999</v>
      </c>
      <c r="Y76" s="6">
        <f t="shared" si="14"/>
        <v>5.6325244921384904E-3</v>
      </c>
      <c r="AA76">
        <v>9168516</v>
      </c>
      <c r="AB76">
        <v>18936</v>
      </c>
      <c r="AD76" t="s">
        <v>6</v>
      </c>
      <c r="AE76" t="s">
        <v>2141</v>
      </c>
      <c r="AF76">
        <v>5</v>
      </c>
      <c r="AH76" t="s">
        <v>13736</v>
      </c>
      <c r="AI76" t="s">
        <v>13735</v>
      </c>
      <c r="AK76" t="s">
        <v>13734</v>
      </c>
      <c r="AL76">
        <v>1</v>
      </c>
      <c r="AM76" s="5">
        <f t="shared" si="10"/>
        <v>3.5714285714285712E-2</v>
      </c>
      <c r="AN76" s="4">
        <f t="shared" si="15"/>
        <v>5.4092064694109373E-5</v>
      </c>
      <c r="AO76" s="3"/>
      <c r="AP76">
        <v>0</v>
      </c>
      <c r="AR76" t="s">
        <v>1</v>
      </c>
      <c r="AT76" s="2">
        <v>0.52500000000000002</v>
      </c>
      <c r="AU76" s="1">
        <f t="shared" si="11"/>
        <v>0.39589947639051759</v>
      </c>
      <c r="AV76" s="1">
        <f t="shared" si="12"/>
        <v>0.28433082784163</v>
      </c>
      <c r="AW76" s="1">
        <f t="shared" si="13"/>
        <v>0.17276217929274237</v>
      </c>
    </row>
    <row r="77" spans="1:49" x14ac:dyDescent="0.2">
      <c r="A77">
        <v>75</v>
      </c>
      <c r="B77" t="s">
        <v>13733</v>
      </c>
      <c r="F77" t="s">
        <v>13732</v>
      </c>
      <c r="G77" t="s">
        <v>16</v>
      </c>
      <c r="H77" t="s">
        <v>15</v>
      </c>
      <c r="I77" t="s">
        <v>13731</v>
      </c>
      <c r="J77">
        <v>60001854</v>
      </c>
      <c r="K77" t="s">
        <v>13730</v>
      </c>
      <c r="L77" t="s">
        <v>12002</v>
      </c>
      <c r="M77" t="s">
        <v>830</v>
      </c>
      <c r="N77">
        <v>4</v>
      </c>
      <c r="O77" t="s">
        <v>13729</v>
      </c>
      <c r="P77" t="s">
        <v>13728</v>
      </c>
      <c r="Q77" t="s">
        <v>13727</v>
      </c>
      <c r="R77" s="7">
        <v>34455</v>
      </c>
      <c r="S77" s="8">
        <f t="shared" si="8"/>
        <v>1994</v>
      </c>
      <c r="T77" s="8">
        <v>1994</v>
      </c>
      <c r="U77" s="8">
        <f t="shared" si="9"/>
        <v>28</v>
      </c>
      <c r="V77" s="7">
        <v>34455</v>
      </c>
      <c r="W77" t="s">
        <v>2142</v>
      </c>
      <c r="X77" s="2">
        <v>0.21099999999999999</v>
      </c>
      <c r="Y77" s="6">
        <f t="shared" si="14"/>
        <v>5.6325244921384904E-3</v>
      </c>
      <c r="AA77">
        <v>9168516</v>
      </c>
      <c r="AB77">
        <v>18936</v>
      </c>
      <c r="AD77" t="s">
        <v>6</v>
      </c>
      <c r="AE77" t="s">
        <v>2141</v>
      </c>
      <c r="AF77">
        <v>5</v>
      </c>
      <c r="AH77" t="s">
        <v>13726</v>
      </c>
      <c r="AI77" t="s">
        <v>13725</v>
      </c>
      <c r="AK77" t="s">
        <v>13724</v>
      </c>
      <c r="AL77">
        <v>2</v>
      </c>
      <c r="AM77" s="5">
        <f t="shared" si="10"/>
        <v>7.1428571428571425E-2</v>
      </c>
      <c r="AN77" s="4">
        <f t="shared" si="15"/>
        <v>1.0818412938821875E-4</v>
      </c>
      <c r="AO77" s="3"/>
      <c r="AP77">
        <v>0</v>
      </c>
      <c r="AR77" t="s">
        <v>1</v>
      </c>
      <c r="AT77" s="2">
        <v>0.52500000000000002</v>
      </c>
      <c r="AU77" s="1">
        <f t="shared" si="11"/>
        <v>0.39752223833134082</v>
      </c>
      <c r="AV77" s="1">
        <f t="shared" si="12"/>
        <v>0.28703543107633545</v>
      </c>
      <c r="AW77" s="1">
        <f t="shared" si="13"/>
        <v>0.17654862382133005</v>
      </c>
    </row>
    <row r="78" spans="1:49" x14ac:dyDescent="0.2">
      <c r="A78">
        <v>76</v>
      </c>
      <c r="B78" t="s">
        <v>13723</v>
      </c>
      <c r="F78" t="s">
        <v>13722</v>
      </c>
      <c r="G78" t="s">
        <v>16</v>
      </c>
      <c r="H78" t="s">
        <v>15</v>
      </c>
      <c r="I78" t="s">
        <v>13721</v>
      </c>
      <c r="J78">
        <v>60025555</v>
      </c>
      <c r="K78" t="s">
        <v>2696</v>
      </c>
      <c r="L78" t="s">
        <v>2133</v>
      </c>
      <c r="M78" t="s">
        <v>830</v>
      </c>
      <c r="N78">
        <v>2</v>
      </c>
      <c r="O78" t="s">
        <v>13720</v>
      </c>
      <c r="P78" t="s">
        <v>13719</v>
      </c>
      <c r="Q78" t="s">
        <v>2693</v>
      </c>
      <c r="R78" s="7">
        <v>34455</v>
      </c>
      <c r="S78" s="8">
        <f t="shared" si="8"/>
        <v>1994</v>
      </c>
      <c r="T78" s="8">
        <v>1994</v>
      </c>
      <c r="U78" s="8">
        <f t="shared" si="9"/>
        <v>28</v>
      </c>
      <c r="V78" s="7">
        <v>34455</v>
      </c>
      <c r="W78" t="s">
        <v>2142</v>
      </c>
      <c r="X78" s="2">
        <v>0.21099999999999999</v>
      </c>
      <c r="Y78" s="6">
        <f t="shared" si="14"/>
        <v>5.6325244921384904E-3</v>
      </c>
      <c r="AA78">
        <v>9168516</v>
      </c>
      <c r="AB78">
        <v>18936</v>
      </c>
      <c r="AD78" t="s">
        <v>6</v>
      </c>
      <c r="AE78" t="s">
        <v>2141</v>
      </c>
      <c r="AF78">
        <v>5</v>
      </c>
      <c r="AH78" t="s">
        <v>13718</v>
      </c>
      <c r="AI78" t="s">
        <v>13717</v>
      </c>
      <c r="AK78" t="s">
        <v>13716</v>
      </c>
      <c r="AL78">
        <v>2</v>
      </c>
      <c r="AM78" s="5">
        <f t="shared" si="10"/>
        <v>7.1428571428571425E-2</v>
      </c>
      <c r="AN78" s="4">
        <f t="shared" si="15"/>
        <v>1.0818412938821875E-4</v>
      </c>
      <c r="AO78" s="3"/>
      <c r="AP78">
        <v>0</v>
      </c>
      <c r="AR78" t="s">
        <v>1</v>
      </c>
      <c r="AT78" s="2">
        <v>0.52500000000000002</v>
      </c>
      <c r="AU78" s="1">
        <f t="shared" si="11"/>
        <v>0.39752223833134082</v>
      </c>
      <c r="AV78" s="1">
        <f t="shared" si="12"/>
        <v>0.28703543107633545</v>
      </c>
      <c r="AW78" s="1">
        <f t="shared" si="13"/>
        <v>0.17654862382133005</v>
      </c>
    </row>
    <row r="79" spans="1:49" x14ac:dyDescent="0.2">
      <c r="A79">
        <v>77</v>
      </c>
      <c r="B79" t="s">
        <v>13715</v>
      </c>
      <c r="F79" t="s">
        <v>13714</v>
      </c>
      <c r="G79" t="s">
        <v>16</v>
      </c>
      <c r="H79" t="s">
        <v>15</v>
      </c>
      <c r="I79" t="s">
        <v>13713</v>
      </c>
      <c r="J79">
        <v>60001271</v>
      </c>
      <c r="K79" t="s">
        <v>13712</v>
      </c>
      <c r="L79" t="s">
        <v>11991</v>
      </c>
      <c r="M79" t="s">
        <v>830</v>
      </c>
      <c r="N79">
        <v>1</v>
      </c>
      <c r="O79" t="s">
        <v>13711</v>
      </c>
      <c r="P79">
        <v>7003280529</v>
      </c>
      <c r="Q79">
        <v>60001271</v>
      </c>
      <c r="R79" s="7">
        <v>34455</v>
      </c>
      <c r="S79" s="8">
        <f t="shared" si="8"/>
        <v>1994</v>
      </c>
      <c r="T79" s="8">
        <v>1994</v>
      </c>
      <c r="U79" s="8">
        <f t="shared" si="9"/>
        <v>28</v>
      </c>
      <c r="V79" s="7">
        <v>34455</v>
      </c>
      <c r="W79" t="s">
        <v>2142</v>
      </c>
      <c r="X79" s="2">
        <v>0.21099999999999999</v>
      </c>
      <c r="Y79" s="6">
        <f t="shared" si="14"/>
        <v>5.6325244921384904E-3</v>
      </c>
      <c r="AA79">
        <v>9168516</v>
      </c>
      <c r="AB79">
        <v>18936</v>
      </c>
      <c r="AD79" t="s">
        <v>6</v>
      </c>
      <c r="AE79" t="s">
        <v>2141</v>
      </c>
      <c r="AF79">
        <v>5</v>
      </c>
      <c r="AH79" t="s">
        <v>13710</v>
      </c>
      <c r="AI79" t="s">
        <v>13709</v>
      </c>
      <c r="AK79" t="s">
        <v>13708</v>
      </c>
      <c r="AL79">
        <v>30</v>
      </c>
      <c r="AM79" s="5">
        <f t="shared" si="10"/>
        <v>1.0714285714285714</v>
      </c>
      <c r="AN79" s="4">
        <f t="shared" si="15"/>
        <v>1.6227619408232812E-3</v>
      </c>
      <c r="AO79" s="3"/>
      <c r="AP79">
        <v>0</v>
      </c>
      <c r="AR79" t="s">
        <v>1</v>
      </c>
      <c r="AT79" s="2">
        <v>0.52500000000000002</v>
      </c>
      <c r="AU79" s="1">
        <f t="shared" si="11"/>
        <v>0.44295957267439268</v>
      </c>
      <c r="AV79" s="1">
        <f t="shared" si="12"/>
        <v>0.36276432164808858</v>
      </c>
      <c r="AW79" s="1">
        <f t="shared" si="13"/>
        <v>0.28256907062178438</v>
      </c>
    </row>
    <row r="80" spans="1:49" x14ac:dyDescent="0.2">
      <c r="A80">
        <v>78</v>
      </c>
      <c r="B80" t="s">
        <v>13707</v>
      </c>
      <c r="F80" t="s">
        <v>13706</v>
      </c>
      <c r="G80" t="s">
        <v>16</v>
      </c>
      <c r="H80" t="s">
        <v>15</v>
      </c>
      <c r="I80" t="s">
        <v>13705</v>
      </c>
      <c r="J80">
        <v>60018279</v>
      </c>
      <c r="K80" t="s">
        <v>8170</v>
      </c>
      <c r="L80" t="s">
        <v>8169</v>
      </c>
      <c r="M80" t="s">
        <v>830</v>
      </c>
      <c r="N80">
        <v>4</v>
      </c>
      <c r="O80" t="s">
        <v>13704</v>
      </c>
      <c r="P80" t="s">
        <v>13703</v>
      </c>
      <c r="Q80" t="s">
        <v>13702</v>
      </c>
      <c r="R80" s="7">
        <v>34455</v>
      </c>
      <c r="S80" s="8">
        <f t="shared" si="8"/>
        <v>1994</v>
      </c>
      <c r="T80" s="8">
        <v>1994</v>
      </c>
      <c r="U80" s="8">
        <f t="shared" si="9"/>
        <v>28</v>
      </c>
      <c r="V80" s="7">
        <v>34455</v>
      </c>
      <c r="W80" t="s">
        <v>2142</v>
      </c>
      <c r="X80" s="2">
        <v>0.21099999999999999</v>
      </c>
      <c r="Y80" s="6">
        <f t="shared" si="14"/>
        <v>5.6325244921384904E-3</v>
      </c>
      <c r="AA80">
        <v>9168516</v>
      </c>
      <c r="AB80">
        <v>18936</v>
      </c>
      <c r="AD80" t="s">
        <v>6</v>
      </c>
      <c r="AE80" t="s">
        <v>2141</v>
      </c>
      <c r="AF80">
        <v>5</v>
      </c>
      <c r="AH80" t="s">
        <v>13701</v>
      </c>
      <c r="AI80" t="s">
        <v>13700</v>
      </c>
      <c r="AK80" t="s">
        <v>13699</v>
      </c>
      <c r="AL80">
        <v>16</v>
      </c>
      <c r="AM80" s="5">
        <f t="shared" si="10"/>
        <v>0.5714285714285714</v>
      </c>
      <c r="AN80" s="4">
        <f t="shared" si="15"/>
        <v>8.6547303510574997E-4</v>
      </c>
      <c r="AO80" s="3"/>
      <c r="AP80">
        <v>0</v>
      </c>
      <c r="AR80" t="s">
        <v>1</v>
      </c>
      <c r="AT80" s="2">
        <v>0.52500000000000002</v>
      </c>
      <c r="AU80" s="1">
        <f t="shared" si="11"/>
        <v>0.4202409055028668</v>
      </c>
      <c r="AV80" s="1">
        <f t="shared" si="12"/>
        <v>0.32489987636221201</v>
      </c>
      <c r="AW80" s="1">
        <f t="shared" si="13"/>
        <v>0.2295588472215572</v>
      </c>
    </row>
    <row r="81" spans="1:49" x14ac:dyDescent="0.2">
      <c r="A81">
        <v>79</v>
      </c>
      <c r="B81" t="s">
        <v>13698</v>
      </c>
      <c r="C81" t="s">
        <v>13697</v>
      </c>
      <c r="D81" t="s">
        <v>13696</v>
      </c>
      <c r="F81" t="s">
        <v>13695</v>
      </c>
      <c r="G81" t="s">
        <v>16</v>
      </c>
      <c r="H81" t="s">
        <v>15</v>
      </c>
      <c r="I81" t="s">
        <v>13694</v>
      </c>
      <c r="J81" t="s">
        <v>13693</v>
      </c>
      <c r="K81" t="s">
        <v>13692</v>
      </c>
      <c r="L81" t="s">
        <v>13691</v>
      </c>
      <c r="M81" t="s">
        <v>1825</v>
      </c>
      <c r="N81">
        <v>3</v>
      </c>
      <c r="O81" t="s">
        <v>13690</v>
      </c>
      <c r="P81" t="s">
        <v>13689</v>
      </c>
      <c r="Q81" t="s">
        <v>13688</v>
      </c>
      <c r="R81" s="7">
        <v>34455</v>
      </c>
      <c r="S81" s="8">
        <f t="shared" si="8"/>
        <v>1994</v>
      </c>
      <c r="T81" s="8">
        <v>1994</v>
      </c>
      <c r="U81" s="8">
        <f t="shared" si="9"/>
        <v>28</v>
      </c>
      <c r="V81" s="7">
        <v>34455</v>
      </c>
      <c r="W81" t="s">
        <v>13687</v>
      </c>
      <c r="X81" s="2" t="s">
        <v>0</v>
      </c>
      <c r="Y81" s="6" t="e">
        <f t="shared" si="14"/>
        <v>#VALUE!</v>
      </c>
      <c r="AA81">
        <v>1689002</v>
      </c>
      <c r="AB81">
        <v>29067</v>
      </c>
      <c r="AD81" t="s">
        <v>6</v>
      </c>
      <c r="AE81">
        <v>344</v>
      </c>
      <c r="AF81">
        <v>2</v>
      </c>
      <c r="AH81" t="s">
        <v>13686</v>
      </c>
      <c r="AI81" t="s">
        <v>13685</v>
      </c>
      <c r="AK81" t="s">
        <v>13684</v>
      </c>
      <c r="AL81">
        <v>1</v>
      </c>
      <c r="AM81" s="5">
        <f t="shared" si="10"/>
        <v>3.5714285714285712E-2</v>
      </c>
      <c r="AN81" s="4">
        <f t="shared" si="15"/>
        <v>5.4092064694109373E-5</v>
      </c>
      <c r="AO81" s="3"/>
      <c r="AP81">
        <v>0</v>
      </c>
      <c r="AR81" t="s">
        <v>1</v>
      </c>
      <c r="AT81" s="2" t="s">
        <v>0</v>
      </c>
      <c r="AU81" s="1" t="e">
        <f t="shared" si="11"/>
        <v>#VALUE!</v>
      </c>
      <c r="AV81" s="1" t="e">
        <f t="shared" si="12"/>
        <v>#VALUE!</v>
      </c>
      <c r="AW81" s="1" t="e">
        <f t="shared" si="13"/>
        <v>#VALUE!</v>
      </c>
    </row>
    <row r="82" spans="1:49" x14ac:dyDescent="0.2">
      <c r="A82">
        <v>80</v>
      </c>
      <c r="B82" t="s">
        <v>13683</v>
      </c>
      <c r="F82" t="s">
        <v>13682</v>
      </c>
      <c r="G82" t="s">
        <v>16</v>
      </c>
      <c r="H82" t="s">
        <v>15</v>
      </c>
      <c r="I82" t="s">
        <v>13681</v>
      </c>
      <c r="J82">
        <v>60032882</v>
      </c>
      <c r="K82" t="s">
        <v>6924</v>
      </c>
      <c r="L82" t="s">
        <v>6923</v>
      </c>
      <c r="M82" t="s">
        <v>2097</v>
      </c>
      <c r="N82">
        <v>2</v>
      </c>
      <c r="O82" t="s">
        <v>13680</v>
      </c>
      <c r="P82" t="s">
        <v>13679</v>
      </c>
      <c r="Q82" t="s">
        <v>6920</v>
      </c>
      <c r="R82" s="7">
        <v>34455</v>
      </c>
      <c r="S82" s="8">
        <f t="shared" si="8"/>
        <v>1994</v>
      </c>
      <c r="T82" s="8">
        <v>1994</v>
      </c>
      <c r="U82" s="8">
        <f t="shared" si="9"/>
        <v>28</v>
      </c>
      <c r="V82" s="7">
        <v>34455</v>
      </c>
      <c r="W82" t="s">
        <v>2116</v>
      </c>
      <c r="X82" s="2">
        <v>0.10100000000000001</v>
      </c>
      <c r="Y82" s="6">
        <f t="shared" si="14"/>
        <v>2.6961373161421215E-3</v>
      </c>
      <c r="AA82">
        <v>7452993</v>
      </c>
      <c r="AB82">
        <v>18563</v>
      </c>
      <c r="AD82" t="s">
        <v>6</v>
      </c>
      <c r="AE82">
        <v>33</v>
      </c>
      <c r="AF82">
        <v>5</v>
      </c>
      <c r="AI82" t="s">
        <v>13678</v>
      </c>
      <c r="AK82" t="s">
        <v>13677</v>
      </c>
      <c r="AL82">
        <v>1</v>
      </c>
      <c r="AM82" s="5">
        <f t="shared" si="10"/>
        <v>3.5714285714285712E-2</v>
      </c>
      <c r="AN82" s="4">
        <f t="shared" si="15"/>
        <v>5.4092064694109373E-5</v>
      </c>
      <c r="AO82" s="3"/>
      <c r="AP82">
        <v>0</v>
      </c>
      <c r="AR82" t="s">
        <v>1</v>
      </c>
      <c r="AT82" s="2" t="s">
        <v>0</v>
      </c>
      <c r="AU82" s="1">
        <f t="shared" si="11"/>
        <v>0.19035237407077177</v>
      </c>
      <c r="AV82" s="1">
        <f t="shared" si="12"/>
        <v>0.13751146904181155</v>
      </c>
      <c r="AW82" s="1">
        <f t="shared" si="13"/>
        <v>8.4670564012851307E-2</v>
      </c>
    </row>
    <row r="83" spans="1:49" x14ac:dyDescent="0.2">
      <c r="A83">
        <v>81</v>
      </c>
      <c r="B83" t="s">
        <v>13676</v>
      </c>
      <c r="C83" t="s">
        <v>13675</v>
      </c>
      <c r="F83" t="s">
        <v>13674</v>
      </c>
      <c r="G83" t="s">
        <v>16</v>
      </c>
      <c r="H83" t="s">
        <v>15</v>
      </c>
      <c r="I83" t="s">
        <v>13360</v>
      </c>
      <c r="J83">
        <v>60025038</v>
      </c>
      <c r="K83" t="s">
        <v>6296</v>
      </c>
      <c r="L83" t="s">
        <v>6295</v>
      </c>
      <c r="M83" t="s">
        <v>230</v>
      </c>
      <c r="N83">
        <v>4</v>
      </c>
      <c r="O83" t="s">
        <v>13673</v>
      </c>
      <c r="P83" t="s">
        <v>13672</v>
      </c>
      <c r="Q83" t="s">
        <v>6292</v>
      </c>
      <c r="R83" s="7">
        <v>34455</v>
      </c>
      <c r="S83" s="8">
        <f t="shared" si="8"/>
        <v>1994</v>
      </c>
      <c r="T83" s="8">
        <v>1994</v>
      </c>
      <c r="U83" s="8">
        <f t="shared" si="9"/>
        <v>28</v>
      </c>
      <c r="V83" s="7">
        <v>34455</v>
      </c>
      <c r="W83" t="s">
        <v>1364</v>
      </c>
      <c r="X83" s="2">
        <v>1.1579999999999999</v>
      </c>
      <c r="Y83" s="6">
        <f t="shared" si="14"/>
        <v>3.0912148634579962E-2</v>
      </c>
      <c r="AA83">
        <v>1668595</v>
      </c>
      <c r="AB83">
        <v>14223</v>
      </c>
      <c r="AC83">
        <v>15735079</v>
      </c>
      <c r="AD83" t="s">
        <v>6</v>
      </c>
      <c r="AE83">
        <v>40</v>
      </c>
      <c r="AF83">
        <v>2</v>
      </c>
      <c r="AH83" t="s">
        <v>13671</v>
      </c>
      <c r="AI83" t="s">
        <v>13670</v>
      </c>
      <c r="AJ83" t="s">
        <v>13669</v>
      </c>
      <c r="AK83" t="s">
        <v>13668</v>
      </c>
      <c r="AL83">
        <v>40</v>
      </c>
      <c r="AM83" s="5">
        <f t="shared" si="10"/>
        <v>1.4285714285714286</v>
      </c>
      <c r="AN83" s="4">
        <f t="shared" si="15"/>
        <v>2.163682587764375E-3</v>
      </c>
      <c r="AO83" s="3"/>
      <c r="AP83">
        <v>0</v>
      </c>
      <c r="AR83" t="s">
        <v>1</v>
      </c>
      <c r="AT83" s="2">
        <v>3.573</v>
      </c>
      <c r="AU83" s="1">
        <f t="shared" si="11"/>
        <v>2.2287608820535283</v>
      </c>
      <c r="AV83" s="1">
        <f t="shared" si="12"/>
        <v>1.6537915611172169</v>
      </c>
      <c r="AW83" s="1">
        <f t="shared" si="13"/>
        <v>1.0788222401809051</v>
      </c>
    </row>
    <row r="84" spans="1:49" x14ac:dyDescent="0.2">
      <c r="A84">
        <v>82</v>
      </c>
      <c r="B84" t="s">
        <v>13667</v>
      </c>
      <c r="C84" t="s">
        <v>13666</v>
      </c>
      <c r="D84" t="s">
        <v>13665</v>
      </c>
      <c r="F84" t="s">
        <v>13664</v>
      </c>
      <c r="G84" t="s">
        <v>16</v>
      </c>
      <c r="H84" t="s">
        <v>15</v>
      </c>
      <c r="I84" t="s">
        <v>13663</v>
      </c>
      <c r="J84" t="s">
        <v>13662</v>
      </c>
      <c r="K84" t="s">
        <v>13661</v>
      </c>
      <c r="L84" t="s">
        <v>13660</v>
      </c>
      <c r="M84" t="s">
        <v>28</v>
      </c>
      <c r="N84">
        <v>4</v>
      </c>
      <c r="O84" t="s">
        <v>13659</v>
      </c>
      <c r="P84" t="s">
        <v>13658</v>
      </c>
      <c r="Q84" t="s">
        <v>13657</v>
      </c>
      <c r="R84" s="7">
        <v>34452</v>
      </c>
      <c r="S84" s="8">
        <f t="shared" si="8"/>
        <v>1994</v>
      </c>
      <c r="T84" s="8">
        <v>1994</v>
      </c>
      <c r="U84" s="8">
        <f t="shared" si="9"/>
        <v>28</v>
      </c>
      <c r="V84" s="7">
        <v>34452</v>
      </c>
      <c r="W84" t="s">
        <v>12313</v>
      </c>
      <c r="X84" s="2">
        <v>1.59</v>
      </c>
      <c r="Y84" s="6">
        <f t="shared" si="14"/>
        <v>4.2444141907583888E-2</v>
      </c>
      <c r="AA84">
        <v>52728</v>
      </c>
      <c r="AB84">
        <v>16791</v>
      </c>
      <c r="AD84" t="s">
        <v>6</v>
      </c>
      <c r="AE84">
        <v>1185</v>
      </c>
      <c r="AF84">
        <v>2</v>
      </c>
      <c r="AH84" t="s">
        <v>13656</v>
      </c>
      <c r="AI84" t="s">
        <v>13655</v>
      </c>
      <c r="AJ84" t="s">
        <v>13654</v>
      </c>
      <c r="AK84" t="s">
        <v>13653</v>
      </c>
      <c r="AL84">
        <v>17</v>
      </c>
      <c r="AM84" s="5">
        <f t="shared" si="10"/>
        <v>0.6071428571428571</v>
      </c>
      <c r="AN84" s="4">
        <f t="shared" si="15"/>
        <v>9.1956509979985925E-4</v>
      </c>
      <c r="AO84" s="3"/>
      <c r="AP84">
        <v>0</v>
      </c>
      <c r="AQ84" t="s">
        <v>1555</v>
      </c>
      <c r="AR84" t="s">
        <v>1</v>
      </c>
      <c r="AS84" t="s">
        <v>13652</v>
      </c>
      <c r="AT84" s="2" t="s">
        <v>0</v>
      </c>
      <c r="AU84" s="1">
        <f t="shared" si="11"/>
        <v>2.9986768865248679</v>
      </c>
      <c r="AV84" s="1">
        <f t="shared" si="12"/>
        <v>2.1681853503691872</v>
      </c>
      <c r="AW84" s="1">
        <f t="shared" si="13"/>
        <v>1.3376938142135066</v>
      </c>
    </row>
    <row r="85" spans="1:49" x14ac:dyDescent="0.2">
      <c r="A85">
        <v>83</v>
      </c>
      <c r="B85" t="s">
        <v>13651</v>
      </c>
      <c r="C85" t="s">
        <v>13650</v>
      </c>
      <c r="D85" t="s">
        <v>13649</v>
      </c>
      <c r="E85">
        <v>8167136</v>
      </c>
      <c r="F85" t="s">
        <v>13648</v>
      </c>
      <c r="G85" t="s">
        <v>16</v>
      </c>
      <c r="H85" t="s">
        <v>15</v>
      </c>
      <c r="I85" t="s">
        <v>12838</v>
      </c>
      <c r="J85">
        <v>60005247</v>
      </c>
      <c r="K85" t="s">
        <v>13647</v>
      </c>
      <c r="L85" t="s">
        <v>1147</v>
      </c>
      <c r="M85" t="s">
        <v>230</v>
      </c>
      <c r="N85">
        <v>3</v>
      </c>
      <c r="O85" t="s">
        <v>12837</v>
      </c>
      <c r="P85" t="s">
        <v>12836</v>
      </c>
      <c r="Q85" t="s">
        <v>13646</v>
      </c>
      <c r="R85" s="7">
        <v>34452</v>
      </c>
      <c r="S85" s="8">
        <f t="shared" si="8"/>
        <v>1994</v>
      </c>
      <c r="T85" s="8">
        <v>1994</v>
      </c>
      <c r="U85" s="8">
        <f t="shared" si="9"/>
        <v>28</v>
      </c>
      <c r="V85" s="7">
        <v>34452</v>
      </c>
      <c r="W85" t="s">
        <v>12313</v>
      </c>
      <c r="X85" s="2">
        <v>1.59</v>
      </c>
      <c r="Y85" s="6">
        <f t="shared" si="14"/>
        <v>4.2444141907583888E-2</v>
      </c>
      <c r="AA85">
        <v>52728</v>
      </c>
      <c r="AB85">
        <v>16791</v>
      </c>
      <c r="AD85" t="s">
        <v>6</v>
      </c>
      <c r="AE85">
        <v>1185</v>
      </c>
      <c r="AF85">
        <v>2</v>
      </c>
      <c r="AH85" t="s">
        <v>13645</v>
      </c>
      <c r="AI85" t="s">
        <v>13644</v>
      </c>
      <c r="AJ85" t="s">
        <v>13643</v>
      </c>
      <c r="AK85" t="s">
        <v>13642</v>
      </c>
      <c r="AL85">
        <v>16</v>
      </c>
      <c r="AM85" s="5">
        <f t="shared" si="10"/>
        <v>0.5714285714285714</v>
      </c>
      <c r="AN85" s="4">
        <f t="shared" si="15"/>
        <v>8.6547303510574997E-4</v>
      </c>
      <c r="AO85" s="3"/>
      <c r="AP85">
        <v>0</v>
      </c>
      <c r="AQ85" t="s">
        <v>546</v>
      </c>
      <c r="AR85" t="s">
        <v>13641</v>
      </c>
      <c r="AS85" t="s">
        <v>544</v>
      </c>
      <c r="AT85" s="2" t="s">
        <v>0</v>
      </c>
      <c r="AU85" s="1">
        <f t="shared" si="11"/>
        <v>2.9970541245840443</v>
      </c>
      <c r="AV85" s="1">
        <f t="shared" si="12"/>
        <v>2.1654807471344819</v>
      </c>
      <c r="AW85" s="1">
        <f t="shared" si="13"/>
        <v>1.3339073696849189</v>
      </c>
    </row>
    <row r="86" spans="1:49" x14ac:dyDescent="0.2">
      <c r="A86">
        <v>84</v>
      </c>
      <c r="B86" t="s">
        <v>13640</v>
      </c>
      <c r="C86" t="s">
        <v>13639</v>
      </c>
      <c r="D86">
        <v>40609094905002</v>
      </c>
      <c r="F86" t="s">
        <v>13638</v>
      </c>
      <c r="G86" t="s">
        <v>16</v>
      </c>
      <c r="H86" t="s">
        <v>15</v>
      </c>
      <c r="I86" t="s">
        <v>13637</v>
      </c>
      <c r="J86" t="s">
        <v>13636</v>
      </c>
      <c r="K86" t="s">
        <v>13635</v>
      </c>
      <c r="L86" t="s">
        <v>13634</v>
      </c>
      <c r="M86" t="s">
        <v>83</v>
      </c>
      <c r="N86">
        <v>6</v>
      </c>
      <c r="O86" t="s">
        <v>13633</v>
      </c>
      <c r="P86" t="s">
        <v>13632</v>
      </c>
      <c r="Q86" t="s">
        <v>13631</v>
      </c>
      <c r="R86" s="7">
        <v>34439</v>
      </c>
      <c r="S86" s="8">
        <f t="shared" si="8"/>
        <v>1994</v>
      </c>
      <c r="T86" s="8">
        <v>1994</v>
      </c>
      <c r="U86" s="8">
        <f t="shared" si="9"/>
        <v>28</v>
      </c>
      <c r="V86" s="7">
        <v>34439</v>
      </c>
      <c r="W86" t="s">
        <v>13630</v>
      </c>
      <c r="X86" s="2">
        <v>0.54400000000000004</v>
      </c>
      <c r="Y86" s="6">
        <f t="shared" si="14"/>
        <v>1.4521769306745683E-2</v>
      </c>
      <c r="AA86">
        <v>406090</v>
      </c>
      <c r="AB86">
        <v>12347</v>
      </c>
      <c r="AD86" t="s">
        <v>6</v>
      </c>
      <c r="AE86">
        <v>242</v>
      </c>
      <c r="AF86" s="10">
        <v>44228</v>
      </c>
      <c r="AH86" t="s">
        <v>13629</v>
      </c>
      <c r="AI86" t="s">
        <v>13628</v>
      </c>
      <c r="AK86" t="s">
        <v>13627</v>
      </c>
      <c r="AL86">
        <v>21</v>
      </c>
      <c r="AM86" s="5">
        <f t="shared" si="10"/>
        <v>0.75</v>
      </c>
      <c r="AN86" s="4">
        <f t="shared" si="15"/>
        <v>1.1359333585762969E-3</v>
      </c>
      <c r="AO86" s="3"/>
      <c r="AP86">
        <v>0</v>
      </c>
      <c r="AR86" t="s">
        <v>1</v>
      </c>
      <c r="AT86" s="2">
        <v>2.1829999999999998</v>
      </c>
      <c r="AU86" s="1">
        <f t="shared" si="11"/>
        <v>1.0506018522294867</v>
      </c>
      <c r="AV86" s="1">
        <f t="shared" si="12"/>
        <v>0.78288513326609899</v>
      </c>
      <c r="AW86" s="1">
        <f t="shared" si="13"/>
        <v>0.51516841430271121</v>
      </c>
    </row>
    <row r="87" spans="1:49" x14ac:dyDescent="0.2">
      <c r="A87">
        <v>85</v>
      </c>
      <c r="B87" t="s">
        <v>13626</v>
      </c>
      <c r="C87" t="s">
        <v>13625</v>
      </c>
      <c r="D87" t="s">
        <v>13624</v>
      </c>
      <c r="E87">
        <v>8150092</v>
      </c>
      <c r="F87" t="s">
        <v>13623</v>
      </c>
      <c r="G87" t="s">
        <v>16</v>
      </c>
      <c r="H87" t="s">
        <v>15</v>
      </c>
      <c r="I87" t="s">
        <v>13622</v>
      </c>
      <c r="J87">
        <v>60025858</v>
      </c>
      <c r="K87" t="s">
        <v>2401</v>
      </c>
      <c r="L87" t="s">
        <v>2400</v>
      </c>
      <c r="M87" t="s">
        <v>2024</v>
      </c>
      <c r="N87">
        <v>3</v>
      </c>
      <c r="O87" t="s">
        <v>13621</v>
      </c>
      <c r="P87" t="s">
        <v>13620</v>
      </c>
      <c r="Q87" t="s">
        <v>2397</v>
      </c>
      <c r="R87" s="7">
        <v>34435</v>
      </c>
      <c r="S87" s="8">
        <f t="shared" si="8"/>
        <v>1994</v>
      </c>
      <c r="T87" s="8">
        <v>1994</v>
      </c>
      <c r="U87" s="8">
        <f t="shared" si="9"/>
        <v>28</v>
      </c>
      <c r="V87" s="7">
        <v>34435</v>
      </c>
      <c r="W87" t="s">
        <v>12764</v>
      </c>
      <c r="X87" s="2">
        <v>1.593</v>
      </c>
      <c r="Y87" s="6">
        <f t="shared" si="14"/>
        <v>4.2524225194201973E-2</v>
      </c>
      <c r="AA87">
        <v>145793</v>
      </c>
      <c r="AB87">
        <v>17481</v>
      </c>
      <c r="AD87" t="s">
        <v>6</v>
      </c>
      <c r="AE87">
        <v>342</v>
      </c>
      <c r="AF87">
        <v>3</v>
      </c>
      <c r="AH87" t="s">
        <v>13619</v>
      </c>
      <c r="AI87" t="s">
        <v>13618</v>
      </c>
      <c r="AJ87" t="s">
        <v>13617</v>
      </c>
      <c r="AK87" t="s">
        <v>13616</v>
      </c>
      <c r="AL87">
        <v>18</v>
      </c>
      <c r="AM87" s="5">
        <f t="shared" si="10"/>
        <v>0.6428571428571429</v>
      </c>
      <c r="AN87" s="4">
        <f t="shared" si="15"/>
        <v>9.7365716449396885E-4</v>
      </c>
      <c r="AO87" s="3"/>
      <c r="AP87">
        <v>0</v>
      </c>
      <c r="AR87" t="s">
        <v>1</v>
      </c>
      <c r="AT87" s="2">
        <v>4.1239999999999997</v>
      </c>
      <c r="AU87" s="1">
        <f t="shared" si="11"/>
        <v>3.0059054785289572</v>
      </c>
      <c r="AV87" s="1">
        <f t="shared" si="12"/>
        <v>2.1748941179347971</v>
      </c>
      <c r="AW87" s="1">
        <f t="shared" si="13"/>
        <v>1.3438827573406369</v>
      </c>
    </row>
    <row r="88" spans="1:49" x14ac:dyDescent="0.2">
      <c r="A88">
        <v>86</v>
      </c>
      <c r="B88" t="s">
        <v>13615</v>
      </c>
      <c r="C88" t="s">
        <v>13614</v>
      </c>
      <c r="D88" t="s">
        <v>13613</v>
      </c>
      <c r="F88" t="s">
        <v>13612</v>
      </c>
      <c r="G88" t="s">
        <v>16</v>
      </c>
      <c r="H88" t="s">
        <v>15</v>
      </c>
      <c r="I88" t="s">
        <v>13611</v>
      </c>
      <c r="J88">
        <v>60025555</v>
      </c>
      <c r="K88" t="s">
        <v>2696</v>
      </c>
      <c r="L88" t="s">
        <v>2133</v>
      </c>
      <c r="M88" t="s">
        <v>830</v>
      </c>
      <c r="N88">
        <v>1</v>
      </c>
      <c r="O88" t="s">
        <v>13610</v>
      </c>
      <c r="P88">
        <v>6701546237</v>
      </c>
      <c r="Q88">
        <v>60025555</v>
      </c>
      <c r="R88" s="7">
        <v>34427</v>
      </c>
      <c r="S88" s="8">
        <f t="shared" si="8"/>
        <v>1994</v>
      </c>
      <c r="T88" s="8">
        <v>1994</v>
      </c>
      <c r="U88" s="8">
        <f t="shared" si="9"/>
        <v>28</v>
      </c>
      <c r="V88" s="7">
        <v>34427</v>
      </c>
      <c r="W88" t="s">
        <v>6281</v>
      </c>
      <c r="X88" s="2">
        <v>1.45</v>
      </c>
      <c r="Y88" s="6">
        <f t="shared" si="14"/>
        <v>3.8706921865406689E-2</v>
      </c>
      <c r="AA88">
        <v>457949</v>
      </c>
      <c r="AB88">
        <v>18171</v>
      </c>
      <c r="AD88" t="s">
        <v>6</v>
      </c>
      <c r="AE88">
        <v>51</v>
      </c>
      <c r="AF88">
        <v>1</v>
      </c>
      <c r="AH88" t="s">
        <v>13609</v>
      </c>
      <c r="AI88" t="s">
        <v>13608</v>
      </c>
      <c r="AK88" t="s">
        <v>13607</v>
      </c>
      <c r="AL88">
        <v>29</v>
      </c>
      <c r="AM88" s="5">
        <f t="shared" si="10"/>
        <v>1.0357142857142858</v>
      </c>
      <c r="AN88" s="4">
        <f t="shared" si="15"/>
        <v>1.568669876129172E-3</v>
      </c>
      <c r="AO88" s="3"/>
      <c r="AP88">
        <v>0</v>
      </c>
      <c r="AR88" t="s">
        <v>1</v>
      </c>
      <c r="AT88" s="2" t="s">
        <v>0</v>
      </c>
      <c r="AU88" s="1">
        <f t="shared" si="11"/>
        <v>2.7565446268623433</v>
      </c>
      <c r="AV88" s="1">
        <f t="shared" si="12"/>
        <v>2.0137795870767929</v>
      </c>
      <c r="AW88" s="1">
        <f t="shared" si="13"/>
        <v>1.2710145472912426</v>
      </c>
    </row>
    <row r="89" spans="1:49" x14ac:dyDescent="0.2">
      <c r="A89">
        <v>87</v>
      </c>
      <c r="B89" t="s">
        <v>13606</v>
      </c>
      <c r="C89" t="s">
        <v>13605</v>
      </c>
      <c r="F89" t="s">
        <v>13604</v>
      </c>
      <c r="G89" t="s">
        <v>16</v>
      </c>
      <c r="H89" t="s">
        <v>15</v>
      </c>
      <c r="I89" t="s">
        <v>13603</v>
      </c>
      <c r="J89" t="s">
        <v>13598</v>
      </c>
      <c r="K89" t="s">
        <v>13602</v>
      </c>
      <c r="L89" t="s">
        <v>13601</v>
      </c>
      <c r="M89" t="s">
        <v>327</v>
      </c>
      <c r="N89">
        <v>2</v>
      </c>
      <c r="O89" t="s">
        <v>13600</v>
      </c>
      <c r="P89" t="s">
        <v>13599</v>
      </c>
      <c r="Q89" t="s">
        <v>13598</v>
      </c>
      <c r="R89" s="7">
        <v>34425</v>
      </c>
      <c r="S89" s="8">
        <f t="shared" ref="S89:S152" si="16">YEAR(R89)</f>
        <v>1994</v>
      </c>
      <c r="T89" s="8">
        <v>1994</v>
      </c>
      <c r="U89" s="8">
        <f t="shared" ref="U89:U152" si="17">2022-T89</f>
        <v>28</v>
      </c>
      <c r="V89" s="7">
        <v>34425</v>
      </c>
      <c r="W89" t="s">
        <v>11856</v>
      </c>
      <c r="X89" s="2">
        <v>0.11700000000000001</v>
      </c>
      <c r="Y89" s="6">
        <f t="shared" si="14"/>
        <v>3.1232481781052297E-3</v>
      </c>
      <c r="AA89">
        <v>2179822</v>
      </c>
      <c r="AB89">
        <v>5300152612</v>
      </c>
      <c r="AC89">
        <v>19930615</v>
      </c>
      <c r="AD89" t="s">
        <v>6</v>
      </c>
      <c r="AE89">
        <v>11</v>
      </c>
      <c r="AF89">
        <v>2</v>
      </c>
      <c r="AH89" t="s">
        <v>13597</v>
      </c>
      <c r="AI89" t="s">
        <v>13596</v>
      </c>
      <c r="AJ89" t="s">
        <v>13595</v>
      </c>
      <c r="AK89" t="s">
        <v>13594</v>
      </c>
      <c r="AL89">
        <v>0</v>
      </c>
      <c r="AM89" s="5">
        <f t="shared" ref="AM89:AM152" si="18">AL89/U89</f>
        <v>0</v>
      </c>
      <c r="AN89" s="4">
        <f t="shared" si="15"/>
        <v>0</v>
      </c>
      <c r="AO89" s="3"/>
      <c r="AP89">
        <v>0</v>
      </c>
      <c r="AR89" t="s">
        <v>1</v>
      </c>
      <c r="AT89" s="2" t="s">
        <v>0</v>
      </c>
      <c r="AU89" s="1">
        <f t="shared" ref="AU89:AU152" si="19">(Y89*0.7+AN89*0.3)*100</f>
        <v>0.21862737246736608</v>
      </c>
      <c r="AV89" s="1">
        <f t="shared" ref="AV89:AV152" si="20">(Y89*0.5+AN89*0.5)*100</f>
        <v>0.15616240890526148</v>
      </c>
      <c r="AW89" s="1">
        <f t="shared" ref="AW89:AW152" si="21">(Y89*0.3+AN89*0.7)*100</f>
        <v>9.3697445343156896E-2</v>
      </c>
    </row>
    <row r="90" spans="1:49" x14ac:dyDescent="0.2">
      <c r="A90">
        <v>88</v>
      </c>
      <c r="B90" t="s">
        <v>13593</v>
      </c>
      <c r="C90" t="s">
        <v>13592</v>
      </c>
      <c r="F90" t="s">
        <v>13591</v>
      </c>
      <c r="G90" t="s">
        <v>16</v>
      </c>
      <c r="H90" t="s">
        <v>15</v>
      </c>
      <c r="I90" t="s">
        <v>13590</v>
      </c>
      <c r="N90">
        <v>1</v>
      </c>
      <c r="O90" t="s">
        <v>13589</v>
      </c>
      <c r="P90">
        <v>57197678305</v>
      </c>
      <c r="R90" s="7">
        <v>34425</v>
      </c>
      <c r="S90" s="8">
        <f t="shared" si="16"/>
        <v>1994</v>
      </c>
      <c r="T90" s="8">
        <v>1994</v>
      </c>
      <c r="U90" s="8">
        <f t="shared" si="17"/>
        <v>28</v>
      </c>
      <c r="V90" s="7">
        <v>34425</v>
      </c>
      <c r="W90" t="s">
        <v>12626</v>
      </c>
      <c r="X90" s="2">
        <v>0.318</v>
      </c>
      <c r="Y90" s="6">
        <f t="shared" si="14"/>
        <v>8.4888283815167786E-3</v>
      </c>
      <c r="AA90">
        <v>338443</v>
      </c>
      <c r="AB90">
        <v>27160</v>
      </c>
      <c r="AC90">
        <v>15739120</v>
      </c>
      <c r="AD90" t="s">
        <v>6</v>
      </c>
      <c r="AE90">
        <v>37</v>
      </c>
      <c r="AF90">
        <v>4</v>
      </c>
      <c r="AH90" t="s">
        <v>13588</v>
      </c>
      <c r="AL90">
        <v>0</v>
      </c>
      <c r="AM90" s="5">
        <f t="shared" si="18"/>
        <v>0</v>
      </c>
      <c r="AN90" s="4">
        <f t="shared" si="15"/>
        <v>0</v>
      </c>
      <c r="AO90" s="3"/>
      <c r="AP90">
        <v>0</v>
      </c>
      <c r="AR90" t="s">
        <v>1</v>
      </c>
      <c r="AT90" s="2">
        <v>0.77</v>
      </c>
      <c r="AU90" s="1">
        <f t="shared" si="19"/>
        <v>0.59421798670617454</v>
      </c>
      <c r="AV90" s="1">
        <f t="shared" si="20"/>
        <v>0.42444141907583893</v>
      </c>
      <c r="AW90" s="1">
        <f t="shared" si="21"/>
        <v>0.25466485144550338</v>
      </c>
    </row>
    <row r="91" spans="1:49" x14ac:dyDescent="0.2">
      <c r="A91">
        <v>89</v>
      </c>
      <c r="B91" t="s">
        <v>13587</v>
      </c>
      <c r="C91" t="s">
        <v>13586</v>
      </c>
      <c r="F91" t="s">
        <v>13585</v>
      </c>
      <c r="G91" t="s">
        <v>16</v>
      </c>
      <c r="H91" t="s">
        <v>15</v>
      </c>
      <c r="I91" t="s">
        <v>13584</v>
      </c>
      <c r="N91">
        <v>4</v>
      </c>
      <c r="O91" t="s">
        <v>13583</v>
      </c>
      <c r="P91" t="s">
        <v>13582</v>
      </c>
      <c r="Q91" t="s">
        <v>256</v>
      </c>
      <c r="R91" s="7">
        <v>34425</v>
      </c>
      <c r="S91" s="8">
        <f t="shared" si="16"/>
        <v>1994</v>
      </c>
      <c r="T91" s="8">
        <v>1994</v>
      </c>
      <c r="U91" s="8">
        <f t="shared" si="17"/>
        <v>28</v>
      </c>
      <c r="V91" s="7">
        <v>34425</v>
      </c>
      <c r="W91" t="s">
        <v>11699</v>
      </c>
      <c r="X91" s="2">
        <v>0.14899999999999999</v>
      </c>
      <c r="Y91" s="6">
        <f t="shared" si="14"/>
        <v>3.977469902031446E-3</v>
      </c>
      <c r="AA91">
        <v>5431972</v>
      </c>
      <c r="AB91">
        <v>15425</v>
      </c>
      <c r="AC91">
        <v>15738906</v>
      </c>
      <c r="AD91" t="s">
        <v>6</v>
      </c>
      <c r="AE91">
        <v>37</v>
      </c>
      <c r="AF91">
        <v>4</v>
      </c>
      <c r="AH91" t="s">
        <v>13581</v>
      </c>
      <c r="AI91" t="s">
        <v>13580</v>
      </c>
      <c r="AK91" t="s">
        <v>13579</v>
      </c>
      <c r="AL91">
        <v>0</v>
      </c>
      <c r="AM91" s="5">
        <f t="shared" si="18"/>
        <v>0</v>
      </c>
      <c r="AN91" s="4">
        <f t="shared" si="15"/>
        <v>0</v>
      </c>
      <c r="AO91" s="3"/>
      <c r="AP91">
        <v>0</v>
      </c>
      <c r="AR91" t="s">
        <v>1</v>
      </c>
      <c r="AT91" s="2" t="s">
        <v>0</v>
      </c>
      <c r="AU91" s="1">
        <f t="shared" si="19"/>
        <v>0.2784228931422012</v>
      </c>
      <c r="AV91" s="1">
        <f t="shared" si="20"/>
        <v>0.19887349510157229</v>
      </c>
      <c r="AW91" s="1">
        <f t="shared" si="21"/>
        <v>0.11932409706094337</v>
      </c>
    </row>
    <row r="92" spans="1:49" x14ac:dyDescent="0.2">
      <c r="A92">
        <v>90</v>
      </c>
      <c r="B92" t="s">
        <v>13578</v>
      </c>
      <c r="C92" t="s">
        <v>13577</v>
      </c>
      <c r="F92" t="s">
        <v>13576</v>
      </c>
      <c r="G92" t="s">
        <v>16</v>
      </c>
      <c r="H92" t="s">
        <v>15</v>
      </c>
      <c r="I92" t="s">
        <v>13575</v>
      </c>
      <c r="N92">
        <v>3</v>
      </c>
      <c r="O92" t="s">
        <v>13574</v>
      </c>
      <c r="P92" t="s">
        <v>13573</v>
      </c>
      <c r="Q92" t="s">
        <v>2171</v>
      </c>
      <c r="R92" s="7">
        <v>34425</v>
      </c>
      <c r="S92" s="8">
        <f t="shared" si="16"/>
        <v>1994</v>
      </c>
      <c r="T92" s="8">
        <v>1994</v>
      </c>
      <c r="U92" s="8">
        <f t="shared" si="17"/>
        <v>28</v>
      </c>
      <c r="V92" s="7">
        <v>34425</v>
      </c>
      <c r="W92" t="s">
        <v>12626</v>
      </c>
      <c r="X92" s="2">
        <v>0.318</v>
      </c>
      <c r="Y92" s="6">
        <f t="shared" si="14"/>
        <v>8.4888283815167786E-3</v>
      </c>
      <c r="AA92">
        <v>338443</v>
      </c>
      <c r="AB92">
        <v>27160</v>
      </c>
      <c r="AC92">
        <v>15739120</v>
      </c>
      <c r="AD92" t="s">
        <v>6</v>
      </c>
      <c r="AE92">
        <v>37</v>
      </c>
      <c r="AF92">
        <v>4</v>
      </c>
      <c r="AH92" t="s">
        <v>13572</v>
      </c>
      <c r="AI92" t="s">
        <v>13571</v>
      </c>
      <c r="AK92" t="s">
        <v>13570</v>
      </c>
      <c r="AL92">
        <v>0</v>
      </c>
      <c r="AM92" s="5">
        <f t="shared" si="18"/>
        <v>0</v>
      </c>
      <c r="AN92" s="4">
        <f t="shared" si="15"/>
        <v>0</v>
      </c>
      <c r="AO92" s="3"/>
      <c r="AP92">
        <v>0</v>
      </c>
      <c r="AR92" t="s">
        <v>1</v>
      </c>
      <c r="AT92" s="2">
        <v>0.77</v>
      </c>
      <c r="AU92" s="1">
        <f t="shared" si="19"/>
        <v>0.59421798670617454</v>
      </c>
      <c r="AV92" s="1">
        <f t="shared" si="20"/>
        <v>0.42444141907583893</v>
      </c>
      <c r="AW92" s="1">
        <f t="shared" si="21"/>
        <v>0.25466485144550338</v>
      </c>
    </row>
    <row r="93" spans="1:49" x14ac:dyDescent="0.2">
      <c r="A93">
        <v>91</v>
      </c>
      <c r="B93" t="s">
        <v>13569</v>
      </c>
      <c r="C93" t="s">
        <v>13568</v>
      </c>
      <c r="F93" t="s">
        <v>13567</v>
      </c>
      <c r="G93" t="s">
        <v>16</v>
      </c>
      <c r="H93" t="s">
        <v>15</v>
      </c>
      <c r="I93" t="s">
        <v>13566</v>
      </c>
      <c r="J93" t="s">
        <v>13565</v>
      </c>
      <c r="K93" t="s">
        <v>13564</v>
      </c>
      <c r="L93" t="s">
        <v>13563</v>
      </c>
      <c r="M93" t="s">
        <v>13562</v>
      </c>
      <c r="N93">
        <v>7</v>
      </c>
      <c r="O93" t="s">
        <v>13561</v>
      </c>
      <c r="P93" t="s">
        <v>13560</v>
      </c>
      <c r="Q93" t="s">
        <v>13559</v>
      </c>
      <c r="R93" s="7">
        <v>34425</v>
      </c>
      <c r="S93" s="8">
        <f t="shared" si="16"/>
        <v>1994</v>
      </c>
      <c r="T93" s="8">
        <v>1994</v>
      </c>
      <c r="U93" s="8">
        <f t="shared" si="17"/>
        <v>28</v>
      </c>
      <c r="V93" s="7">
        <v>34425</v>
      </c>
      <c r="W93" t="s">
        <v>13558</v>
      </c>
      <c r="X93" s="2">
        <v>2.3759999999999999</v>
      </c>
      <c r="Y93" s="6">
        <f t="shared" si="14"/>
        <v>6.3425963001521576E-2</v>
      </c>
      <c r="AA93" t="s">
        <v>13557</v>
      </c>
      <c r="AB93">
        <v>26765</v>
      </c>
      <c r="AC93">
        <v>15384357</v>
      </c>
      <c r="AD93" t="s">
        <v>6</v>
      </c>
      <c r="AE93">
        <v>424</v>
      </c>
      <c r="AF93">
        <v>2</v>
      </c>
      <c r="AH93" t="s">
        <v>13556</v>
      </c>
      <c r="AI93" t="s">
        <v>13555</v>
      </c>
      <c r="AJ93" t="s">
        <v>13554</v>
      </c>
      <c r="AK93" t="s">
        <v>13553</v>
      </c>
      <c r="AL93">
        <v>37</v>
      </c>
      <c r="AM93" s="5">
        <f t="shared" si="18"/>
        <v>1.3214285714285714</v>
      </c>
      <c r="AN93" s="4">
        <f t="shared" si="15"/>
        <v>2.0014063936820469E-3</v>
      </c>
      <c r="AO93" s="3"/>
      <c r="AP93">
        <v>0</v>
      </c>
      <c r="AR93" t="s">
        <v>1</v>
      </c>
      <c r="AT93" s="2">
        <v>5.8739999999999997</v>
      </c>
      <c r="AU93" s="1">
        <f t="shared" si="19"/>
        <v>4.4998596019169712</v>
      </c>
      <c r="AV93" s="1">
        <f t="shared" si="20"/>
        <v>3.2713684697601808</v>
      </c>
      <c r="AW93" s="1">
        <f t="shared" si="21"/>
        <v>2.0428773376033904</v>
      </c>
    </row>
    <row r="94" spans="1:49" x14ac:dyDescent="0.2">
      <c r="A94">
        <v>92</v>
      </c>
      <c r="B94" t="s">
        <v>13552</v>
      </c>
      <c r="F94" t="s">
        <v>13551</v>
      </c>
      <c r="G94" t="s">
        <v>16</v>
      </c>
      <c r="H94" t="s">
        <v>15</v>
      </c>
      <c r="I94" t="s">
        <v>13550</v>
      </c>
      <c r="J94">
        <v>60031126</v>
      </c>
      <c r="K94" t="s">
        <v>10182</v>
      </c>
      <c r="L94" t="s">
        <v>2133</v>
      </c>
      <c r="M94" t="s">
        <v>830</v>
      </c>
      <c r="N94">
        <v>4</v>
      </c>
      <c r="O94" t="s">
        <v>13549</v>
      </c>
      <c r="P94" t="s">
        <v>13548</v>
      </c>
      <c r="Q94" t="s">
        <v>13547</v>
      </c>
      <c r="R94" s="7">
        <v>34425</v>
      </c>
      <c r="S94" s="8">
        <f t="shared" si="16"/>
        <v>1994</v>
      </c>
      <c r="T94" s="8">
        <v>1994</v>
      </c>
      <c r="U94" s="8">
        <f t="shared" si="17"/>
        <v>28</v>
      </c>
      <c r="V94" s="7">
        <v>34425</v>
      </c>
      <c r="W94" t="s">
        <v>2142</v>
      </c>
      <c r="X94" s="2">
        <v>0.21099999999999999</v>
      </c>
      <c r="Y94" s="6">
        <f t="shared" si="14"/>
        <v>5.6325244921384904E-3</v>
      </c>
      <c r="AA94">
        <v>9168516</v>
      </c>
      <c r="AB94">
        <v>18936</v>
      </c>
      <c r="AD94" t="s">
        <v>6</v>
      </c>
      <c r="AE94" t="s">
        <v>2141</v>
      </c>
      <c r="AF94">
        <v>4</v>
      </c>
      <c r="AH94" t="s">
        <v>13546</v>
      </c>
      <c r="AI94" t="s">
        <v>13545</v>
      </c>
      <c r="AK94" t="s">
        <v>13544</v>
      </c>
      <c r="AL94">
        <v>40</v>
      </c>
      <c r="AM94" s="5">
        <f t="shared" si="18"/>
        <v>1.4285714285714286</v>
      </c>
      <c r="AN94" s="4">
        <f t="shared" si="15"/>
        <v>2.163682587764375E-3</v>
      </c>
      <c r="AO94" s="3"/>
      <c r="AP94">
        <v>0</v>
      </c>
      <c r="AR94" t="s">
        <v>1</v>
      </c>
      <c r="AT94" s="2">
        <v>0.52500000000000002</v>
      </c>
      <c r="AU94" s="1">
        <f t="shared" si="19"/>
        <v>0.45918719208262554</v>
      </c>
      <c r="AV94" s="1">
        <f t="shared" si="20"/>
        <v>0.38981035399514324</v>
      </c>
      <c r="AW94" s="1">
        <f t="shared" si="21"/>
        <v>0.32043351590766095</v>
      </c>
    </row>
    <row r="95" spans="1:49" x14ac:dyDescent="0.2">
      <c r="A95">
        <v>93</v>
      </c>
      <c r="B95" t="s">
        <v>13543</v>
      </c>
      <c r="F95" t="s">
        <v>13542</v>
      </c>
      <c r="G95" t="s">
        <v>16</v>
      </c>
      <c r="H95" t="s">
        <v>15</v>
      </c>
      <c r="I95" t="s">
        <v>13541</v>
      </c>
      <c r="J95">
        <v>60101699</v>
      </c>
      <c r="K95" t="s">
        <v>4708</v>
      </c>
      <c r="L95" t="s">
        <v>2133</v>
      </c>
      <c r="M95" t="s">
        <v>830</v>
      </c>
      <c r="N95">
        <v>3</v>
      </c>
      <c r="O95" t="s">
        <v>13540</v>
      </c>
      <c r="P95" t="s">
        <v>13539</v>
      </c>
      <c r="Q95" t="s">
        <v>13538</v>
      </c>
      <c r="R95" s="7">
        <v>34425</v>
      </c>
      <c r="S95" s="8">
        <f t="shared" si="16"/>
        <v>1994</v>
      </c>
      <c r="T95" s="8">
        <v>1994</v>
      </c>
      <c r="U95" s="8">
        <f t="shared" si="17"/>
        <v>28</v>
      </c>
      <c r="V95" s="7">
        <v>34425</v>
      </c>
      <c r="W95" t="s">
        <v>2142</v>
      </c>
      <c r="X95" s="2">
        <v>0.21099999999999999</v>
      </c>
      <c r="Y95" s="6">
        <f t="shared" si="14"/>
        <v>5.6325244921384904E-3</v>
      </c>
      <c r="AA95">
        <v>9168516</v>
      </c>
      <c r="AB95">
        <v>18936</v>
      </c>
      <c r="AD95" t="s">
        <v>6</v>
      </c>
      <c r="AE95" t="s">
        <v>2141</v>
      </c>
      <c r="AF95">
        <v>4</v>
      </c>
      <c r="AH95" t="s">
        <v>13537</v>
      </c>
      <c r="AI95" t="s">
        <v>13536</v>
      </c>
      <c r="AK95" t="s">
        <v>13535</v>
      </c>
      <c r="AL95">
        <v>1</v>
      </c>
      <c r="AM95" s="5">
        <f t="shared" si="18"/>
        <v>3.5714285714285712E-2</v>
      </c>
      <c r="AN95" s="4">
        <f t="shared" si="15"/>
        <v>5.4092064694109373E-5</v>
      </c>
      <c r="AO95" s="3"/>
      <c r="AP95">
        <v>0</v>
      </c>
      <c r="AR95" t="s">
        <v>1</v>
      </c>
      <c r="AT95" s="2">
        <v>0.52500000000000002</v>
      </c>
      <c r="AU95" s="1">
        <f t="shared" si="19"/>
        <v>0.39589947639051759</v>
      </c>
      <c r="AV95" s="1">
        <f t="shared" si="20"/>
        <v>0.28433082784163</v>
      </c>
      <c r="AW95" s="1">
        <f t="shared" si="21"/>
        <v>0.17276217929274237</v>
      </c>
    </row>
    <row r="96" spans="1:49" x14ac:dyDescent="0.2">
      <c r="A96">
        <v>94</v>
      </c>
      <c r="B96" t="s">
        <v>13534</v>
      </c>
      <c r="C96" t="s">
        <v>13533</v>
      </c>
      <c r="F96" t="s">
        <v>13532</v>
      </c>
      <c r="G96" t="s">
        <v>16</v>
      </c>
      <c r="H96" t="s">
        <v>15</v>
      </c>
      <c r="I96" t="s">
        <v>13531</v>
      </c>
      <c r="J96">
        <v>60031625</v>
      </c>
      <c r="K96" t="s">
        <v>13530</v>
      </c>
      <c r="L96" t="s">
        <v>13529</v>
      </c>
      <c r="M96" t="s">
        <v>58</v>
      </c>
      <c r="N96">
        <v>4</v>
      </c>
      <c r="O96" t="s">
        <v>13528</v>
      </c>
      <c r="P96" t="s">
        <v>13527</v>
      </c>
      <c r="Q96" t="s">
        <v>13526</v>
      </c>
      <c r="R96" s="7">
        <v>34425</v>
      </c>
      <c r="S96" s="8">
        <f t="shared" si="16"/>
        <v>1994</v>
      </c>
      <c r="T96" s="8">
        <v>1994</v>
      </c>
      <c r="U96" s="8">
        <f t="shared" si="17"/>
        <v>28</v>
      </c>
      <c r="V96" s="7">
        <v>34425</v>
      </c>
      <c r="W96" t="s">
        <v>13525</v>
      </c>
      <c r="X96" s="2" t="s">
        <v>0</v>
      </c>
      <c r="Y96" s="6" t="e">
        <f t="shared" si="14"/>
        <v>#VALUE!</v>
      </c>
      <c r="AA96">
        <v>11554320</v>
      </c>
      <c r="AB96">
        <v>33739</v>
      </c>
      <c r="AD96" t="s">
        <v>6</v>
      </c>
      <c r="AE96">
        <v>4</v>
      </c>
      <c r="AF96">
        <v>4</v>
      </c>
      <c r="AH96" t="s">
        <v>13524</v>
      </c>
      <c r="AI96" t="s">
        <v>13523</v>
      </c>
      <c r="AK96" t="s">
        <v>13522</v>
      </c>
      <c r="AL96">
        <v>0</v>
      </c>
      <c r="AM96" s="5">
        <f t="shared" si="18"/>
        <v>0</v>
      </c>
      <c r="AN96" s="4">
        <f t="shared" si="15"/>
        <v>0</v>
      </c>
      <c r="AO96" s="3"/>
      <c r="AP96">
        <v>0</v>
      </c>
      <c r="AR96" t="s">
        <v>1</v>
      </c>
      <c r="AT96" s="2" t="s">
        <v>0</v>
      </c>
      <c r="AU96" s="1" t="e">
        <f t="shared" si="19"/>
        <v>#VALUE!</v>
      </c>
      <c r="AV96" s="1" t="e">
        <f t="shared" si="20"/>
        <v>#VALUE!</v>
      </c>
      <c r="AW96" s="1" t="e">
        <f t="shared" si="21"/>
        <v>#VALUE!</v>
      </c>
    </row>
    <row r="97" spans="1:49" x14ac:dyDescent="0.2">
      <c r="A97">
        <v>95</v>
      </c>
      <c r="B97" t="s">
        <v>13521</v>
      </c>
      <c r="C97" t="s">
        <v>13520</v>
      </c>
      <c r="F97" t="s">
        <v>13519</v>
      </c>
      <c r="G97" t="s">
        <v>16</v>
      </c>
      <c r="H97" t="s">
        <v>15</v>
      </c>
      <c r="I97" t="s">
        <v>3387</v>
      </c>
      <c r="J97">
        <v>60027550</v>
      </c>
      <c r="K97" t="s">
        <v>1368</v>
      </c>
      <c r="L97" t="s">
        <v>1147</v>
      </c>
      <c r="M97" t="s">
        <v>230</v>
      </c>
      <c r="N97">
        <v>2</v>
      </c>
      <c r="O97" t="s">
        <v>13518</v>
      </c>
      <c r="P97" t="s">
        <v>3385</v>
      </c>
      <c r="Q97" t="s">
        <v>1365</v>
      </c>
      <c r="R97" s="7">
        <v>34425</v>
      </c>
      <c r="S97" s="8">
        <f t="shared" si="16"/>
        <v>1994</v>
      </c>
      <c r="T97" s="8">
        <v>1994</v>
      </c>
      <c r="U97" s="8">
        <f t="shared" si="17"/>
        <v>28</v>
      </c>
      <c r="V97" s="7">
        <v>34425</v>
      </c>
      <c r="W97" s="11" t="s">
        <v>12412</v>
      </c>
      <c r="X97" s="2">
        <v>2.383</v>
      </c>
      <c r="Y97" s="6">
        <f t="shared" si="14"/>
        <v>6.3612824003630442E-2</v>
      </c>
      <c r="AA97">
        <v>13502417</v>
      </c>
      <c r="AB97">
        <v>17416</v>
      </c>
      <c r="AD97" t="s">
        <v>6</v>
      </c>
      <c r="AE97">
        <v>141</v>
      </c>
      <c r="AF97">
        <v>2</v>
      </c>
      <c r="AH97" t="s">
        <v>13517</v>
      </c>
      <c r="AI97" t="s">
        <v>13516</v>
      </c>
      <c r="AK97" t="s">
        <v>13515</v>
      </c>
      <c r="AL97">
        <v>6</v>
      </c>
      <c r="AM97" s="5">
        <f t="shared" si="18"/>
        <v>0.21428571428571427</v>
      </c>
      <c r="AN97" s="4">
        <f t="shared" si="15"/>
        <v>3.2455238816465621E-4</v>
      </c>
      <c r="AO97" s="3"/>
      <c r="AP97">
        <v>0</v>
      </c>
      <c r="AR97" t="s">
        <v>1</v>
      </c>
      <c r="AT97" s="2" t="s">
        <v>0</v>
      </c>
      <c r="AU97" s="1">
        <f t="shared" si="19"/>
        <v>4.46263425189907</v>
      </c>
      <c r="AV97" s="1">
        <f t="shared" si="20"/>
        <v>3.196868819589755</v>
      </c>
      <c r="AW97" s="1">
        <f t="shared" si="21"/>
        <v>1.9311033872804393</v>
      </c>
    </row>
    <row r="98" spans="1:49" x14ac:dyDescent="0.2">
      <c r="A98">
        <v>96</v>
      </c>
      <c r="B98" t="s">
        <v>13514</v>
      </c>
      <c r="C98" t="s">
        <v>13513</v>
      </c>
      <c r="F98" t="s">
        <v>13512</v>
      </c>
      <c r="G98" t="s">
        <v>16</v>
      </c>
      <c r="H98" t="s">
        <v>15</v>
      </c>
      <c r="I98" t="s">
        <v>13511</v>
      </c>
      <c r="J98">
        <v>60033387</v>
      </c>
      <c r="K98" t="s">
        <v>12538</v>
      </c>
      <c r="L98" t="s">
        <v>900</v>
      </c>
      <c r="M98" t="s">
        <v>11</v>
      </c>
      <c r="N98">
        <v>2</v>
      </c>
      <c r="O98" t="s">
        <v>13510</v>
      </c>
      <c r="P98" t="s">
        <v>13509</v>
      </c>
      <c r="Q98" t="s">
        <v>13508</v>
      </c>
      <c r="R98" s="7">
        <v>34425</v>
      </c>
      <c r="S98" s="8">
        <f t="shared" si="16"/>
        <v>1994</v>
      </c>
      <c r="T98" s="8">
        <v>1994</v>
      </c>
      <c r="U98" s="8">
        <f t="shared" si="17"/>
        <v>28</v>
      </c>
      <c r="V98" s="7">
        <v>34425</v>
      </c>
      <c r="W98" s="11" t="s">
        <v>12412</v>
      </c>
      <c r="X98" s="2">
        <v>2.383</v>
      </c>
      <c r="Y98" s="6">
        <f t="shared" si="14"/>
        <v>6.3612824003630442E-2</v>
      </c>
      <c r="AA98">
        <v>13502417</v>
      </c>
      <c r="AB98">
        <v>17416</v>
      </c>
      <c r="AD98" t="s">
        <v>6</v>
      </c>
      <c r="AE98">
        <v>141</v>
      </c>
      <c r="AF98">
        <v>2</v>
      </c>
      <c r="AH98" t="s">
        <v>13507</v>
      </c>
      <c r="AI98" t="s">
        <v>13506</v>
      </c>
      <c r="AK98" t="s">
        <v>13505</v>
      </c>
      <c r="AL98">
        <v>7</v>
      </c>
      <c r="AM98" s="5">
        <f t="shared" si="18"/>
        <v>0.25</v>
      </c>
      <c r="AN98" s="4">
        <f t="shared" si="15"/>
        <v>3.786444528587656E-4</v>
      </c>
      <c r="AO98" s="3"/>
      <c r="AP98">
        <v>0</v>
      </c>
      <c r="AR98" t="s">
        <v>1</v>
      </c>
      <c r="AT98" s="2" t="s">
        <v>0</v>
      </c>
      <c r="AU98" s="1">
        <f t="shared" si="19"/>
        <v>4.4642570138398936</v>
      </c>
      <c r="AV98" s="1">
        <f t="shared" si="20"/>
        <v>3.1995734228244603</v>
      </c>
      <c r="AW98" s="1">
        <f t="shared" si="21"/>
        <v>1.9348898318090268</v>
      </c>
    </row>
    <row r="99" spans="1:49" x14ac:dyDescent="0.2">
      <c r="A99">
        <v>97</v>
      </c>
      <c r="B99" t="s">
        <v>13504</v>
      </c>
      <c r="C99" t="s">
        <v>13503</v>
      </c>
      <c r="F99" t="s">
        <v>13502</v>
      </c>
      <c r="G99" t="s">
        <v>16</v>
      </c>
      <c r="H99" t="s">
        <v>15</v>
      </c>
      <c r="I99" t="s">
        <v>13501</v>
      </c>
      <c r="J99">
        <v>60009658</v>
      </c>
      <c r="K99" t="s">
        <v>2785</v>
      </c>
      <c r="L99" t="s">
        <v>2784</v>
      </c>
      <c r="M99" t="s">
        <v>11</v>
      </c>
      <c r="N99">
        <v>2</v>
      </c>
      <c r="O99" t="s">
        <v>13500</v>
      </c>
      <c r="P99" t="s">
        <v>13499</v>
      </c>
      <c r="Q99" t="s">
        <v>13498</v>
      </c>
      <c r="R99" s="7">
        <v>34425</v>
      </c>
      <c r="S99" s="8">
        <f t="shared" si="16"/>
        <v>1994</v>
      </c>
      <c r="T99" s="8">
        <v>1994</v>
      </c>
      <c r="U99" s="8">
        <f t="shared" si="17"/>
        <v>28</v>
      </c>
      <c r="V99" s="7">
        <v>34425</v>
      </c>
      <c r="W99" s="11" t="s">
        <v>12412</v>
      </c>
      <c r="X99" s="2">
        <v>2.383</v>
      </c>
      <c r="Y99" s="6">
        <f t="shared" si="14"/>
        <v>6.3612824003630442E-2</v>
      </c>
      <c r="AA99">
        <v>13502417</v>
      </c>
      <c r="AB99">
        <v>17416</v>
      </c>
      <c r="AD99" t="s">
        <v>6</v>
      </c>
      <c r="AE99">
        <v>141</v>
      </c>
      <c r="AF99">
        <v>2</v>
      </c>
      <c r="AH99" t="s">
        <v>13497</v>
      </c>
      <c r="AI99" t="s">
        <v>13496</v>
      </c>
      <c r="AK99" t="s">
        <v>13495</v>
      </c>
      <c r="AL99">
        <v>2</v>
      </c>
      <c r="AM99" s="5">
        <f t="shared" si="18"/>
        <v>7.1428571428571425E-2</v>
      </c>
      <c r="AN99" s="4">
        <f t="shared" si="15"/>
        <v>1.0818412938821875E-4</v>
      </c>
      <c r="AO99" s="3"/>
      <c r="AP99">
        <v>0</v>
      </c>
      <c r="AR99" t="s">
        <v>1</v>
      </c>
      <c r="AT99" s="2" t="s">
        <v>0</v>
      </c>
      <c r="AU99" s="1">
        <f t="shared" si="19"/>
        <v>4.4561432041357776</v>
      </c>
      <c r="AV99" s="1">
        <f t="shared" si="20"/>
        <v>3.1860504066509332</v>
      </c>
      <c r="AW99" s="1">
        <f t="shared" si="21"/>
        <v>1.9159576091660884</v>
      </c>
    </row>
    <row r="100" spans="1:49" x14ac:dyDescent="0.2">
      <c r="A100">
        <v>98</v>
      </c>
      <c r="B100" t="s">
        <v>13494</v>
      </c>
      <c r="C100" t="s">
        <v>13493</v>
      </c>
      <c r="F100" t="s">
        <v>13492</v>
      </c>
      <c r="G100" t="s">
        <v>16</v>
      </c>
      <c r="H100" t="s">
        <v>15</v>
      </c>
      <c r="I100" t="s">
        <v>13491</v>
      </c>
      <c r="N100">
        <v>2</v>
      </c>
      <c r="O100" t="s">
        <v>13490</v>
      </c>
      <c r="P100" t="s">
        <v>13489</v>
      </c>
      <c r="Q100" t="s">
        <v>2324</v>
      </c>
      <c r="R100" s="7">
        <v>34425</v>
      </c>
      <c r="S100" s="8">
        <f t="shared" si="16"/>
        <v>1994</v>
      </c>
      <c r="T100" s="8">
        <v>1994</v>
      </c>
      <c r="U100" s="8">
        <f t="shared" si="17"/>
        <v>28</v>
      </c>
      <c r="V100" s="7">
        <v>34425</v>
      </c>
      <c r="W100" s="11" t="s">
        <v>12412</v>
      </c>
      <c r="X100" s="2">
        <v>2.383</v>
      </c>
      <c r="Y100" s="6">
        <f t="shared" si="14"/>
        <v>6.3612824003630442E-2</v>
      </c>
      <c r="AA100">
        <v>13502417</v>
      </c>
      <c r="AB100">
        <v>17416</v>
      </c>
      <c r="AD100" t="s">
        <v>6</v>
      </c>
      <c r="AE100">
        <v>141</v>
      </c>
      <c r="AF100">
        <v>2</v>
      </c>
      <c r="AH100" t="s">
        <v>13488</v>
      </c>
      <c r="AI100" t="s">
        <v>13487</v>
      </c>
      <c r="AK100" t="s">
        <v>13486</v>
      </c>
      <c r="AL100">
        <v>29</v>
      </c>
      <c r="AM100" s="5">
        <f t="shared" si="18"/>
        <v>1.0357142857142858</v>
      </c>
      <c r="AN100" s="4">
        <f t="shared" si="15"/>
        <v>1.568669876129172E-3</v>
      </c>
      <c r="AO100" s="3"/>
      <c r="AP100">
        <v>0</v>
      </c>
      <c r="AR100" t="s">
        <v>1</v>
      </c>
      <c r="AT100" s="2" t="s">
        <v>0</v>
      </c>
      <c r="AU100" s="1">
        <f t="shared" si="19"/>
        <v>4.4999577765380065</v>
      </c>
      <c r="AV100" s="1">
        <f t="shared" si="20"/>
        <v>3.2590746939879809</v>
      </c>
      <c r="AW100" s="1">
        <f t="shared" si="21"/>
        <v>2.0181916114379552</v>
      </c>
    </row>
    <row r="101" spans="1:49" x14ac:dyDescent="0.2">
      <c r="A101">
        <v>99</v>
      </c>
      <c r="B101" t="s">
        <v>13485</v>
      </c>
      <c r="C101" t="s">
        <v>13484</v>
      </c>
      <c r="F101" t="s">
        <v>13483</v>
      </c>
      <c r="G101" t="s">
        <v>16</v>
      </c>
      <c r="H101" t="s">
        <v>15</v>
      </c>
      <c r="I101" t="s">
        <v>13482</v>
      </c>
      <c r="J101">
        <v>60027844</v>
      </c>
      <c r="K101" t="s">
        <v>6558</v>
      </c>
      <c r="L101" t="s">
        <v>3445</v>
      </c>
      <c r="M101" t="s">
        <v>2584</v>
      </c>
      <c r="N101">
        <v>4</v>
      </c>
      <c r="O101" t="s">
        <v>13481</v>
      </c>
      <c r="P101" t="s">
        <v>13480</v>
      </c>
      <c r="Q101" t="s">
        <v>13479</v>
      </c>
      <c r="R101" s="7">
        <v>34425</v>
      </c>
      <c r="S101" s="8">
        <f t="shared" si="16"/>
        <v>1994</v>
      </c>
      <c r="T101" s="8">
        <v>1994</v>
      </c>
      <c r="U101" s="8">
        <f t="shared" si="17"/>
        <v>28</v>
      </c>
      <c r="V101" s="7">
        <v>34425</v>
      </c>
      <c r="W101" s="11" t="s">
        <v>12412</v>
      </c>
      <c r="X101" s="2">
        <v>2.383</v>
      </c>
      <c r="Y101" s="6">
        <f t="shared" si="14"/>
        <v>6.3612824003630442E-2</v>
      </c>
      <c r="AA101">
        <v>13502417</v>
      </c>
      <c r="AB101">
        <v>17416</v>
      </c>
      <c r="AD101" t="s">
        <v>6</v>
      </c>
      <c r="AE101">
        <v>141</v>
      </c>
      <c r="AF101">
        <v>2</v>
      </c>
      <c r="AH101" t="s">
        <v>13478</v>
      </c>
      <c r="AI101" t="s">
        <v>13477</v>
      </c>
      <c r="AK101" t="s">
        <v>13476</v>
      </c>
      <c r="AL101">
        <v>10</v>
      </c>
      <c r="AM101" s="5">
        <f t="shared" si="18"/>
        <v>0.35714285714285715</v>
      </c>
      <c r="AN101" s="4">
        <f t="shared" si="15"/>
        <v>5.4092064694109376E-4</v>
      </c>
      <c r="AO101" s="3"/>
      <c r="AP101">
        <v>0</v>
      </c>
      <c r="AR101" t="s">
        <v>1</v>
      </c>
      <c r="AT101" s="2" t="s">
        <v>0</v>
      </c>
      <c r="AU101" s="1">
        <f t="shared" si="19"/>
        <v>4.4691252996623643</v>
      </c>
      <c r="AV101" s="1">
        <f t="shared" si="20"/>
        <v>3.2076872325285768</v>
      </c>
      <c r="AW101" s="1">
        <f t="shared" si="21"/>
        <v>1.9462491653947898</v>
      </c>
    </row>
    <row r="102" spans="1:49" x14ac:dyDescent="0.2">
      <c r="A102">
        <v>100</v>
      </c>
      <c r="B102" t="s">
        <v>13475</v>
      </c>
      <c r="C102" t="s">
        <v>13474</v>
      </c>
      <c r="F102" t="s">
        <v>13473</v>
      </c>
      <c r="G102" t="s">
        <v>16</v>
      </c>
      <c r="H102" t="s">
        <v>15</v>
      </c>
      <c r="I102" t="s">
        <v>13472</v>
      </c>
      <c r="J102">
        <v>60020061</v>
      </c>
      <c r="K102" t="s">
        <v>13471</v>
      </c>
      <c r="L102" t="s">
        <v>13470</v>
      </c>
      <c r="M102" t="s">
        <v>830</v>
      </c>
      <c r="N102">
        <v>4</v>
      </c>
      <c r="O102" t="s">
        <v>13469</v>
      </c>
      <c r="P102" t="s">
        <v>13468</v>
      </c>
      <c r="Q102" t="s">
        <v>13467</v>
      </c>
      <c r="R102" s="7">
        <v>34425</v>
      </c>
      <c r="S102" s="8">
        <f t="shared" si="16"/>
        <v>1994</v>
      </c>
      <c r="T102" s="8">
        <v>1994</v>
      </c>
      <c r="U102" s="8">
        <f t="shared" si="17"/>
        <v>28</v>
      </c>
      <c r="V102" s="7">
        <v>34425</v>
      </c>
      <c r="W102" s="11" t="s">
        <v>12412</v>
      </c>
      <c r="X102" s="2">
        <v>2.383</v>
      </c>
      <c r="Y102" s="6">
        <f t="shared" si="14"/>
        <v>6.3612824003630442E-2</v>
      </c>
      <c r="AA102">
        <v>13502417</v>
      </c>
      <c r="AB102">
        <v>17416</v>
      </c>
      <c r="AD102" t="s">
        <v>6</v>
      </c>
      <c r="AE102">
        <v>141</v>
      </c>
      <c r="AF102">
        <v>2</v>
      </c>
      <c r="AH102" t="s">
        <v>13466</v>
      </c>
      <c r="AI102" t="s">
        <v>13465</v>
      </c>
      <c r="AK102" t="s">
        <v>13464</v>
      </c>
      <c r="AL102">
        <v>6</v>
      </c>
      <c r="AM102" s="5">
        <f t="shared" si="18"/>
        <v>0.21428571428571427</v>
      </c>
      <c r="AN102" s="4">
        <f t="shared" si="15"/>
        <v>3.2455238816465621E-4</v>
      </c>
      <c r="AO102" s="3"/>
      <c r="AP102">
        <v>0</v>
      </c>
      <c r="AR102" t="s">
        <v>1</v>
      </c>
      <c r="AT102" s="2" t="s">
        <v>0</v>
      </c>
      <c r="AU102" s="1">
        <f t="shared" si="19"/>
        <v>4.46263425189907</v>
      </c>
      <c r="AV102" s="1">
        <f t="shared" si="20"/>
        <v>3.196868819589755</v>
      </c>
      <c r="AW102" s="1">
        <f t="shared" si="21"/>
        <v>1.9311033872804393</v>
      </c>
    </row>
    <row r="103" spans="1:49" x14ac:dyDescent="0.2">
      <c r="A103">
        <v>101</v>
      </c>
      <c r="B103" t="s">
        <v>13463</v>
      </c>
      <c r="C103" t="s">
        <v>13462</v>
      </c>
      <c r="F103" t="s">
        <v>13461</v>
      </c>
      <c r="G103" t="s">
        <v>16</v>
      </c>
      <c r="H103" t="s">
        <v>15</v>
      </c>
      <c r="I103" t="s">
        <v>13460</v>
      </c>
      <c r="J103">
        <v>60084299</v>
      </c>
      <c r="K103" t="s">
        <v>13459</v>
      </c>
      <c r="L103" t="s">
        <v>6838</v>
      </c>
      <c r="M103" t="s">
        <v>807</v>
      </c>
      <c r="N103">
        <v>4</v>
      </c>
      <c r="O103" t="s">
        <v>13458</v>
      </c>
      <c r="P103" t="s">
        <v>13457</v>
      </c>
      <c r="Q103" t="s">
        <v>13456</v>
      </c>
      <c r="R103" s="7">
        <v>34425</v>
      </c>
      <c r="S103" s="8">
        <f t="shared" si="16"/>
        <v>1994</v>
      </c>
      <c r="T103" s="8">
        <v>1994</v>
      </c>
      <c r="U103" s="8">
        <f t="shared" si="17"/>
        <v>28</v>
      </c>
      <c r="V103" s="7">
        <v>34425</v>
      </c>
      <c r="W103" s="11" t="s">
        <v>12507</v>
      </c>
      <c r="X103" s="2">
        <v>2.383</v>
      </c>
      <c r="Y103" s="6">
        <f t="shared" si="14"/>
        <v>6.3612824003630442E-2</v>
      </c>
      <c r="AA103">
        <v>13502395</v>
      </c>
      <c r="AB103">
        <v>17418</v>
      </c>
      <c r="AD103" t="s">
        <v>6</v>
      </c>
      <c r="AE103">
        <v>141</v>
      </c>
      <c r="AF103">
        <v>2</v>
      </c>
      <c r="AH103" t="s">
        <v>12751</v>
      </c>
      <c r="AI103" t="s">
        <v>13455</v>
      </c>
      <c r="AK103" t="s">
        <v>13454</v>
      </c>
      <c r="AL103">
        <v>21</v>
      </c>
      <c r="AM103" s="5">
        <f t="shared" si="18"/>
        <v>0.75</v>
      </c>
      <c r="AN103" s="4">
        <f t="shared" si="15"/>
        <v>1.1359333585762969E-3</v>
      </c>
      <c r="AO103" s="3"/>
      <c r="AP103">
        <v>0</v>
      </c>
      <c r="AR103" t="s">
        <v>1</v>
      </c>
      <c r="AT103" s="2" t="s">
        <v>0</v>
      </c>
      <c r="AU103" s="1">
        <f t="shared" si="19"/>
        <v>4.4869756810114199</v>
      </c>
      <c r="AV103" s="1">
        <f t="shared" si="20"/>
        <v>3.2374378681103368</v>
      </c>
      <c r="AW103" s="1">
        <f t="shared" si="21"/>
        <v>1.9879000552092538</v>
      </c>
    </row>
    <row r="104" spans="1:49" x14ac:dyDescent="0.2">
      <c r="A104">
        <v>102</v>
      </c>
      <c r="B104" t="s">
        <v>13453</v>
      </c>
      <c r="C104" t="s">
        <v>13452</v>
      </c>
      <c r="F104" t="s">
        <v>13451</v>
      </c>
      <c r="G104" t="s">
        <v>16</v>
      </c>
      <c r="H104" t="s">
        <v>15</v>
      </c>
      <c r="I104" t="s">
        <v>13450</v>
      </c>
      <c r="J104">
        <v>60017826</v>
      </c>
      <c r="K104" t="s">
        <v>5055</v>
      </c>
      <c r="L104" t="s">
        <v>5054</v>
      </c>
      <c r="M104" t="s">
        <v>11</v>
      </c>
      <c r="N104">
        <v>2</v>
      </c>
      <c r="O104" t="s">
        <v>13449</v>
      </c>
      <c r="P104" t="s">
        <v>13448</v>
      </c>
      <c r="Q104" t="s">
        <v>13447</v>
      </c>
      <c r="R104" s="7">
        <v>34425</v>
      </c>
      <c r="S104" s="8">
        <f t="shared" si="16"/>
        <v>1994</v>
      </c>
      <c r="T104" s="8">
        <v>1994</v>
      </c>
      <c r="U104" s="8">
        <f t="shared" si="17"/>
        <v>28</v>
      </c>
      <c r="V104" s="7">
        <v>34425</v>
      </c>
      <c r="W104" s="11" t="s">
        <v>12412</v>
      </c>
      <c r="X104" s="2">
        <v>2.383</v>
      </c>
      <c r="Y104" s="6">
        <f t="shared" si="14"/>
        <v>6.3612824003630442E-2</v>
      </c>
      <c r="AA104">
        <v>13502417</v>
      </c>
      <c r="AB104">
        <v>17416</v>
      </c>
      <c r="AD104" t="s">
        <v>6</v>
      </c>
      <c r="AE104">
        <v>141</v>
      </c>
      <c r="AF104">
        <v>2</v>
      </c>
      <c r="AH104" t="s">
        <v>13446</v>
      </c>
      <c r="AI104" t="s">
        <v>13445</v>
      </c>
      <c r="AK104" t="s">
        <v>13444</v>
      </c>
      <c r="AL104">
        <v>53</v>
      </c>
      <c r="AM104" s="5">
        <f t="shared" si="18"/>
        <v>1.8928571428571428</v>
      </c>
      <c r="AN104" s="4">
        <f t="shared" si="15"/>
        <v>2.8668794287877966E-3</v>
      </c>
      <c r="AO104" s="3"/>
      <c r="AP104">
        <v>0</v>
      </c>
      <c r="AR104" t="s">
        <v>1</v>
      </c>
      <c r="AT104" s="2" t="s">
        <v>0</v>
      </c>
      <c r="AU104" s="1">
        <f t="shared" si="19"/>
        <v>4.5389040631177648</v>
      </c>
      <c r="AV104" s="1">
        <f t="shared" si="20"/>
        <v>3.3239851716209121</v>
      </c>
      <c r="AW104" s="1">
        <f t="shared" si="21"/>
        <v>2.1090662801240589</v>
      </c>
    </row>
    <row r="105" spans="1:49" x14ac:dyDescent="0.2">
      <c r="A105">
        <v>103</v>
      </c>
      <c r="B105" t="s">
        <v>13443</v>
      </c>
      <c r="C105" t="s">
        <v>13442</v>
      </c>
      <c r="F105" t="s">
        <v>13441</v>
      </c>
      <c r="G105" t="s">
        <v>16</v>
      </c>
      <c r="H105" t="s">
        <v>15</v>
      </c>
      <c r="I105" t="s">
        <v>12556</v>
      </c>
      <c r="J105" t="s">
        <v>13440</v>
      </c>
      <c r="K105" t="s">
        <v>13439</v>
      </c>
      <c r="L105" t="s">
        <v>13438</v>
      </c>
      <c r="M105" t="s">
        <v>6668</v>
      </c>
      <c r="N105">
        <v>4</v>
      </c>
      <c r="O105" t="s">
        <v>13437</v>
      </c>
      <c r="P105" t="s">
        <v>13436</v>
      </c>
      <c r="Q105" t="s">
        <v>13435</v>
      </c>
      <c r="R105" s="7">
        <v>34425</v>
      </c>
      <c r="S105" s="8">
        <f t="shared" si="16"/>
        <v>1994</v>
      </c>
      <c r="T105" s="8">
        <v>1994</v>
      </c>
      <c r="U105" s="8">
        <f t="shared" si="17"/>
        <v>28</v>
      </c>
      <c r="V105" s="7">
        <v>34425</v>
      </c>
      <c r="W105" t="s">
        <v>13434</v>
      </c>
      <c r="X105" s="2" t="s">
        <v>0</v>
      </c>
      <c r="Y105" s="6" t="e">
        <f t="shared" si="14"/>
        <v>#VALUE!</v>
      </c>
      <c r="AA105">
        <v>7217250</v>
      </c>
      <c r="AB105">
        <v>39682</v>
      </c>
      <c r="AC105">
        <v>14320630</v>
      </c>
      <c r="AD105" t="s">
        <v>6</v>
      </c>
      <c r="AE105">
        <v>58</v>
      </c>
      <c r="AF105">
        <v>4</v>
      </c>
      <c r="AH105" t="s">
        <v>13433</v>
      </c>
      <c r="AI105" t="s">
        <v>13432</v>
      </c>
      <c r="AJ105" t="s">
        <v>12550</v>
      </c>
      <c r="AK105" t="s">
        <v>13431</v>
      </c>
      <c r="AL105">
        <v>73</v>
      </c>
      <c r="AM105" s="5">
        <f t="shared" si="18"/>
        <v>2.6071428571428572</v>
      </c>
      <c r="AN105" s="4">
        <f t="shared" si="15"/>
        <v>3.9487207226699848E-3</v>
      </c>
      <c r="AO105" s="3"/>
      <c r="AP105">
        <v>0</v>
      </c>
      <c r="AR105" t="s">
        <v>1</v>
      </c>
      <c r="AT105" s="2" t="s">
        <v>0</v>
      </c>
      <c r="AU105" s="1" t="e">
        <f t="shared" si="19"/>
        <v>#VALUE!</v>
      </c>
      <c r="AV105" s="1" t="e">
        <f t="shared" si="20"/>
        <v>#VALUE!</v>
      </c>
      <c r="AW105" s="1" t="e">
        <f t="shared" si="21"/>
        <v>#VALUE!</v>
      </c>
    </row>
    <row r="106" spans="1:49" x14ac:dyDescent="0.2">
      <c r="A106">
        <v>104</v>
      </c>
      <c r="B106" t="s">
        <v>13430</v>
      </c>
      <c r="F106" t="s">
        <v>13429</v>
      </c>
      <c r="G106" t="s">
        <v>16</v>
      </c>
      <c r="H106" t="s">
        <v>15</v>
      </c>
      <c r="I106" t="s">
        <v>13428</v>
      </c>
      <c r="J106">
        <v>60000264</v>
      </c>
      <c r="K106" t="s">
        <v>4731</v>
      </c>
      <c r="L106" t="s">
        <v>4730</v>
      </c>
      <c r="M106" t="s">
        <v>830</v>
      </c>
      <c r="N106">
        <v>3</v>
      </c>
      <c r="O106" t="s">
        <v>13427</v>
      </c>
      <c r="P106" t="s">
        <v>13426</v>
      </c>
      <c r="Q106" t="s">
        <v>4727</v>
      </c>
      <c r="R106" s="7">
        <v>34425</v>
      </c>
      <c r="S106" s="8">
        <f t="shared" si="16"/>
        <v>1994</v>
      </c>
      <c r="T106" s="8">
        <v>1994</v>
      </c>
      <c r="U106" s="8">
        <f t="shared" si="17"/>
        <v>28</v>
      </c>
      <c r="V106" s="7">
        <v>34425</v>
      </c>
      <c r="W106" t="s">
        <v>13425</v>
      </c>
      <c r="X106" s="2">
        <v>0.48699999999999999</v>
      </c>
      <c r="Y106" s="6">
        <f t="shared" si="14"/>
        <v>1.3000186861002109E-2</v>
      </c>
      <c r="AA106">
        <v>214922</v>
      </c>
      <c r="AB106">
        <v>130262</v>
      </c>
      <c r="AD106" t="s">
        <v>6</v>
      </c>
      <c r="AE106">
        <v>33</v>
      </c>
      <c r="AF106" t="s">
        <v>13424</v>
      </c>
      <c r="AH106" t="s">
        <v>13423</v>
      </c>
      <c r="AI106" t="s">
        <v>13422</v>
      </c>
      <c r="AK106" t="s">
        <v>13421</v>
      </c>
      <c r="AL106">
        <v>66</v>
      </c>
      <c r="AM106" s="5">
        <f t="shared" si="18"/>
        <v>2.3571428571428572</v>
      </c>
      <c r="AN106" s="4">
        <f t="shared" si="15"/>
        <v>3.5700762698112187E-3</v>
      </c>
      <c r="AO106" s="3"/>
      <c r="AP106">
        <v>0</v>
      </c>
      <c r="AR106" t="s">
        <v>1</v>
      </c>
      <c r="AT106" s="2" t="s">
        <v>0</v>
      </c>
      <c r="AU106" s="1">
        <f t="shared" si="19"/>
        <v>1.017115368364484</v>
      </c>
      <c r="AV106" s="1">
        <f t="shared" si="20"/>
        <v>0.82851315654066637</v>
      </c>
      <c r="AW106" s="1">
        <f t="shared" si="21"/>
        <v>0.63991094471684851</v>
      </c>
    </row>
    <row r="107" spans="1:49" x14ac:dyDescent="0.2">
      <c r="A107">
        <v>105</v>
      </c>
      <c r="B107" t="s">
        <v>13420</v>
      </c>
      <c r="C107" t="s">
        <v>13419</v>
      </c>
      <c r="E107">
        <v>8155657</v>
      </c>
      <c r="F107" t="s">
        <v>13418</v>
      </c>
      <c r="G107" t="s">
        <v>16</v>
      </c>
      <c r="H107" t="s">
        <v>15</v>
      </c>
      <c r="I107" t="s">
        <v>13417</v>
      </c>
      <c r="J107" t="s">
        <v>13416</v>
      </c>
      <c r="K107" t="s">
        <v>13415</v>
      </c>
      <c r="L107" t="s">
        <v>13414</v>
      </c>
      <c r="M107" t="s">
        <v>1442</v>
      </c>
      <c r="N107">
        <v>6</v>
      </c>
      <c r="O107" t="s">
        <v>13413</v>
      </c>
      <c r="P107" t="s">
        <v>13412</v>
      </c>
      <c r="Q107" t="s">
        <v>13411</v>
      </c>
      <c r="R107" s="7">
        <v>34425</v>
      </c>
      <c r="S107" s="8">
        <f t="shared" si="16"/>
        <v>1994</v>
      </c>
      <c r="T107" s="8">
        <v>1994</v>
      </c>
      <c r="U107" s="8">
        <f t="shared" si="17"/>
        <v>28</v>
      </c>
      <c r="V107" s="7">
        <v>34425</v>
      </c>
      <c r="W107" t="s">
        <v>12372</v>
      </c>
      <c r="X107" s="2">
        <v>1.43</v>
      </c>
      <c r="Y107" s="6">
        <f t="shared" si="14"/>
        <v>3.8173033287952803E-2</v>
      </c>
      <c r="AA107">
        <v>62960</v>
      </c>
      <c r="AB107">
        <v>16867</v>
      </c>
      <c r="AC107">
        <v>15204995</v>
      </c>
      <c r="AD107" t="s">
        <v>6</v>
      </c>
      <c r="AE107">
        <v>33</v>
      </c>
      <c r="AF107">
        <v>14</v>
      </c>
      <c r="AH107" t="s">
        <v>13410</v>
      </c>
      <c r="AI107" t="s">
        <v>13409</v>
      </c>
      <c r="AK107" t="s">
        <v>13408</v>
      </c>
      <c r="AL107">
        <v>34</v>
      </c>
      <c r="AM107" s="5">
        <f t="shared" si="18"/>
        <v>1.2142857142857142</v>
      </c>
      <c r="AN107" s="4">
        <f t="shared" si="15"/>
        <v>1.8391301995997185E-3</v>
      </c>
      <c r="AO107" s="3"/>
      <c r="AP107">
        <v>0</v>
      </c>
      <c r="AQ107" t="s">
        <v>991</v>
      </c>
      <c r="AR107" t="s">
        <v>13407</v>
      </c>
      <c r="AS107" t="s">
        <v>989</v>
      </c>
      <c r="AT107" s="2">
        <v>3.1619999999999999</v>
      </c>
      <c r="AU107" s="1">
        <f t="shared" si="19"/>
        <v>2.7272862361446877</v>
      </c>
      <c r="AV107" s="1">
        <f t="shared" si="20"/>
        <v>2.0006081743776263</v>
      </c>
      <c r="AW107" s="1">
        <f t="shared" si="21"/>
        <v>1.2739301126105642</v>
      </c>
    </row>
    <row r="108" spans="1:49" x14ac:dyDescent="0.2">
      <c r="A108">
        <v>106</v>
      </c>
      <c r="B108" t="s">
        <v>13406</v>
      </c>
      <c r="E108">
        <v>7600965</v>
      </c>
      <c r="F108" t="s">
        <v>13405</v>
      </c>
      <c r="G108" t="s">
        <v>16</v>
      </c>
      <c r="H108" t="s">
        <v>15</v>
      </c>
      <c r="I108" t="s">
        <v>13404</v>
      </c>
      <c r="J108" t="s">
        <v>13403</v>
      </c>
      <c r="K108" t="s">
        <v>13402</v>
      </c>
      <c r="L108" t="s">
        <v>13401</v>
      </c>
      <c r="M108" t="s">
        <v>83</v>
      </c>
      <c r="N108">
        <v>7</v>
      </c>
      <c r="O108" t="s">
        <v>13400</v>
      </c>
      <c r="P108" t="s">
        <v>13399</v>
      </c>
      <c r="Q108" t="s">
        <v>13398</v>
      </c>
      <c r="R108" s="7">
        <v>34425</v>
      </c>
      <c r="S108" s="8">
        <f t="shared" si="16"/>
        <v>1994</v>
      </c>
      <c r="T108" s="8">
        <v>1994</v>
      </c>
      <c r="U108" s="8">
        <f t="shared" si="17"/>
        <v>28</v>
      </c>
      <c r="V108" s="7">
        <v>34425</v>
      </c>
      <c r="W108" t="s">
        <v>2623</v>
      </c>
      <c r="X108" s="2">
        <v>0.15</v>
      </c>
      <c r="Y108" s="6">
        <f t="shared" si="14"/>
        <v>4.0041643309041402E-3</v>
      </c>
      <c r="AA108">
        <v>9501991</v>
      </c>
      <c r="AB108">
        <v>14531</v>
      </c>
      <c r="AD108" t="s">
        <v>6</v>
      </c>
      <c r="AE108">
        <v>120</v>
      </c>
      <c r="AF108">
        <v>4</v>
      </c>
      <c r="AH108" t="s">
        <v>13397</v>
      </c>
      <c r="AI108" t="s">
        <v>13396</v>
      </c>
      <c r="AJ108" t="s">
        <v>13395</v>
      </c>
      <c r="AK108" t="s">
        <v>13394</v>
      </c>
      <c r="AL108">
        <v>113</v>
      </c>
      <c r="AM108" s="5">
        <f t="shared" si="18"/>
        <v>4.0357142857142856</v>
      </c>
      <c r="AN108" s="4">
        <f t="shared" si="15"/>
        <v>6.1124033104343594E-3</v>
      </c>
      <c r="AO108" s="3"/>
      <c r="AP108">
        <v>0</v>
      </c>
      <c r="AR108" t="s">
        <v>1</v>
      </c>
      <c r="AT108" s="2">
        <v>6.8680000000000003</v>
      </c>
      <c r="AU108" s="1">
        <f t="shared" si="19"/>
        <v>0.4636636024763206</v>
      </c>
      <c r="AV108" s="1">
        <f t="shared" si="20"/>
        <v>0.50582838206692493</v>
      </c>
      <c r="AW108" s="1">
        <f t="shared" si="21"/>
        <v>0.54799316165752932</v>
      </c>
    </row>
    <row r="109" spans="1:49" x14ac:dyDescent="0.2">
      <c r="A109">
        <v>107</v>
      </c>
      <c r="B109" t="s">
        <v>13393</v>
      </c>
      <c r="C109" t="s">
        <v>13392</v>
      </c>
      <c r="F109" t="s">
        <v>13391</v>
      </c>
      <c r="G109" t="s">
        <v>16</v>
      </c>
      <c r="H109" t="s">
        <v>15</v>
      </c>
      <c r="I109" t="s">
        <v>13390</v>
      </c>
      <c r="J109" t="s">
        <v>13389</v>
      </c>
      <c r="K109" t="s">
        <v>13388</v>
      </c>
      <c r="L109" t="s">
        <v>13387</v>
      </c>
      <c r="M109" t="s">
        <v>13386</v>
      </c>
      <c r="N109">
        <v>5</v>
      </c>
      <c r="O109" t="s">
        <v>13385</v>
      </c>
      <c r="P109" t="s">
        <v>13384</v>
      </c>
      <c r="Q109" t="s">
        <v>13383</v>
      </c>
      <c r="R109" s="7">
        <v>34425</v>
      </c>
      <c r="S109" s="8">
        <f t="shared" si="16"/>
        <v>1994</v>
      </c>
      <c r="T109" s="8">
        <v>1994</v>
      </c>
      <c r="U109" s="8">
        <f t="shared" si="17"/>
        <v>28</v>
      </c>
      <c r="V109" s="7">
        <v>34425</v>
      </c>
      <c r="W109" t="s">
        <v>709</v>
      </c>
      <c r="X109" s="2">
        <v>0.85499999999999998</v>
      </c>
      <c r="Y109" s="6">
        <f t="shared" si="14"/>
        <v>2.28237366861536E-2</v>
      </c>
      <c r="AA109">
        <v>980331</v>
      </c>
      <c r="AB109">
        <v>23342</v>
      </c>
      <c r="AC109">
        <v>15731561</v>
      </c>
      <c r="AD109" t="s">
        <v>6</v>
      </c>
      <c r="AE109">
        <v>20</v>
      </c>
      <c r="AF109">
        <v>4</v>
      </c>
      <c r="AH109" t="s">
        <v>13382</v>
      </c>
      <c r="AI109" t="s">
        <v>13381</v>
      </c>
      <c r="AJ109" t="s">
        <v>13380</v>
      </c>
      <c r="AK109" t="s">
        <v>13379</v>
      </c>
      <c r="AL109">
        <v>26</v>
      </c>
      <c r="AM109" s="5">
        <f t="shared" si="18"/>
        <v>0.9285714285714286</v>
      </c>
      <c r="AN109" s="4">
        <f t="shared" si="15"/>
        <v>1.4063936820468438E-3</v>
      </c>
      <c r="AO109" s="3"/>
      <c r="AP109">
        <v>0</v>
      </c>
      <c r="AR109" t="s">
        <v>1</v>
      </c>
      <c r="AT109" s="2">
        <v>2.6259999999999999</v>
      </c>
      <c r="AU109" s="1">
        <f t="shared" si="19"/>
        <v>1.6398533784921572</v>
      </c>
      <c r="AV109" s="1">
        <f t="shared" si="20"/>
        <v>1.2115065184100222</v>
      </c>
      <c r="AW109" s="1">
        <f t="shared" si="21"/>
        <v>0.78315965832788714</v>
      </c>
    </row>
    <row r="110" spans="1:49" x14ac:dyDescent="0.2">
      <c r="A110">
        <v>108</v>
      </c>
      <c r="B110" t="s">
        <v>13378</v>
      </c>
      <c r="C110" t="s">
        <v>13377</v>
      </c>
      <c r="F110" t="s">
        <v>13376</v>
      </c>
      <c r="G110" t="s">
        <v>16</v>
      </c>
      <c r="H110" t="s">
        <v>15</v>
      </c>
      <c r="I110" t="s">
        <v>13375</v>
      </c>
      <c r="J110" t="s">
        <v>13374</v>
      </c>
      <c r="K110" t="s">
        <v>13373</v>
      </c>
      <c r="L110" t="s">
        <v>13372</v>
      </c>
      <c r="M110" t="s">
        <v>13371</v>
      </c>
      <c r="N110">
        <v>9</v>
      </c>
      <c r="O110" t="s">
        <v>13370</v>
      </c>
      <c r="P110" t="s">
        <v>13369</v>
      </c>
      <c r="Q110" t="s">
        <v>13368</v>
      </c>
      <c r="R110" s="7">
        <v>34425</v>
      </c>
      <c r="S110" s="8">
        <f t="shared" si="16"/>
        <v>1994</v>
      </c>
      <c r="T110" s="8">
        <v>1994</v>
      </c>
      <c r="U110" s="8">
        <f t="shared" si="17"/>
        <v>28</v>
      </c>
      <c r="V110" s="7">
        <v>34425</v>
      </c>
      <c r="W110" t="s">
        <v>709</v>
      </c>
      <c r="X110" s="2">
        <v>0.85499999999999998</v>
      </c>
      <c r="Y110" s="6">
        <f t="shared" si="14"/>
        <v>2.28237366861536E-2</v>
      </c>
      <c r="AA110">
        <v>980331</v>
      </c>
      <c r="AB110">
        <v>23342</v>
      </c>
      <c r="AC110">
        <v>15731561</v>
      </c>
      <c r="AD110" t="s">
        <v>6</v>
      </c>
      <c r="AE110">
        <v>20</v>
      </c>
      <c r="AF110">
        <v>4</v>
      </c>
      <c r="AH110" t="s">
        <v>13367</v>
      </c>
      <c r="AI110" t="s">
        <v>13366</v>
      </c>
      <c r="AJ110" t="s">
        <v>13365</v>
      </c>
      <c r="AK110" t="s">
        <v>13364</v>
      </c>
      <c r="AL110">
        <v>50</v>
      </c>
      <c r="AM110" s="5">
        <f t="shared" si="18"/>
        <v>1.7857142857142858</v>
      </c>
      <c r="AN110" s="4">
        <f t="shared" si="15"/>
        <v>2.7046032347054689E-3</v>
      </c>
      <c r="AO110" s="3"/>
      <c r="AP110">
        <v>0</v>
      </c>
      <c r="AR110" t="s">
        <v>1</v>
      </c>
      <c r="AT110" s="2">
        <v>2.6259999999999999</v>
      </c>
      <c r="AU110" s="1">
        <f t="shared" si="19"/>
        <v>1.6787996650719159</v>
      </c>
      <c r="AV110" s="1">
        <f t="shared" si="20"/>
        <v>1.2764169960429534</v>
      </c>
      <c r="AW110" s="1">
        <f t="shared" si="21"/>
        <v>0.87403432701399075</v>
      </c>
    </row>
    <row r="111" spans="1:49" x14ac:dyDescent="0.2">
      <c r="A111">
        <v>109</v>
      </c>
      <c r="B111" t="s">
        <v>13363</v>
      </c>
      <c r="C111" t="s">
        <v>13362</v>
      </c>
      <c r="F111" t="s">
        <v>13361</v>
      </c>
      <c r="G111" t="s">
        <v>16</v>
      </c>
      <c r="H111" t="s">
        <v>15</v>
      </c>
      <c r="I111" t="s">
        <v>13360</v>
      </c>
      <c r="J111">
        <v>60025038</v>
      </c>
      <c r="K111" t="s">
        <v>6296</v>
      </c>
      <c r="L111" t="s">
        <v>6295</v>
      </c>
      <c r="M111" t="s">
        <v>230</v>
      </c>
      <c r="N111">
        <v>1</v>
      </c>
      <c r="O111" t="s">
        <v>13359</v>
      </c>
      <c r="P111">
        <v>7101844846</v>
      </c>
      <c r="Q111">
        <v>60025038</v>
      </c>
      <c r="R111" s="7">
        <v>34425</v>
      </c>
      <c r="S111" s="8">
        <f t="shared" si="16"/>
        <v>1994</v>
      </c>
      <c r="T111" s="8">
        <v>1994</v>
      </c>
      <c r="U111" s="8">
        <f t="shared" si="17"/>
        <v>28</v>
      </c>
      <c r="V111" s="7">
        <v>34425</v>
      </c>
      <c r="W111" t="s">
        <v>13358</v>
      </c>
      <c r="X111" s="2">
        <v>0.68100000000000005</v>
      </c>
      <c r="Y111" s="6">
        <f t="shared" si="14"/>
        <v>1.8178906062304798E-2</v>
      </c>
      <c r="AA111">
        <v>9218971</v>
      </c>
      <c r="AB111">
        <v>19184</v>
      </c>
      <c r="AC111">
        <v>15735176</v>
      </c>
      <c r="AD111" t="s">
        <v>6</v>
      </c>
      <c r="AE111">
        <v>6</v>
      </c>
      <c r="AF111">
        <v>2</v>
      </c>
      <c r="AH111" t="s">
        <v>13357</v>
      </c>
      <c r="AI111" t="s">
        <v>13356</v>
      </c>
      <c r="AJ111" t="s">
        <v>13355</v>
      </c>
      <c r="AK111" t="s">
        <v>13354</v>
      </c>
      <c r="AL111">
        <v>271</v>
      </c>
      <c r="AM111" s="5">
        <f t="shared" si="18"/>
        <v>9.6785714285714288</v>
      </c>
      <c r="AN111" s="4">
        <f t="shared" si="15"/>
        <v>1.4658949532103642E-2</v>
      </c>
      <c r="AO111" s="3"/>
      <c r="AP111">
        <v>0</v>
      </c>
      <c r="AR111" t="s">
        <v>1</v>
      </c>
      <c r="AT111" s="2">
        <v>3.2149999999999999</v>
      </c>
      <c r="AU111" s="1">
        <f t="shared" si="19"/>
        <v>1.7122919103244452</v>
      </c>
      <c r="AV111" s="1">
        <f t="shared" si="20"/>
        <v>1.6418927797204219</v>
      </c>
      <c r="AW111" s="1">
        <f t="shared" si="21"/>
        <v>1.5714936491163991</v>
      </c>
    </row>
    <row r="112" spans="1:49" x14ac:dyDescent="0.2">
      <c r="A112">
        <v>110</v>
      </c>
      <c r="B112" t="s">
        <v>13353</v>
      </c>
      <c r="C112" t="s">
        <v>13352</v>
      </c>
      <c r="D112">
        <v>5272894901937</v>
      </c>
      <c r="F112" t="s">
        <v>13351</v>
      </c>
      <c r="G112" t="s">
        <v>16</v>
      </c>
      <c r="H112" t="s">
        <v>15</v>
      </c>
      <c r="I112" t="s">
        <v>13350</v>
      </c>
      <c r="J112">
        <v>60014849</v>
      </c>
      <c r="K112" t="s">
        <v>13349</v>
      </c>
      <c r="L112" t="s">
        <v>59</v>
      </c>
      <c r="M112" t="s">
        <v>58</v>
      </c>
      <c r="N112">
        <v>3</v>
      </c>
      <c r="O112" t="s">
        <v>13348</v>
      </c>
      <c r="P112" t="s">
        <v>13347</v>
      </c>
      <c r="Q112" t="s">
        <v>13346</v>
      </c>
      <c r="R112" s="7">
        <v>34422</v>
      </c>
      <c r="S112" s="8">
        <f t="shared" si="16"/>
        <v>1994</v>
      </c>
      <c r="T112" s="8">
        <v>1994</v>
      </c>
      <c r="U112" s="8">
        <f t="shared" si="17"/>
        <v>28</v>
      </c>
      <c r="V112" s="7">
        <v>34422</v>
      </c>
      <c r="W112" t="s">
        <v>12313</v>
      </c>
      <c r="X112" s="2">
        <v>1.59</v>
      </c>
      <c r="Y112" s="6">
        <f t="shared" si="14"/>
        <v>4.2444141907583888E-2</v>
      </c>
      <c r="AA112">
        <v>52728</v>
      </c>
      <c r="AB112">
        <v>16791</v>
      </c>
      <c r="AD112" t="s">
        <v>6</v>
      </c>
      <c r="AE112">
        <v>1185</v>
      </c>
      <c r="AF112">
        <v>1</v>
      </c>
      <c r="AH112" t="s">
        <v>13345</v>
      </c>
      <c r="AI112" t="s">
        <v>13344</v>
      </c>
      <c r="AJ112" t="s">
        <v>13343</v>
      </c>
      <c r="AK112" t="s">
        <v>13342</v>
      </c>
      <c r="AL112">
        <v>47</v>
      </c>
      <c r="AM112" s="5">
        <f t="shared" si="18"/>
        <v>1.6785714285714286</v>
      </c>
      <c r="AN112" s="4">
        <f t="shared" si="15"/>
        <v>2.5423270406231407E-3</v>
      </c>
      <c r="AO112" s="3"/>
      <c r="AP112">
        <v>0</v>
      </c>
      <c r="AR112" t="s">
        <v>1</v>
      </c>
      <c r="AT112" s="2" t="s">
        <v>0</v>
      </c>
      <c r="AU112" s="1">
        <f t="shared" si="19"/>
        <v>3.0473597447495662</v>
      </c>
      <c r="AV112" s="1">
        <f t="shared" si="20"/>
        <v>2.2493234474103514</v>
      </c>
      <c r="AW112" s="1">
        <f t="shared" si="21"/>
        <v>1.4512871500711364</v>
      </c>
    </row>
    <row r="113" spans="1:49" x14ac:dyDescent="0.2">
      <c r="A113">
        <v>111</v>
      </c>
      <c r="B113" t="s">
        <v>13341</v>
      </c>
      <c r="C113" t="s">
        <v>13340</v>
      </c>
      <c r="D113" t="s">
        <v>13339</v>
      </c>
      <c r="F113" t="s">
        <v>13338</v>
      </c>
      <c r="G113" t="s">
        <v>16</v>
      </c>
      <c r="H113" t="s">
        <v>15</v>
      </c>
      <c r="I113" t="s">
        <v>13337</v>
      </c>
      <c r="J113">
        <v>60001881</v>
      </c>
      <c r="K113" t="s">
        <v>6479</v>
      </c>
      <c r="L113" t="s">
        <v>6478</v>
      </c>
      <c r="M113" t="s">
        <v>11</v>
      </c>
      <c r="N113">
        <v>3</v>
      </c>
      <c r="O113" t="s">
        <v>13336</v>
      </c>
      <c r="P113" t="s">
        <v>13335</v>
      </c>
      <c r="Q113" t="s">
        <v>13334</v>
      </c>
      <c r="R113" s="7">
        <v>34422</v>
      </c>
      <c r="S113" s="8">
        <f t="shared" si="16"/>
        <v>1994</v>
      </c>
      <c r="T113" s="8">
        <v>1994</v>
      </c>
      <c r="U113" s="8">
        <f t="shared" si="17"/>
        <v>28</v>
      </c>
      <c r="V113" s="7">
        <v>34422</v>
      </c>
      <c r="W113" t="s">
        <v>12313</v>
      </c>
      <c r="X113" s="2">
        <v>1.59</v>
      </c>
      <c r="Y113" s="6">
        <f t="shared" si="14"/>
        <v>4.2444141907583888E-2</v>
      </c>
      <c r="AA113">
        <v>52728</v>
      </c>
      <c r="AB113">
        <v>16791</v>
      </c>
      <c r="AD113" t="s">
        <v>6</v>
      </c>
      <c r="AE113">
        <v>1185</v>
      </c>
      <c r="AF113">
        <v>1</v>
      </c>
      <c r="AH113" t="s">
        <v>13333</v>
      </c>
      <c r="AI113" t="s">
        <v>13332</v>
      </c>
      <c r="AJ113" t="s">
        <v>13331</v>
      </c>
      <c r="AK113" t="s">
        <v>13330</v>
      </c>
      <c r="AL113">
        <v>21</v>
      </c>
      <c r="AM113" s="5">
        <f t="shared" si="18"/>
        <v>0.75</v>
      </c>
      <c r="AN113" s="4">
        <f t="shared" si="15"/>
        <v>1.1359333585762969E-3</v>
      </c>
      <c r="AO113" s="3"/>
      <c r="AP113">
        <v>0</v>
      </c>
      <c r="AQ113" t="s">
        <v>13329</v>
      </c>
      <c r="AR113" t="s">
        <v>1</v>
      </c>
      <c r="AS113" t="s">
        <v>13328</v>
      </c>
      <c r="AT113" s="2" t="s">
        <v>0</v>
      </c>
      <c r="AU113" s="1">
        <f t="shared" si="19"/>
        <v>3.0051679342881608</v>
      </c>
      <c r="AV113" s="1">
        <f t="shared" si="20"/>
        <v>2.1790037633080095</v>
      </c>
      <c r="AW113" s="1">
        <f t="shared" si="21"/>
        <v>1.3528395923278573</v>
      </c>
    </row>
    <row r="114" spans="1:49" x14ac:dyDescent="0.2">
      <c r="A114">
        <v>112</v>
      </c>
      <c r="B114" t="s">
        <v>13327</v>
      </c>
      <c r="C114" t="s">
        <v>13326</v>
      </c>
      <c r="D114" t="s">
        <v>13325</v>
      </c>
      <c r="F114" t="s">
        <v>13324</v>
      </c>
      <c r="G114" t="s">
        <v>16</v>
      </c>
      <c r="H114" t="s">
        <v>15</v>
      </c>
      <c r="I114" t="s">
        <v>13323</v>
      </c>
      <c r="J114">
        <v>60014761</v>
      </c>
      <c r="K114" t="s">
        <v>13322</v>
      </c>
      <c r="L114" t="s">
        <v>13321</v>
      </c>
      <c r="M114" t="s">
        <v>397</v>
      </c>
      <c r="N114">
        <v>4</v>
      </c>
      <c r="O114" t="s">
        <v>13320</v>
      </c>
      <c r="P114" t="s">
        <v>13319</v>
      </c>
      <c r="Q114" t="s">
        <v>13318</v>
      </c>
      <c r="R114" s="7">
        <v>34422</v>
      </c>
      <c r="S114" s="8">
        <f t="shared" si="16"/>
        <v>1994</v>
      </c>
      <c r="T114" s="8">
        <v>1994</v>
      </c>
      <c r="U114" s="8">
        <f t="shared" si="17"/>
        <v>28</v>
      </c>
      <c r="V114" s="7">
        <v>34422</v>
      </c>
      <c r="W114" t="s">
        <v>13317</v>
      </c>
      <c r="X114" s="2" t="s">
        <v>0</v>
      </c>
      <c r="Y114" s="6" t="e">
        <f t="shared" si="14"/>
        <v>#VALUE!</v>
      </c>
      <c r="AA114">
        <v>10106030</v>
      </c>
      <c r="AB114">
        <v>26966</v>
      </c>
      <c r="AD114" t="s">
        <v>6</v>
      </c>
      <c r="AE114">
        <v>78</v>
      </c>
      <c r="AF114">
        <v>3</v>
      </c>
      <c r="AH114" t="s">
        <v>13316</v>
      </c>
      <c r="AI114" t="s">
        <v>13315</v>
      </c>
      <c r="AK114" t="s">
        <v>13314</v>
      </c>
      <c r="AL114">
        <v>1</v>
      </c>
      <c r="AM114" s="5">
        <f t="shared" si="18"/>
        <v>3.5714285714285712E-2</v>
      </c>
      <c r="AN114" s="4">
        <f t="shared" si="15"/>
        <v>5.4092064694109373E-5</v>
      </c>
      <c r="AO114" s="3"/>
      <c r="AP114">
        <v>0</v>
      </c>
      <c r="AR114" t="s">
        <v>1</v>
      </c>
      <c r="AS114" t="s">
        <v>13313</v>
      </c>
      <c r="AT114" s="2" t="s">
        <v>0</v>
      </c>
      <c r="AU114" s="1" t="e">
        <f t="shared" si="19"/>
        <v>#VALUE!</v>
      </c>
      <c r="AV114" s="1" t="e">
        <f t="shared" si="20"/>
        <v>#VALUE!</v>
      </c>
      <c r="AW114" s="1" t="e">
        <f t="shared" si="21"/>
        <v>#VALUE!</v>
      </c>
    </row>
    <row r="115" spans="1:49" x14ac:dyDescent="0.2">
      <c r="A115">
        <v>113</v>
      </c>
      <c r="B115" t="s">
        <v>13312</v>
      </c>
      <c r="C115" t="s">
        <v>13311</v>
      </c>
      <c r="D115" t="s">
        <v>13310</v>
      </c>
      <c r="F115" t="s">
        <v>13309</v>
      </c>
      <c r="G115" t="s">
        <v>16</v>
      </c>
      <c r="H115" t="s">
        <v>15</v>
      </c>
      <c r="I115" t="s">
        <v>13308</v>
      </c>
      <c r="J115" t="s">
        <v>13307</v>
      </c>
      <c r="K115" t="s">
        <v>13306</v>
      </c>
      <c r="L115" t="s">
        <v>13305</v>
      </c>
      <c r="M115" t="s">
        <v>83</v>
      </c>
      <c r="N115">
        <v>6</v>
      </c>
      <c r="O115" t="s">
        <v>13304</v>
      </c>
      <c r="P115" t="s">
        <v>13303</v>
      </c>
      <c r="Q115" t="s">
        <v>13302</v>
      </c>
      <c r="R115" s="7">
        <v>34413</v>
      </c>
      <c r="S115" s="8">
        <f t="shared" si="16"/>
        <v>1994</v>
      </c>
      <c r="T115" s="8">
        <v>1994</v>
      </c>
      <c r="U115" s="8">
        <f t="shared" si="17"/>
        <v>28</v>
      </c>
      <c r="V115" s="7">
        <v>34413</v>
      </c>
      <c r="W115" t="s">
        <v>13301</v>
      </c>
      <c r="X115" s="2">
        <v>0.56200000000000006</v>
      </c>
      <c r="Y115" s="6">
        <f t="shared" si="14"/>
        <v>1.5002269026454181E-2</v>
      </c>
      <c r="AA115">
        <v>396028</v>
      </c>
      <c r="AB115">
        <v>12284</v>
      </c>
      <c r="AD115" t="s">
        <v>6</v>
      </c>
      <c r="AE115">
        <v>305</v>
      </c>
      <c r="AF115" s="10">
        <v>44256</v>
      </c>
      <c r="AH115" t="s">
        <v>13300</v>
      </c>
      <c r="AI115" t="s">
        <v>13299</v>
      </c>
      <c r="AK115" t="s">
        <v>13298</v>
      </c>
      <c r="AL115">
        <v>9</v>
      </c>
      <c r="AM115" s="5">
        <f t="shared" si="18"/>
        <v>0.32142857142857145</v>
      </c>
      <c r="AN115" s="4">
        <f t="shared" si="15"/>
        <v>4.8682858224698443E-4</v>
      </c>
      <c r="AO115" s="3"/>
      <c r="AP115">
        <v>0</v>
      </c>
      <c r="AR115" t="s">
        <v>1</v>
      </c>
      <c r="AT115" s="2">
        <v>1.9419999999999999</v>
      </c>
      <c r="AU115" s="1">
        <f t="shared" si="19"/>
        <v>1.0647636893192023</v>
      </c>
      <c r="AV115" s="1">
        <f t="shared" si="20"/>
        <v>0.77445488043505828</v>
      </c>
      <c r="AW115" s="1">
        <f t="shared" si="21"/>
        <v>0.48414607155091427</v>
      </c>
    </row>
    <row r="116" spans="1:49" x14ac:dyDescent="0.2">
      <c r="A116">
        <v>114</v>
      </c>
      <c r="B116" t="s">
        <v>13297</v>
      </c>
      <c r="C116" t="s">
        <v>13296</v>
      </c>
      <c r="F116" t="s">
        <v>13295</v>
      </c>
      <c r="G116" t="s">
        <v>16</v>
      </c>
      <c r="H116" t="s">
        <v>15</v>
      </c>
      <c r="I116" t="s">
        <v>6194</v>
      </c>
      <c r="J116">
        <v>60005681</v>
      </c>
      <c r="K116" t="s">
        <v>820</v>
      </c>
      <c r="L116" t="s">
        <v>819</v>
      </c>
      <c r="M116" t="s">
        <v>818</v>
      </c>
      <c r="N116">
        <v>3</v>
      </c>
      <c r="O116" t="s">
        <v>13294</v>
      </c>
      <c r="P116" t="s">
        <v>13293</v>
      </c>
      <c r="Q116" t="s">
        <v>6191</v>
      </c>
      <c r="R116" s="7">
        <v>34410</v>
      </c>
      <c r="S116" s="8">
        <f t="shared" si="16"/>
        <v>1994</v>
      </c>
      <c r="T116" s="8">
        <v>1994</v>
      </c>
      <c r="U116" s="8">
        <f t="shared" si="17"/>
        <v>28</v>
      </c>
      <c r="V116" s="7">
        <v>34410</v>
      </c>
      <c r="W116" t="s">
        <v>2692</v>
      </c>
      <c r="X116" s="2">
        <v>0.375</v>
      </c>
      <c r="Y116" s="6">
        <f t="shared" si="14"/>
        <v>1.0010410827260351E-2</v>
      </c>
      <c r="AA116">
        <v>135194</v>
      </c>
      <c r="AB116">
        <v>24918</v>
      </c>
      <c r="AD116" t="s">
        <v>6</v>
      </c>
      <c r="AE116">
        <v>30</v>
      </c>
      <c r="AF116">
        <v>7</v>
      </c>
      <c r="AH116" t="s">
        <v>13292</v>
      </c>
      <c r="AI116" t="s">
        <v>13291</v>
      </c>
      <c r="AJ116" t="s">
        <v>13290</v>
      </c>
      <c r="AK116" t="s">
        <v>13289</v>
      </c>
      <c r="AL116">
        <v>3</v>
      </c>
      <c r="AM116" s="5">
        <f t="shared" si="18"/>
        <v>0.10714285714285714</v>
      </c>
      <c r="AN116" s="4">
        <f t="shared" si="15"/>
        <v>1.6227619408232811E-4</v>
      </c>
      <c r="AO116" s="3"/>
      <c r="AP116">
        <v>0</v>
      </c>
      <c r="AR116" t="s">
        <v>1</v>
      </c>
      <c r="AT116" s="2">
        <v>1.3140000000000001</v>
      </c>
      <c r="AU116" s="1">
        <f t="shared" si="19"/>
        <v>0.70559704373069443</v>
      </c>
      <c r="AV116" s="1">
        <f t="shared" si="20"/>
        <v>0.50863435106713395</v>
      </c>
      <c r="AW116" s="1">
        <f t="shared" si="21"/>
        <v>0.31167165840357347</v>
      </c>
    </row>
    <row r="117" spans="1:49" x14ac:dyDescent="0.2">
      <c r="A117">
        <v>115</v>
      </c>
      <c r="B117" t="s">
        <v>13288</v>
      </c>
      <c r="C117" t="s">
        <v>13287</v>
      </c>
      <c r="F117" t="s">
        <v>13286</v>
      </c>
      <c r="G117" t="s">
        <v>16</v>
      </c>
      <c r="H117" t="s">
        <v>15</v>
      </c>
      <c r="I117" t="s">
        <v>13285</v>
      </c>
      <c r="J117">
        <v>60024724</v>
      </c>
      <c r="K117" t="s">
        <v>13284</v>
      </c>
      <c r="L117" t="s">
        <v>13283</v>
      </c>
      <c r="M117" t="s">
        <v>11</v>
      </c>
      <c r="N117">
        <v>2</v>
      </c>
      <c r="O117" t="s">
        <v>13282</v>
      </c>
      <c r="P117" t="s">
        <v>13281</v>
      </c>
      <c r="Q117" t="s">
        <v>13280</v>
      </c>
      <c r="R117" s="7">
        <v>34410</v>
      </c>
      <c r="S117" s="8">
        <f t="shared" si="16"/>
        <v>1994</v>
      </c>
      <c r="T117" s="8">
        <v>1994</v>
      </c>
      <c r="U117" s="8">
        <f t="shared" si="17"/>
        <v>28</v>
      </c>
      <c r="V117" s="7">
        <v>34410</v>
      </c>
      <c r="W117" t="s">
        <v>2692</v>
      </c>
      <c r="X117" s="2">
        <v>0.375</v>
      </c>
      <c r="Y117" s="6">
        <f t="shared" si="14"/>
        <v>1.0010410827260351E-2</v>
      </c>
      <c r="AA117">
        <v>135194</v>
      </c>
      <c r="AB117">
        <v>24918</v>
      </c>
      <c r="AD117" t="s">
        <v>6</v>
      </c>
      <c r="AE117">
        <v>30</v>
      </c>
      <c r="AF117">
        <v>7</v>
      </c>
      <c r="AH117" t="s">
        <v>13279</v>
      </c>
      <c r="AI117" t="s">
        <v>13278</v>
      </c>
      <c r="AJ117" t="s">
        <v>13277</v>
      </c>
      <c r="AK117" t="s">
        <v>13276</v>
      </c>
      <c r="AL117">
        <v>3</v>
      </c>
      <c r="AM117" s="5">
        <f t="shared" si="18"/>
        <v>0.10714285714285714</v>
      </c>
      <c r="AN117" s="4">
        <f t="shared" si="15"/>
        <v>1.6227619408232811E-4</v>
      </c>
      <c r="AO117" s="3"/>
      <c r="AP117">
        <v>0</v>
      </c>
      <c r="AR117" t="s">
        <v>1</v>
      </c>
      <c r="AT117" s="2">
        <v>1.3140000000000001</v>
      </c>
      <c r="AU117" s="1">
        <f t="shared" si="19"/>
        <v>0.70559704373069443</v>
      </c>
      <c r="AV117" s="1">
        <f t="shared" si="20"/>
        <v>0.50863435106713395</v>
      </c>
      <c r="AW117" s="1">
        <f t="shared" si="21"/>
        <v>0.31167165840357347</v>
      </c>
    </row>
    <row r="118" spans="1:49" x14ac:dyDescent="0.2">
      <c r="A118">
        <v>116</v>
      </c>
      <c r="B118" t="s">
        <v>13275</v>
      </c>
      <c r="C118" t="s">
        <v>13274</v>
      </c>
      <c r="D118" t="s">
        <v>13273</v>
      </c>
      <c r="F118" t="s">
        <v>13272</v>
      </c>
      <c r="G118" t="s">
        <v>16</v>
      </c>
      <c r="H118" t="s">
        <v>15</v>
      </c>
      <c r="I118" t="s">
        <v>13271</v>
      </c>
      <c r="J118" t="s">
        <v>13265</v>
      </c>
      <c r="K118" t="s">
        <v>13270</v>
      </c>
      <c r="L118" t="s">
        <v>13269</v>
      </c>
      <c r="M118" t="s">
        <v>13268</v>
      </c>
      <c r="N118">
        <v>2</v>
      </c>
      <c r="O118" t="s">
        <v>13267</v>
      </c>
      <c r="P118" t="s">
        <v>13266</v>
      </c>
      <c r="Q118" t="s">
        <v>13265</v>
      </c>
      <c r="R118" s="7">
        <v>34410</v>
      </c>
      <c r="S118" s="8">
        <f t="shared" si="16"/>
        <v>1994</v>
      </c>
      <c r="T118" s="8">
        <v>1994</v>
      </c>
      <c r="U118" s="8">
        <f t="shared" si="17"/>
        <v>28</v>
      </c>
      <c r="V118" s="7">
        <v>34410</v>
      </c>
      <c r="W118" t="s">
        <v>13264</v>
      </c>
      <c r="X118" s="2">
        <v>2.093</v>
      </c>
      <c r="Y118" s="6">
        <f t="shared" si="14"/>
        <v>5.5871439630549108E-2</v>
      </c>
      <c r="AA118">
        <v>3702693</v>
      </c>
      <c r="AB118">
        <v>29482</v>
      </c>
      <c r="AD118" t="s">
        <v>6</v>
      </c>
      <c r="AE118">
        <v>323</v>
      </c>
      <c r="AF118" s="10">
        <v>44289</v>
      </c>
      <c r="AH118" t="s">
        <v>13263</v>
      </c>
      <c r="AI118" t="s">
        <v>13262</v>
      </c>
      <c r="AK118" t="s">
        <v>13261</v>
      </c>
      <c r="AL118">
        <v>58</v>
      </c>
      <c r="AM118" s="5">
        <f t="shared" si="18"/>
        <v>2.0714285714285716</v>
      </c>
      <c r="AN118" s="4">
        <f t="shared" si="15"/>
        <v>3.137339752258344E-3</v>
      </c>
      <c r="AO118" s="3"/>
      <c r="AP118">
        <v>0</v>
      </c>
      <c r="AQ118" t="s">
        <v>13260</v>
      </c>
      <c r="AR118" t="s">
        <v>13259</v>
      </c>
      <c r="AS118" t="s">
        <v>13258</v>
      </c>
      <c r="AT118" s="2">
        <v>4.7709999999999999</v>
      </c>
      <c r="AU118" s="1">
        <f t="shared" si="19"/>
        <v>4.0051209667061878</v>
      </c>
      <c r="AV118" s="1">
        <f t="shared" si="20"/>
        <v>2.9504389691403725</v>
      </c>
      <c r="AW118" s="1">
        <f t="shared" si="21"/>
        <v>1.895756971574557</v>
      </c>
    </row>
    <row r="119" spans="1:49" x14ac:dyDescent="0.2">
      <c r="A119">
        <v>117</v>
      </c>
      <c r="B119" t="s">
        <v>13257</v>
      </c>
      <c r="C119" t="s">
        <v>13256</v>
      </c>
      <c r="D119">
        <v>30401894903123</v>
      </c>
      <c r="F119" t="s">
        <v>13255</v>
      </c>
      <c r="G119" t="s">
        <v>16</v>
      </c>
      <c r="H119" t="s">
        <v>15</v>
      </c>
      <c r="I119" t="s">
        <v>13254</v>
      </c>
      <c r="J119" t="s">
        <v>13253</v>
      </c>
      <c r="K119" t="s">
        <v>13252</v>
      </c>
      <c r="L119" t="s">
        <v>13251</v>
      </c>
      <c r="M119" t="s">
        <v>13250</v>
      </c>
      <c r="N119">
        <v>2</v>
      </c>
      <c r="O119" t="s">
        <v>13249</v>
      </c>
      <c r="P119" t="s">
        <v>13248</v>
      </c>
      <c r="Q119" t="s">
        <v>13247</v>
      </c>
      <c r="R119" s="7">
        <v>34408</v>
      </c>
      <c r="S119" s="8">
        <f t="shared" si="16"/>
        <v>1994</v>
      </c>
      <c r="T119" s="8">
        <v>1994</v>
      </c>
      <c r="U119" s="8">
        <f t="shared" si="17"/>
        <v>28</v>
      </c>
      <c r="V119" s="7">
        <v>34408</v>
      </c>
      <c r="W119" t="s">
        <v>2093</v>
      </c>
      <c r="X119" s="2">
        <v>0.625</v>
      </c>
      <c r="Y119" s="6">
        <f t="shared" si="14"/>
        <v>1.6684018045433919E-2</v>
      </c>
      <c r="AA119">
        <v>304018</v>
      </c>
      <c r="AB119">
        <v>12352</v>
      </c>
      <c r="AD119" t="s">
        <v>6</v>
      </c>
      <c r="AE119">
        <v>106</v>
      </c>
      <c r="AF119" s="10">
        <v>44351</v>
      </c>
      <c r="AH119" t="s">
        <v>13246</v>
      </c>
      <c r="AI119" t="s">
        <v>13245</v>
      </c>
      <c r="AK119" t="s">
        <v>13244</v>
      </c>
      <c r="AL119">
        <v>25</v>
      </c>
      <c r="AM119" s="5">
        <f t="shared" si="18"/>
        <v>0.8928571428571429</v>
      </c>
      <c r="AN119" s="4">
        <f t="shared" si="15"/>
        <v>1.3523016173527345E-3</v>
      </c>
      <c r="AO119" s="3"/>
      <c r="AP119">
        <v>0</v>
      </c>
      <c r="AQ119" t="s">
        <v>13243</v>
      </c>
      <c r="AR119" t="s">
        <v>1</v>
      </c>
      <c r="AS119" t="s">
        <v>13242</v>
      </c>
      <c r="AT119" s="2">
        <v>2.31</v>
      </c>
      <c r="AU119" s="1">
        <f t="shared" si="19"/>
        <v>1.2084503117009564</v>
      </c>
      <c r="AV119" s="1">
        <f t="shared" si="20"/>
        <v>0.90181598313933264</v>
      </c>
      <c r="AW119" s="1">
        <f t="shared" si="21"/>
        <v>0.595181654577709</v>
      </c>
    </row>
    <row r="120" spans="1:49" x14ac:dyDescent="0.2">
      <c r="A120">
        <v>118</v>
      </c>
      <c r="B120" t="s">
        <v>13241</v>
      </c>
      <c r="C120" t="s">
        <v>13240</v>
      </c>
      <c r="D120" t="s">
        <v>13239</v>
      </c>
      <c r="F120" t="s">
        <v>13238</v>
      </c>
      <c r="G120" t="s">
        <v>16</v>
      </c>
      <c r="H120" t="s">
        <v>15</v>
      </c>
      <c r="I120" t="s">
        <v>13237</v>
      </c>
      <c r="J120" t="s">
        <v>13236</v>
      </c>
      <c r="K120" t="s">
        <v>13235</v>
      </c>
      <c r="L120" t="s">
        <v>13234</v>
      </c>
      <c r="M120" t="s">
        <v>8664</v>
      </c>
      <c r="N120">
        <v>3</v>
      </c>
      <c r="O120" t="s">
        <v>13233</v>
      </c>
      <c r="P120" t="s">
        <v>13232</v>
      </c>
      <c r="Q120" t="s">
        <v>13231</v>
      </c>
      <c r="R120" s="7">
        <v>34401</v>
      </c>
      <c r="S120" s="8">
        <f t="shared" si="16"/>
        <v>1994</v>
      </c>
      <c r="T120" s="8">
        <v>1994</v>
      </c>
      <c r="U120" s="8">
        <f t="shared" si="17"/>
        <v>28</v>
      </c>
      <c r="V120" s="7">
        <v>34401</v>
      </c>
      <c r="W120" t="s">
        <v>12313</v>
      </c>
      <c r="X120" s="2">
        <v>1.59</v>
      </c>
      <c r="Y120" s="6">
        <f t="shared" si="14"/>
        <v>4.2444141907583888E-2</v>
      </c>
      <c r="AA120">
        <v>52728</v>
      </c>
      <c r="AB120">
        <v>16791</v>
      </c>
      <c r="AD120" t="s">
        <v>6</v>
      </c>
      <c r="AE120">
        <v>1184</v>
      </c>
      <c r="AF120" s="10">
        <v>44257</v>
      </c>
      <c r="AH120" t="s">
        <v>13230</v>
      </c>
      <c r="AI120" t="s">
        <v>13229</v>
      </c>
      <c r="AJ120" t="s">
        <v>13228</v>
      </c>
      <c r="AK120" t="s">
        <v>13227</v>
      </c>
      <c r="AL120">
        <v>45</v>
      </c>
      <c r="AM120" s="5">
        <f t="shared" si="18"/>
        <v>1.6071428571428572</v>
      </c>
      <c r="AN120" s="4">
        <f t="shared" si="15"/>
        <v>2.434142911234922E-3</v>
      </c>
      <c r="AO120" s="3"/>
      <c r="AP120">
        <v>0</v>
      </c>
      <c r="AQ120" t="s">
        <v>2765</v>
      </c>
      <c r="AR120" t="s">
        <v>1</v>
      </c>
      <c r="AS120" t="s">
        <v>2764</v>
      </c>
      <c r="AT120" s="2" t="s">
        <v>0</v>
      </c>
      <c r="AU120" s="1">
        <f t="shared" si="19"/>
        <v>3.0441142208679195</v>
      </c>
      <c r="AV120" s="1">
        <f t="shared" si="20"/>
        <v>2.2439142409409403</v>
      </c>
      <c r="AW120" s="1">
        <f t="shared" si="21"/>
        <v>1.4437142610139611</v>
      </c>
    </row>
    <row r="121" spans="1:49" x14ac:dyDescent="0.2">
      <c r="A121">
        <v>119</v>
      </c>
      <c r="B121" t="s">
        <v>13226</v>
      </c>
      <c r="C121" t="s">
        <v>13225</v>
      </c>
      <c r="D121">
        <v>14579394801304</v>
      </c>
      <c r="E121">
        <v>8131839</v>
      </c>
      <c r="F121" t="s">
        <v>13224</v>
      </c>
      <c r="G121" t="s">
        <v>16</v>
      </c>
      <c r="H121" t="s">
        <v>15</v>
      </c>
      <c r="I121" t="s">
        <v>13223</v>
      </c>
      <c r="J121" t="s">
        <v>13222</v>
      </c>
      <c r="K121" t="s">
        <v>13221</v>
      </c>
      <c r="L121" t="s">
        <v>13220</v>
      </c>
      <c r="M121" t="s">
        <v>43</v>
      </c>
      <c r="N121">
        <v>5</v>
      </c>
      <c r="O121" t="s">
        <v>13219</v>
      </c>
      <c r="P121" t="s">
        <v>13218</v>
      </c>
      <c r="Q121" t="s">
        <v>13217</v>
      </c>
      <c r="R121" s="7">
        <v>34400</v>
      </c>
      <c r="S121" s="8">
        <f t="shared" si="16"/>
        <v>1994</v>
      </c>
      <c r="T121" s="8">
        <v>1994</v>
      </c>
      <c r="U121" s="8">
        <f t="shared" si="17"/>
        <v>28</v>
      </c>
      <c r="V121" s="7">
        <v>34400</v>
      </c>
      <c r="W121" t="s">
        <v>12764</v>
      </c>
      <c r="X121" s="2">
        <v>1.593</v>
      </c>
      <c r="Y121" s="6">
        <f t="shared" si="14"/>
        <v>4.2524225194201973E-2</v>
      </c>
      <c r="AA121">
        <v>145793</v>
      </c>
      <c r="AB121">
        <v>17481</v>
      </c>
      <c r="AD121" t="s">
        <v>6</v>
      </c>
      <c r="AE121">
        <v>340</v>
      </c>
      <c r="AF121">
        <v>3</v>
      </c>
      <c r="AH121" t="s">
        <v>13216</v>
      </c>
      <c r="AI121" t="s">
        <v>13215</v>
      </c>
      <c r="AJ121" t="s">
        <v>13214</v>
      </c>
      <c r="AK121" t="s">
        <v>13213</v>
      </c>
      <c r="AL121">
        <v>9</v>
      </c>
      <c r="AM121" s="5">
        <f t="shared" si="18"/>
        <v>0.32142857142857145</v>
      </c>
      <c r="AN121" s="4">
        <f t="shared" si="15"/>
        <v>4.8682858224698443E-4</v>
      </c>
      <c r="AO121" s="3"/>
      <c r="AP121">
        <v>1</v>
      </c>
      <c r="AR121" t="s">
        <v>1</v>
      </c>
      <c r="AT121" s="2">
        <v>4.1239999999999997</v>
      </c>
      <c r="AU121" s="1">
        <f t="shared" si="19"/>
        <v>2.9913006210615474</v>
      </c>
      <c r="AV121" s="1">
        <f t="shared" si="20"/>
        <v>2.1505526888224478</v>
      </c>
      <c r="AW121" s="1">
        <f t="shared" si="21"/>
        <v>1.3098047565833482</v>
      </c>
    </row>
    <row r="122" spans="1:49" x14ac:dyDescent="0.2">
      <c r="A122">
        <v>120</v>
      </c>
      <c r="B122" t="s">
        <v>13212</v>
      </c>
      <c r="C122" t="s">
        <v>13211</v>
      </c>
      <c r="D122" t="s">
        <v>13210</v>
      </c>
      <c r="F122" t="s">
        <v>13209</v>
      </c>
      <c r="G122" t="s">
        <v>16</v>
      </c>
      <c r="H122" t="s">
        <v>15</v>
      </c>
      <c r="I122" t="s">
        <v>13208</v>
      </c>
      <c r="J122">
        <v>60007457</v>
      </c>
      <c r="K122" t="s">
        <v>2613</v>
      </c>
      <c r="L122" t="s">
        <v>2612</v>
      </c>
      <c r="M122" t="s">
        <v>203</v>
      </c>
      <c r="N122">
        <v>3</v>
      </c>
      <c r="O122" t="s">
        <v>13207</v>
      </c>
      <c r="P122" t="s">
        <v>13206</v>
      </c>
      <c r="Q122" t="s">
        <v>13205</v>
      </c>
      <c r="R122" s="7">
        <v>34400</v>
      </c>
      <c r="S122" s="8">
        <f t="shared" si="16"/>
        <v>1994</v>
      </c>
      <c r="T122" s="8">
        <v>1994</v>
      </c>
      <c r="U122" s="8">
        <f t="shared" si="17"/>
        <v>28</v>
      </c>
      <c r="V122" s="7">
        <v>34400</v>
      </c>
      <c r="W122" t="s">
        <v>12296</v>
      </c>
      <c r="X122" s="2">
        <v>0.499</v>
      </c>
      <c r="Y122" s="6">
        <f t="shared" si="14"/>
        <v>1.332052000747444E-2</v>
      </c>
      <c r="AA122">
        <v>3759601</v>
      </c>
      <c r="AB122">
        <v>29464</v>
      </c>
      <c r="AD122" t="s">
        <v>6</v>
      </c>
      <c r="AE122">
        <v>186</v>
      </c>
      <c r="AF122" s="10">
        <v>44228</v>
      </c>
      <c r="AH122" t="s">
        <v>13204</v>
      </c>
      <c r="AI122" t="s">
        <v>13203</v>
      </c>
      <c r="AK122" t="s">
        <v>13202</v>
      </c>
      <c r="AL122">
        <v>20</v>
      </c>
      <c r="AM122" s="5">
        <f t="shared" si="18"/>
        <v>0.7142857142857143</v>
      </c>
      <c r="AN122" s="4">
        <f t="shared" si="15"/>
        <v>1.0818412938821875E-3</v>
      </c>
      <c r="AO122" s="3"/>
      <c r="AP122">
        <v>0</v>
      </c>
      <c r="AQ122" t="s">
        <v>13201</v>
      </c>
      <c r="AR122" t="s">
        <v>1</v>
      </c>
      <c r="AS122" t="s">
        <v>13200</v>
      </c>
      <c r="AT122" s="2">
        <v>2.6539999999999999</v>
      </c>
      <c r="AU122" s="1">
        <f t="shared" si="19"/>
        <v>0.96489163933967637</v>
      </c>
      <c r="AV122" s="1">
        <f t="shared" si="20"/>
        <v>0.72011806506783138</v>
      </c>
      <c r="AW122" s="1">
        <f t="shared" si="21"/>
        <v>0.47534449079598634</v>
      </c>
    </row>
    <row r="123" spans="1:49" x14ac:dyDescent="0.2">
      <c r="A123">
        <v>121</v>
      </c>
      <c r="B123" t="s">
        <v>13199</v>
      </c>
      <c r="C123" t="s">
        <v>13198</v>
      </c>
      <c r="F123" t="s">
        <v>13197</v>
      </c>
      <c r="G123" t="s">
        <v>16</v>
      </c>
      <c r="H123" t="s">
        <v>15</v>
      </c>
      <c r="I123" t="s">
        <v>463</v>
      </c>
      <c r="J123">
        <v>60010421</v>
      </c>
      <c r="K123" t="s">
        <v>13196</v>
      </c>
      <c r="L123" t="s">
        <v>8719</v>
      </c>
      <c r="M123" t="s">
        <v>591</v>
      </c>
      <c r="N123">
        <v>2</v>
      </c>
      <c r="O123" t="s">
        <v>13195</v>
      </c>
      <c r="P123" t="s">
        <v>13194</v>
      </c>
      <c r="Q123" t="s">
        <v>13193</v>
      </c>
      <c r="R123" s="7">
        <v>34396</v>
      </c>
      <c r="S123" s="8">
        <f t="shared" si="16"/>
        <v>1994</v>
      </c>
      <c r="T123" s="8">
        <v>1994</v>
      </c>
      <c r="U123" s="8">
        <f t="shared" si="17"/>
        <v>28</v>
      </c>
      <c r="V123" s="7">
        <v>34396</v>
      </c>
      <c r="W123" t="s">
        <v>2692</v>
      </c>
      <c r="X123" s="2">
        <v>0.375</v>
      </c>
      <c r="Y123" s="6">
        <f t="shared" si="14"/>
        <v>1.0010410827260351E-2</v>
      </c>
      <c r="AA123">
        <v>135194</v>
      </c>
      <c r="AB123">
        <v>24918</v>
      </c>
      <c r="AD123" t="s">
        <v>6</v>
      </c>
      <c r="AE123">
        <v>30</v>
      </c>
      <c r="AF123">
        <v>5</v>
      </c>
      <c r="AH123" t="s">
        <v>13192</v>
      </c>
      <c r="AI123" t="s">
        <v>13191</v>
      </c>
      <c r="AJ123" t="s">
        <v>13190</v>
      </c>
      <c r="AK123" t="s">
        <v>13189</v>
      </c>
      <c r="AL123">
        <v>2</v>
      </c>
      <c r="AM123" s="5">
        <f t="shared" si="18"/>
        <v>7.1428571428571425E-2</v>
      </c>
      <c r="AN123" s="4">
        <f t="shared" si="15"/>
        <v>1.0818412938821875E-4</v>
      </c>
      <c r="AO123" s="3"/>
      <c r="AP123">
        <v>0</v>
      </c>
      <c r="AR123" t="s">
        <v>1</v>
      </c>
      <c r="AT123" s="2">
        <v>1.3140000000000001</v>
      </c>
      <c r="AU123" s="1">
        <f t="shared" si="19"/>
        <v>0.70397428178987109</v>
      </c>
      <c r="AV123" s="1">
        <f t="shared" si="20"/>
        <v>0.5059297478324285</v>
      </c>
      <c r="AW123" s="1">
        <f t="shared" si="21"/>
        <v>0.30788521387498585</v>
      </c>
    </row>
    <row r="124" spans="1:49" x14ac:dyDescent="0.2">
      <c r="A124">
        <v>122</v>
      </c>
      <c r="B124" t="s">
        <v>13188</v>
      </c>
      <c r="C124" t="s">
        <v>13187</v>
      </c>
      <c r="F124" t="s">
        <v>13186</v>
      </c>
      <c r="G124" t="s">
        <v>16</v>
      </c>
      <c r="H124" t="s">
        <v>15</v>
      </c>
      <c r="I124" t="s">
        <v>13185</v>
      </c>
      <c r="J124" t="s">
        <v>13184</v>
      </c>
      <c r="K124" t="s">
        <v>13183</v>
      </c>
      <c r="L124" t="s">
        <v>13182</v>
      </c>
      <c r="M124" t="s">
        <v>13181</v>
      </c>
      <c r="N124">
        <v>3</v>
      </c>
      <c r="O124" t="s">
        <v>13180</v>
      </c>
      <c r="P124" t="s">
        <v>13179</v>
      </c>
      <c r="Q124" t="s">
        <v>13178</v>
      </c>
      <c r="R124" s="7">
        <v>34394</v>
      </c>
      <c r="S124" s="8">
        <f t="shared" si="16"/>
        <v>1994</v>
      </c>
      <c r="T124" s="8">
        <v>1994</v>
      </c>
      <c r="U124" s="8">
        <f t="shared" si="17"/>
        <v>28</v>
      </c>
      <c r="V124" s="7">
        <v>34394</v>
      </c>
      <c r="W124" t="s">
        <v>13177</v>
      </c>
      <c r="X124" s="2" t="s">
        <v>0</v>
      </c>
      <c r="Y124" s="6" t="e">
        <f t="shared" si="14"/>
        <v>#VALUE!</v>
      </c>
      <c r="AA124">
        <v>3905551</v>
      </c>
      <c r="AB124">
        <v>15400155600</v>
      </c>
      <c r="AD124" t="s">
        <v>6</v>
      </c>
      <c r="AE124">
        <v>17</v>
      </c>
      <c r="AF124">
        <v>2</v>
      </c>
      <c r="AH124" t="s">
        <v>13176</v>
      </c>
      <c r="AI124" t="s">
        <v>13175</v>
      </c>
      <c r="AJ124" t="s">
        <v>13174</v>
      </c>
      <c r="AK124" t="s">
        <v>13173</v>
      </c>
      <c r="AL124">
        <v>0</v>
      </c>
      <c r="AM124" s="5">
        <f t="shared" si="18"/>
        <v>0</v>
      </c>
      <c r="AN124" s="4">
        <f t="shared" si="15"/>
        <v>0</v>
      </c>
      <c r="AO124" s="3"/>
      <c r="AP124">
        <v>0</v>
      </c>
      <c r="AR124" t="s">
        <v>1</v>
      </c>
      <c r="AT124" s="2" t="s">
        <v>0</v>
      </c>
      <c r="AU124" s="1" t="e">
        <f t="shared" si="19"/>
        <v>#VALUE!</v>
      </c>
      <c r="AV124" s="1" t="e">
        <f t="shared" si="20"/>
        <v>#VALUE!</v>
      </c>
      <c r="AW124" s="1" t="e">
        <f t="shared" si="21"/>
        <v>#VALUE!</v>
      </c>
    </row>
    <row r="125" spans="1:49" x14ac:dyDescent="0.2">
      <c r="A125">
        <v>123</v>
      </c>
      <c r="B125" t="s">
        <v>13172</v>
      </c>
      <c r="C125" t="s">
        <v>13171</v>
      </c>
      <c r="F125" t="s">
        <v>13170</v>
      </c>
      <c r="G125" t="s">
        <v>16</v>
      </c>
      <c r="H125" t="s">
        <v>15</v>
      </c>
      <c r="I125" t="s">
        <v>13169</v>
      </c>
      <c r="J125">
        <v>60012729</v>
      </c>
      <c r="K125" t="s">
        <v>13168</v>
      </c>
      <c r="L125" t="s">
        <v>13167</v>
      </c>
      <c r="M125" t="s">
        <v>11748</v>
      </c>
      <c r="N125">
        <v>2</v>
      </c>
      <c r="O125" t="s">
        <v>13166</v>
      </c>
      <c r="P125" t="s">
        <v>13165</v>
      </c>
      <c r="Q125" t="s">
        <v>13164</v>
      </c>
      <c r="R125" s="7">
        <v>34394</v>
      </c>
      <c r="S125" s="8">
        <f t="shared" si="16"/>
        <v>1994</v>
      </c>
      <c r="T125" s="8">
        <v>1994</v>
      </c>
      <c r="U125" s="8">
        <f t="shared" si="17"/>
        <v>28</v>
      </c>
      <c r="V125" s="7">
        <v>34394</v>
      </c>
      <c r="W125" t="s">
        <v>13163</v>
      </c>
      <c r="X125" s="2">
        <v>1.026</v>
      </c>
      <c r="Y125" s="6">
        <f t="shared" si="14"/>
        <v>2.738848402338432E-2</v>
      </c>
      <c r="AA125">
        <v>380938</v>
      </c>
      <c r="AB125">
        <v>28245</v>
      </c>
      <c r="AC125" t="s">
        <v>13162</v>
      </c>
      <c r="AD125" t="s">
        <v>6</v>
      </c>
      <c r="AE125">
        <v>150</v>
      </c>
      <c r="AF125" s="10">
        <v>44228</v>
      </c>
      <c r="AH125" t="s">
        <v>13161</v>
      </c>
      <c r="AI125" t="s">
        <v>13160</v>
      </c>
      <c r="AK125" t="s">
        <v>13159</v>
      </c>
      <c r="AL125">
        <v>3</v>
      </c>
      <c r="AM125" s="5">
        <f t="shared" si="18"/>
        <v>0.10714285714285714</v>
      </c>
      <c r="AN125" s="4">
        <f t="shared" si="15"/>
        <v>1.6227619408232811E-4</v>
      </c>
      <c r="AO125" s="3"/>
      <c r="AP125">
        <v>0</v>
      </c>
      <c r="AR125" t="s">
        <v>1</v>
      </c>
      <c r="AT125" s="2">
        <v>2.6709999999999998</v>
      </c>
      <c r="AU125" s="1">
        <f t="shared" si="19"/>
        <v>1.9220621674593721</v>
      </c>
      <c r="AV125" s="1">
        <f t="shared" si="20"/>
        <v>1.3775380108733324</v>
      </c>
      <c r="AW125" s="1">
        <f t="shared" si="21"/>
        <v>0.83301385428729258</v>
      </c>
    </row>
    <row r="126" spans="1:49" x14ac:dyDescent="0.2">
      <c r="A126">
        <v>124</v>
      </c>
      <c r="B126" t="s">
        <v>13158</v>
      </c>
      <c r="C126" t="s">
        <v>13157</v>
      </c>
      <c r="F126" t="s">
        <v>13156</v>
      </c>
      <c r="G126" t="s">
        <v>16</v>
      </c>
      <c r="H126" t="s">
        <v>15</v>
      </c>
      <c r="I126" t="s">
        <v>13155</v>
      </c>
      <c r="J126">
        <v>60001945</v>
      </c>
      <c r="K126" t="s">
        <v>13154</v>
      </c>
      <c r="L126" t="s">
        <v>13153</v>
      </c>
      <c r="M126" t="s">
        <v>397</v>
      </c>
      <c r="N126">
        <v>2</v>
      </c>
      <c r="O126" t="s">
        <v>13152</v>
      </c>
      <c r="P126" t="s">
        <v>13151</v>
      </c>
      <c r="Q126" t="s">
        <v>13150</v>
      </c>
      <c r="R126" s="7">
        <v>34394</v>
      </c>
      <c r="S126" s="8">
        <f t="shared" si="16"/>
        <v>1994</v>
      </c>
      <c r="T126" s="8">
        <v>1994</v>
      </c>
      <c r="U126" s="8">
        <f t="shared" si="17"/>
        <v>28</v>
      </c>
      <c r="V126" s="7">
        <v>34394</v>
      </c>
      <c r="W126" t="s">
        <v>13149</v>
      </c>
      <c r="X126" s="2">
        <v>0.45900000000000002</v>
      </c>
      <c r="Y126" s="6">
        <f t="shared" si="14"/>
        <v>1.2252742852566671E-2</v>
      </c>
      <c r="AA126">
        <v>2505991</v>
      </c>
      <c r="AB126">
        <v>29579</v>
      </c>
      <c r="AC126">
        <v>9737138</v>
      </c>
      <c r="AD126" t="s">
        <v>6</v>
      </c>
      <c r="AE126">
        <v>19</v>
      </c>
      <c r="AF126">
        <v>1</v>
      </c>
      <c r="AH126" t="s">
        <v>13148</v>
      </c>
      <c r="AI126" t="s">
        <v>13147</v>
      </c>
      <c r="AJ126" t="s">
        <v>13146</v>
      </c>
      <c r="AK126" t="s">
        <v>13145</v>
      </c>
      <c r="AL126">
        <v>2</v>
      </c>
      <c r="AM126" s="5">
        <f t="shared" si="18"/>
        <v>7.1428571428571425E-2</v>
      </c>
      <c r="AN126" s="4">
        <f t="shared" si="15"/>
        <v>1.0818412938821875E-4</v>
      </c>
      <c r="AO126" s="3"/>
      <c r="AP126">
        <v>0</v>
      </c>
      <c r="AR126" t="s">
        <v>1</v>
      </c>
      <c r="AT126" s="2">
        <v>1.8260000000000001</v>
      </c>
      <c r="AU126" s="1">
        <f t="shared" si="19"/>
        <v>0.86093752356131337</v>
      </c>
      <c r="AV126" s="1">
        <f t="shared" si="20"/>
        <v>0.61804634909774447</v>
      </c>
      <c r="AW126" s="1">
        <f t="shared" si="21"/>
        <v>0.37515517463417541</v>
      </c>
    </row>
    <row r="127" spans="1:49" x14ac:dyDescent="0.2">
      <c r="A127">
        <v>125</v>
      </c>
      <c r="B127" t="s">
        <v>13144</v>
      </c>
      <c r="C127" t="s">
        <v>13143</v>
      </c>
      <c r="F127" t="s">
        <v>13142</v>
      </c>
      <c r="G127" t="s">
        <v>16</v>
      </c>
      <c r="H127" t="s">
        <v>15</v>
      </c>
      <c r="I127" t="s">
        <v>13141</v>
      </c>
      <c r="J127">
        <v>60105695</v>
      </c>
      <c r="K127" t="s">
        <v>13140</v>
      </c>
      <c r="L127" t="s">
        <v>13139</v>
      </c>
      <c r="M127" t="s">
        <v>13138</v>
      </c>
      <c r="N127">
        <v>4</v>
      </c>
      <c r="O127" t="s">
        <v>13137</v>
      </c>
      <c r="P127" t="s">
        <v>13136</v>
      </c>
      <c r="Q127" t="s">
        <v>13135</v>
      </c>
      <c r="R127" s="7">
        <v>34394</v>
      </c>
      <c r="S127" s="8">
        <f t="shared" si="16"/>
        <v>1994</v>
      </c>
      <c r="T127" s="8">
        <v>1994</v>
      </c>
      <c r="U127" s="8">
        <f t="shared" si="17"/>
        <v>28</v>
      </c>
      <c r="V127" s="7">
        <v>34394</v>
      </c>
      <c r="W127" t="s">
        <v>587</v>
      </c>
      <c r="X127" s="2">
        <v>0.61499999999999999</v>
      </c>
      <c r="Y127" s="6">
        <f t="shared" si="14"/>
        <v>1.6417073756706976E-2</v>
      </c>
      <c r="AA127">
        <v>1959271</v>
      </c>
      <c r="AB127">
        <v>12141</v>
      </c>
      <c r="AC127">
        <v>15729559</v>
      </c>
      <c r="AD127" t="s">
        <v>6</v>
      </c>
      <c r="AE127">
        <v>15</v>
      </c>
      <c r="AF127">
        <v>3</v>
      </c>
      <c r="AH127" t="s">
        <v>13134</v>
      </c>
      <c r="AI127" t="s">
        <v>13133</v>
      </c>
      <c r="AJ127" t="s">
        <v>13132</v>
      </c>
      <c r="AK127" t="s">
        <v>13131</v>
      </c>
      <c r="AL127">
        <v>0</v>
      </c>
      <c r="AM127" s="5">
        <f t="shared" si="18"/>
        <v>0</v>
      </c>
      <c r="AN127" s="4">
        <f t="shared" si="15"/>
        <v>0</v>
      </c>
      <c r="AO127" s="3"/>
      <c r="AP127">
        <v>0</v>
      </c>
      <c r="AR127" t="s">
        <v>1</v>
      </c>
      <c r="AT127" s="2" t="s">
        <v>0</v>
      </c>
      <c r="AU127" s="1">
        <f t="shared" si="19"/>
        <v>1.1491951629694881</v>
      </c>
      <c r="AV127" s="1">
        <f t="shared" si="20"/>
        <v>0.82085368783534873</v>
      </c>
      <c r="AW127" s="1">
        <f t="shared" si="21"/>
        <v>0.49251221270120926</v>
      </c>
    </row>
    <row r="128" spans="1:49" x14ac:dyDescent="0.2">
      <c r="A128">
        <v>126</v>
      </c>
      <c r="B128" t="s">
        <v>13130</v>
      </c>
      <c r="C128" t="s">
        <v>13129</v>
      </c>
      <c r="F128" t="s">
        <v>13128</v>
      </c>
      <c r="G128" t="s">
        <v>16</v>
      </c>
      <c r="H128" t="s">
        <v>15</v>
      </c>
      <c r="I128" t="s">
        <v>1536</v>
      </c>
      <c r="J128">
        <v>60003977</v>
      </c>
      <c r="K128" t="s">
        <v>593</v>
      </c>
      <c r="L128" t="s">
        <v>592</v>
      </c>
      <c r="M128" t="s">
        <v>591</v>
      </c>
      <c r="N128">
        <v>2</v>
      </c>
      <c r="O128" t="s">
        <v>13127</v>
      </c>
      <c r="P128" t="s">
        <v>13126</v>
      </c>
      <c r="Q128" t="s">
        <v>588</v>
      </c>
      <c r="R128" s="7">
        <v>34394</v>
      </c>
      <c r="S128" s="8">
        <f t="shared" si="16"/>
        <v>1994</v>
      </c>
      <c r="T128" s="8">
        <v>1994</v>
      </c>
      <c r="U128" s="8">
        <f t="shared" si="17"/>
        <v>28</v>
      </c>
      <c r="V128" s="7">
        <v>34394</v>
      </c>
      <c r="W128" t="s">
        <v>587</v>
      </c>
      <c r="X128" s="2">
        <v>0.61499999999999999</v>
      </c>
      <c r="Y128" s="6">
        <f t="shared" si="14"/>
        <v>1.6417073756706976E-2</v>
      </c>
      <c r="AA128">
        <v>1959271</v>
      </c>
      <c r="AB128">
        <v>12141</v>
      </c>
      <c r="AC128">
        <v>15729559</v>
      </c>
      <c r="AD128" t="s">
        <v>6</v>
      </c>
      <c r="AE128">
        <v>15</v>
      </c>
      <c r="AF128">
        <v>3</v>
      </c>
      <c r="AH128" t="s">
        <v>13125</v>
      </c>
      <c r="AI128" t="s">
        <v>13124</v>
      </c>
      <c r="AK128" t="s">
        <v>13123</v>
      </c>
      <c r="AL128">
        <v>0</v>
      </c>
      <c r="AM128" s="5">
        <f t="shared" si="18"/>
        <v>0</v>
      </c>
      <c r="AN128" s="4">
        <f t="shared" si="15"/>
        <v>0</v>
      </c>
      <c r="AO128" s="3"/>
      <c r="AP128">
        <v>0</v>
      </c>
      <c r="AR128" t="s">
        <v>1</v>
      </c>
      <c r="AT128" s="2" t="s">
        <v>0</v>
      </c>
      <c r="AU128" s="1">
        <f t="shared" si="19"/>
        <v>1.1491951629694881</v>
      </c>
      <c r="AV128" s="1">
        <f t="shared" si="20"/>
        <v>0.82085368783534873</v>
      </c>
      <c r="AW128" s="1">
        <f t="shared" si="21"/>
        <v>0.49251221270120926</v>
      </c>
    </row>
    <row r="129" spans="1:49" x14ac:dyDescent="0.2">
      <c r="A129">
        <v>127</v>
      </c>
      <c r="B129" t="s">
        <v>13122</v>
      </c>
      <c r="C129" t="s">
        <v>13121</v>
      </c>
      <c r="F129" t="s">
        <v>13120</v>
      </c>
      <c r="G129" t="s">
        <v>16</v>
      </c>
      <c r="H129" t="s">
        <v>15</v>
      </c>
      <c r="I129" t="s">
        <v>13119</v>
      </c>
      <c r="N129">
        <v>1</v>
      </c>
      <c r="O129" t="s">
        <v>13118</v>
      </c>
      <c r="P129">
        <v>7103304413</v>
      </c>
      <c r="R129" s="7">
        <v>34394</v>
      </c>
      <c r="S129" s="8">
        <f t="shared" si="16"/>
        <v>1994</v>
      </c>
      <c r="T129" s="8">
        <v>1994</v>
      </c>
      <c r="U129" s="8">
        <f t="shared" si="17"/>
        <v>28</v>
      </c>
      <c r="V129" s="7">
        <v>34394</v>
      </c>
      <c r="W129" t="s">
        <v>12626</v>
      </c>
      <c r="X129" s="2">
        <v>0.318</v>
      </c>
      <c r="Y129" s="6">
        <f t="shared" si="14"/>
        <v>8.4888283815167786E-3</v>
      </c>
      <c r="AA129">
        <v>338443</v>
      </c>
      <c r="AB129">
        <v>27160</v>
      </c>
      <c r="AC129">
        <v>15739120</v>
      </c>
      <c r="AD129" t="s">
        <v>6</v>
      </c>
      <c r="AE129">
        <v>37</v>
      </c>
      <c r="AF129">
        <v>3</v>
      </c>
      <c r="AH129" t="s">
        <v>13117</v>
      </c>
      <c r="AI129" t="s">
        <v>13116</v>
      </c>
      <c r="AK129" t="s">
        <v>13115</v>
      </c>
      <c r="AL129">
        <v>0</v>
      </c>
      <c r="AM129" s="5">
        <f t="shared" si="18"/>
        <v>0</v>
      </c>
      <c r="AN129" s="4">
        <f t="shared" si="15"/>
        <v>0</v>
      </c>
      <c r="AO129" s="3"/>
      <c r="AP129">
        <v>0</v>
      </c>
      <c r="AR129" t="s">
        <v>1</v>
      </c>
      <c r="AT129" s="2">
        <v>0.77</v>
      </c>
      <c r="AU129" s="1">
        <f t="shared" si="19"/>
        <v>0.59421798670617454</v>
      </c>
      <c r="AV129" s="1">
        <f t="shared" si="20"/>
        <v>0.42444141907583893</v>
      </c>
      <c r="AW129" s="1">
        <f t="shared" si="21"/>
        <v>0.25466485144550338</v>
      </c>
    </row>
    <row r="130" spans="1:49" x14ac:dyDescent="0.2">
      <c r="A130">
        <v>128</v>
      </c>
      <c r="B130" t="s">
        <v>13114</v>
      </c>
      <c r="C130" t="s">
        <v>13113</v>
      </c>
      <c r="F130" t="s">
        <v>13112</v>
      </c>
      <c r="G130" t="s">
        <v>16</v>
      </c>
      <c r="H130" t="s">
        <v>15</v>
      </c>
      <c r="I130" t="s">
        <v>13111</v>
      </c>
      <c r="J130" t="s">
        <v>13110</v>
      </c>
      <c r="K130" t="s">
        <v>13109</v>
      </c>
      <c r="L130" t="s">
        <v>13108</v>
      </c>
      <c r="M130" t="s">
        <v>2159</v>
      </c>
      <c r="N130">
        <v>6</v>
      </c>
      <c r="O130" t="s">
        <v>13107</v>
      </c>
      <c r="P130" t="s">
        <v>13106</v>
      </c>
      <c r="Q130" t="s">
        <v>13105</v>
      </c>
      <c r="R130" s="7">
        <v>34394</v>
      </c>
      <c r="S130" s="8">
        <f t="shared" si="16"/>
        <v>1994</v>
      </c>
      <c r="T130" s="8">
        <v>1994</v>
      </c>
      <c r="U130" s="8">
        <f t="shared" si="17"/>
        <v>28</v>
      </c>
      <c r="V130" s="7">
        <v>34394</v>
      </c>
      <c r="W130" t="s">
        <v>12795</v>
      </c>
      <c r="X130" s="2">
        <v>0.51200000000000001</v>
      </c>
      <c r="Y130" s="6">
        <f t="shared" ref="Y130:Y193" si="22">(X130-$Z$4)/($Z$3-$Z$4)</f>
        <v>1.3667547582819467E-2</v>
      </c>
      <c r="AA130">
        <v>9377409</v>
      </c>
      <c r="AB130">
        <v>25825</v>
      </c>
      <c r="AC130">
        <v>14230445</v>
      </c>
      <c r="AD130" t="s">
        <v>6</v>
      </c>
      <c r="AE130" s="10">
        <v>44352</v>
      </c>
      <c r="AF130">
        <v>1</v>
      </c>
      <c r="AH130" t="s">
        <v>11357</v>
      </c>
      <c r="AI130" t="s">
        <v>13104</v>
      </c>
      <c r="AJ130" t="s">
        <v>13103</v>
      </c>
      <c r="AK130" t="s">
        <v>13102</v>
      </c>
      <c r="AL130">
        <v>12</v>
      </c>
      <c r="AM130" s="5">
        <f t="shared" si="18"/>
        <v>0.42857142857142855</v>
      </c>
      <c r="AN130" s="4">
        <f t="shared" ref="AN130:AN193" si="23">(AM130-$AO$4)/($AO$3-$AO$4)</f>
        <v>6.4910477632931242E-4</v>
      </c>
      <c r="AO130" s="3"/>
      <c r="AP130">
        <v>0</v>
      </c>
      <c r="AR130" t="s">
        <v>1</v>
      </c>
      <c r="AT130" s="2">
        <v>1.7250000000000001</v>
      </c>
      <c r="AU130" s="1">
        <f t="shared" si="19"/>
        <v>0.976201474087242</v>
      </c>
      <c r="AV130" s="1">
        <f t="shared" si="20"/>
        <v>0.71583261795743902</v>
      </c>
      <c r="AW130" s="1">
        <f t="shared" si="21"/>
        <v>0.45546376182763582</v>
      </c>
    </row>
    <row r="131" spans="1:49" x14ac:dyDescent="0.2">
      <c r="A131">
        <v>129</v>
      </c>
      <c r="B131" t="s">
        <v>13101</v>
      </c>
      <c r="C131" t="s">
        <v>13100</v>
      </c>
      <c r="F131" t="s">
        <v>13099</v>
      </c>
      <c r="G131" t="s">
        <v>16</v>
      </c>
      <c r="H131" t="s">
        <v>15</v>
      </c>
      <c r="I131" t="s">
        <v>13098</v>
      </c>
      <c r="J131">
        <v>60027716</v>
      </c>
      <c r="K131" t="s">
        <v>13097</v>
      </c>
      <c r="L131" t="s">
        <v>927</v>
      </c>
      <c r="M131" t="s">
        <v>230</v>
      </c>
      <c r="N131">
        <v>2</v>
      </c>
      <c r="O131" t="s">
        <v>13096</v>
      </c>
      <c r="P131" t="s">
        <v>13095</v>
      </c>
      <c r="Q131" t="s">
        <v>13094</v>
      </c>
      <c r="R131" s="7">
        <v>34394</v>
      </c>
      <c r="S131" s="8">
        <f t="shared" si="16"/>
        <v>1994</v>
      </c>
      <c r="T131" s="8">
        <v>1994</v>
      </c>
      <c r="U131" s="8">
        <f t="shared" si="17"/>
        <v>28</v>
      </c>
      <c r="V131" s="7">
        <v>34394</v>
      </c>
      <c r="W131" t="s">
        <v>13093</v>
      </c>
      <c r="X131" s="2" t="s">
        <v>0</v>
      </c>
      <c r="Y131" s="6" t="e">
        <f t="shared" si="22"/>
        <v>#VALUE!</v>
      </c>
      <c r="AA131">
        <v>74632</v>
      </c>
      <c r="AB131">
        <v>76104</v>
      </c>
      <c r="AC131">
        <v>14321394</v>
      </c>
      <c r="AD131" t="s">
        <v>6</v>
      </c>
      <c r="AE131">
        <v>69</v>
      </c>
      <c r="AF131">
        <v>1</v>
      </c>
      <c r="AH131" t="s">
        <v>9433</v>
      </c>
      <c r="AI131" t="s">
        <v>13092</v>
      </c>
      <c r="AK131" t="s">
        <v>13091</v>
      </c>
      <c r="AL131">
        <v>0</v>
      </c>
      <c r="AM131" s="5">
        <f t="shared" si="18"/>
        <v>0</v>
      </c>
      <c r="AN131" s="4">
        <f t="shared" si="23"/>
        <v>0</v>
      </c>
      <c r="AO131" s="3"/>
      <c r="AP131">
        <v>0</v>
      </c>
      <c r="AR131" t="s">
        <v>1</v>
      </c>
      <c r="AT131" s="2" t="s">
        <v>0</v>
      </c>
      <c r="AU131" s="1" t="e">
        <f t="shared" si="19"/>
        <v>#VALUE!</v>
      </c>
      <c r="AV131" s="1" t="e">
        <f t="shared" si="20"/>
        <v>#VALUE!</v>
      </c>
      <c r="AW131" s="1" t="e">
        <f t="shared" si="21"/>
        <v>#VALUE!</v>
      </c>
    </row>
    <row r="132" spans="1:49" x14ac:dyDescent="0.2">
      <c r="A132">
        <v>130</v>
      </c>
      <c r="B132" t="s">
        <v>13090</v>
      </c>
      <c r="C132" t="s">
        <v>13089</v>
      </c>
      <c r="F132" t="s">
        <v>13088</v>
      </c>
      <c r="G132" t="s">
        <v>16</v>
      </c>
      <c r="H132" t="s">
        <v>15</v>
      </c>
      <c r="I132" t="s">
        <v>13087</v>
      </c>
      <c r="J132" t="s">
        <v>13086</v>
      </c>
      <c r="K132" t="s">
        <v>13085</v>
      </c>
      <c r="L132" t="s">
        <v>13084</v>
      </c>
      <c r="M132" t="s">
        <v>13083</v>
      </c>
      <c r="N132">
        <v>6</v>
      </c>
      <c r="O132" t="s">
        <v>13082</v>
      </c>
      <c r="P132" t="s">
        <v>13081</v>
      </c>
      <c r="Q132" t="s">
        <v>13080</v>
      </c>
      <c r="R132" s="7">
        <v>34394</v>
      </c>
      <c r="S132" s="8">
        <f t="shared" si="16"/>
        <v>1994</v>
      </c>
      <c r="T132" s="8">
        <v>1994</v>
      </c>
      <c r="U132" s="8">
        <f t="shared" si="17"/>
        <v>28</v>
      </c>
      <c r="V132" s="7">
        <v>34394</v>
      </c>
      <c r="W132" t="s">
        <v>13079</v>
      </c>
      <c r="X132" s="2">
        <v>0.63400000000000001</v>
      </c>
      <c r="Y132" s="6">
        <f t="shared" si="22"/>
        <v>1.6924267905288167E-2</v>
      </c>
      <c r="AA132">
        <v>1777971</v>
      </c>
      <c r="AB132">
        <v>13471</v>
      </c>
      <c r="AC132">
        <v>14365065</v>
      </c>
      <c r="AD132" t="s">
        <v>6</v>
      </c>
      <c r="AE132">
        <v>54</v>
      </c>
      <c r="AF132" s="10">
        <v>44287</v>
      </c>
      <c r="AH132" s="9">
        <v>46447</v>
      </c>
      <c r="AI132" t="s">
        <v>13078</v>
      </c>
      <c r="AK132" t="s">
        <v>13077</v>
      </c>
      <c r="AL132">
        <v>11</v>
      </c>
      <c r="AM132" s="5">
        <f t="shared" si="18"/>
        <v>0.39285714285714285</v>
      </c>
      <c r="AN132" s="4">
        <f t="shared" si="23"/>
        <v>5.9501271163520315E-4</v>
      </c>
      <c r="AO132" s="3"/>
      <c r="AP132">
        <v>0</v>
      </c>
      <c r="AR132" t="s">
        <v>1</v>
      </c>
      <c r="AT132" s="2">
        <v>2.0649999999999999</v>
      </c>
      <c r="AU132" s="1">
        <f t="shared" si="19"/>
        <v>1.2025491347192279</v>
      </c>
      <c r="AV132" s="1">
        <f t="shared" si="20"/>
        <v>0.87596403084616858</v>
      </c>
      <c r="AW132" s="1">
        <f t="shared" si="21"/>
        <v>0.54937892697310919</v>
      </c>
    </row>
    <row r="133" spans="1:49" x14ac:dyDescent="0.2">
      <c r="A133">
        <v>131</v>
      </c>
      <c r="B133" t="s">
        <v>13076</v>
      </c>
      <c r="C133" t="s">
        <v>13075</v>
      </c>
      <c r="F133" t="s">
        <v>13074</v>
      </c>
      <c r="G133" t="s">
        <v>16</v>
      </c>
      <c r="H133" t="s">
        <v>15</v>
      </c>
      <c r="I133" t="s">
        <v>4258</v>
      </c>
      <c r="J133">
        <v>60009941</v>
      </c>
      <c r="K133" t="s">
        <v>5626</v>
      </c>
      <c r="L133" t="s">
        <v>5625</v>
      </c>
      <c r="M133" t="s">
        <v>682</v>
      </c>
      <c r="N133">
        <v>4</v>
      </c>
      <c r="O133" t="s">
        <v>13073</v>
      </c>
      <c r="P133" t="s">
        <v>13072</v>
      </c>
      <c r="Q133" t="s">
        <v>5622</v>
      </c>
      <c r="R133" s="7">
        <v>34394</v>
      </c>
      <c r="S133" s="8">
        <f t="shared" si="16"/>
        <v>1994</v>
      </c>
      <c r="T133" s="8">
        <v>1994</v>
      </c>
      <c r="U133" s="8">
        <f t="shared" si="17"/>
        <v>28</v>
      </c>
      <c r="V133" s="7">
        <v>34394</v>
      </c>
      <c r="W133" t="s">
        <v>13071</v>
      </c>
      <c r="X133" s="2">
        <v>0.30199999999999999</v>
      </c>
      <c r="Y133" s="6">
        <f t="shared" si="22"/>
        <v>8.0617175195536687E-3</v>
      </c>
      <c r="AA133">
        <v>9296212</v>
      </c>
      <c r="AB133">
        <v>20725</v>
      </c>
      <c r="AC133" t="s">
        <v>13070</v>
      </c>
      <c r="AD133" t="s">
        <v>6</v>
      </c>
      <c r="AE133">
        <v>1</v>
      </c>
      <c r="AF133">
        <v>1</v>
      </c>
      <c r="AH133" t="s">
        <v>13069</v>
      </c>
      <c r="AI133" t="s">
        <v>13068</v>
      </c>
      <c r="AK133" t="s">
        <v>13067</v>
      </c>
      <c r="AL133">
        <v>28</v>
      </c>
      <c r="AM133" s="5">
        <f t="shared" si="18"/>
        <v>1</v>
      </c>
      <c r="AN133" s="4">
        <f t="shared" si="23"/>
        <v>1.5145778114350624E-3</v>
      </c>
      <c r="AO133" s="3"/>
      <c r="AP133">
        <v>0</v>
      </c>
      <c r="AR133" t="s">
        <v>1</v>
      </c>
      <c r="AT133" s="2">
        <v>1.671</v>
      </c>
      <c r="AU133" s="1">
        <f t="shared" si="19"/>
        <v>0.60975756071180864</v>
      </c>
      <c r="AV133" s="1">
        <f t="shared" si="20"/>
        <v>0.47881476654943655</v>
      </c>
      <c r="AW133" s="1">
        <f t="shared" si="21"/>
        <v>0.34787197238706441</v>
      </c>
    </row>
    <row r="134" spans="1:49" x14ac:dyDescent="0.2">
      <c r="A134">
        <v>132</v>
      </c>
      <c r="B134" t="s">
        <v>13066</v>
      </c>
      <c r="F134" t="s">
        <v>13065</v>
      </c>
      <c r="G134" t="s">
        <v>16</v>
      </c>
      <c r="H134" t="s">
        <v>15</v>
      </c>
      <c r="I134" t="s">
        <v>13064</v>
      </c>
      <c r="J134">
        <v>60001526</v>
      </c>
      <c r="K134" t="s">
        <v>13063</v>
      </c>
      <c r="L134" t="s">
        <v>13062</v>
      </c>
      <c r="M134" t="s">
        <v>230</v>
      </c>
      <c r="N134">
        <v>3</v>
      </c>
      <c r="O134" t="s">
        <v>13061</v>
      </c>
      <c r="P134" t="s">
        <v>13060</v>
      </c>
      <c r="Q134" t="s">
        <v>13059</v>
      </c>
      <c r="R134" s="7">
        <v>34394</v>
      </c>
      <c r="S134" s="8">
        <f t="shared" si="16"/>
        <v>1994</v>
      </c>
      <c r="T134" s="8">
        <v>1994</v>
      </c>
      <c r="U134" s="8">
        <f t="shared" si="17"/>
        <v>28</v>
      </c>
      <c r="V134" s="7">
        <v>34394</v>
      </c>
      <c r="W134" t="s">
        <v>12928</v>
      </c>
      <c r="X134" s="2">
        <v>0.216</v>
      </c>
      <c r="Y134" s="6">
        <f t="shared" si="22"/>
        <v>5.765996636501962E-3</v>
      </c>
      <c r="AA134">
        <v>10544887</v>
      </c>
      <c r="AB134">
        <v>13200</v>
      </c>
      <c r="AD134" t="s">
        <v>6</v>
      </c>
      <c r="AE134">
        <v>9</v>
      </c>
      <c r="AF134">
        <v>1</v>
      </c>
      <c r="AH134" t="s">
        <v>13058</v>
      </c>
      <c r="AI134" t="s">
        <v>13057</v>
      </c>
      <c r="AK134" t="s">
        <v>13056</v>
      </c>
      <c r="AL134">
        <v>1</v>
      </c>
      <c r="AM134" s="5">
        <f t="shared" si="18"/>
        <v>3.5714285714285712E-2</v>
      </c>
      <c r="AN134" s="4">
        <f t="shared" si="23"/>
        <v>5.4092064694109373E-5</v>
      </c>
      <c r="AO134" s="3"/>
      <c r="AP134">
        <v>0</v>
      </c>
      <c r="AR134" t="s">
        <v>1</v>
      </c>
      <c r="AT134" s="2" t="s">
        <v>0</v>
      </c>
      <c r="AU134" s="1">
        <f t="shared" si="19"/>
        <v>0.40524252649596054</v>
      </c>
      <c r="AV134" s="1">
        <f t="shared" si="20"/>
        <v>0.29100443505980356</v>
      </c>
      <c r="AW134" s="1">
        <f t="shared" si="21"/>
        <v>0.17676634362364652</v>
      </c>
    </row>
    <row r="135" spans="1:49" x14ac:dyDescent="0.2">
      <c r="A135">
        <v>133</v>
      </c>
      <c r="B135" t="s">
        <v>13055</v>
      </c>
      <c r="F135" t="s">
        <v>13054</v>
      </c>
      <c r="G135" t="s">
        <v>16</v>
      </c>
      <c r="H135" t="s">
        <v>15</v>
      </c>
      <c r="I135" t="s">
        <v>13053</v>
      </c>
      <c r="J135">
        <v>60030835</v>
      </c>
      <c r="K135" t="s">
        <v>13052</v>
      </c>
      <c r="L135" t="s">
        <v>3814</v>
      </c>
      <c r="M135" t="s">
        <v>653</v>
      </c>
      <c r="N135">
        <v>3</v>
      </c>
      <c r="O135" t="s">
        <v>13051</v>
      </c>
      <c r="P135" t="s">
        <v>13050</v>
      </c>
      <c r="Q135" t="s">
        <v>13049</v>
      </c>
      <c r="R135" s="7">
        <v>34394</v>
      </c>
      <c r="S135" s="8">
        <f t="shared" si="16"/>
        <v>1994</v>
      </c>
      <c r="T135" s="8">
        <v>1994</v>
      </c>
      <c r="U135" s="8">
        <f t="shared" si="17"/>
        <v>28</v>
      </c>
      <c r="V135" s="7">
        <v>34394</v>
      </c>
      <c r="W135" t="s">
        <v>12928</v>
      </c>
      <c r="X135" s="2">
        <v>0.216</v>
      </c>
      <c r="Y135" s="6">
        <f t="shared" si="22"/>
        <v>5.765996636501962E-3</v>
      </c>
      <c r="AA135">
        <v>10544887</v>
      </c>
      <c r="AB135">
        <v>13200</v>
      </c>
      <c r="AD135" t="s">
        <v>6</v>
      </c>
      <c r="AE135">
        <v>9</v>
      </c>
      <c r="AF135">
        <v>1</v>
      </c>
      <c r="AH135" t="s">
        <v>13048</v>
      </c>
      <c r="AI135" t="s">
        <v>13047</v>
      </c>
      <c r="AK135" t="s">
        <v>13046</v>
      </c>
      <c r="AL135">
        <v>0</v>
      </c>
      <c r="AM135" s="5">
        <f t="shared" si="18"/>
        <v>0</v>
      </c>
      <c r="AN135" s="4">
        <f t="shared" si="23"/>
        <v>0</v>
      </c>
      <c r="AO135" s="3"/>
      <c r="AP135">
        <v>0</v>
      </c>
      <c r="AR135" t="s">
        <v>1</v>
      </c>
      <c r="AT135" s="2" t="s">
        <v>0</v>
      </c>
      <c r="AU135" s="1">
        <f t="shared" si="19"/>
        <v>0.40361976455513726</v>
      </c>
      <c r="AV135" s="1">
        <f t="shared" si="20"/>
        <v>0.28829983182509811</v>
      </c>
      <c r="AW135" s="1">
        <f t="shared" si="21"/>
        <v>0.17297989909505887</v>
      </c>
    </row>
    <row r="136" spans="1:49" x14ac:dyDescent="0.2">
      <c r="A136">
        <v>134</v>
      </c>
      <c r="B136" t="s">
        <v>13045</v>
      </c>
      <c r="C136" t="s">
        <v>13044</v>
      </c>
      <c r="F136" t="s">
        <v>13043</v>
      </c>
      <c r="G136" t="s">
        <v>16</v>
      </c>
      <c r="H136" t="s">
        <v>15</v>
      </c>
      <c r="I136" t="s">
        <v>13042</v>
      </c>
      <c r="J136">
        <v>60008447</v>
      </c>
      <c r="K136" t="s">
        <v>11107</v>
      </c>
      <c r="L136" t="s">
        <v>11106</v>
      </c>
      <c r="M136" t="s">
        <v>58</v>
      </c>
      <c r="N136">
        <v>4</v>
      </c>
      <c r="O136" t="s">
        <v>13041</v>
      </c>
      <c r="P136" t="s">
        <v>13040</v>
      </c>
      <c r="Q136" t="s">
        <v>11103</v>
      </c>
      <c r="R136" s="7">
        <v>34394</v>
      </c>
      <c r="S136" s="8">
        <f t="shared" si="16"/>
        <v>1994</v>
      </c>
      <c r="T136" s="8">
        <v>1994</v>
      </c>
      <c r="U136" s="8">
        <f t="shared" si="17"/>
        <v>28</v>
      </c>
      <c r="V136" s="7">
        <v>34394</v>
      </c>
      <c r="W136" t="s">
        <v>13039</v>
      </c>
      <c r="X136" s="2">
        <v>0.33800000000000002</v>
      </c>
      <c r="Y136" s="6">
        <f t="shared" si="22"/>
        <v>9.0227169589706634E-3</v>
      </c>
      <c r="AA136">
        <v>34347</v>
      </c>
      <c r="AB136">
        <v>17722</v>
      </c>
      <c r="AC136">
        <v>19589395</v>
      </c>
      <c r="AD136" t="s">
        <v>6</v>
      </c>
      <c r="AE136">
        <v>49</v>
      </c>
      <c r="AF136" s="10">
        <v>44289</v>
      </c>
      <c r="AH136" t="s">
        <v>13038</v>
      </c>
      <c r="AI136" t="s">
        <v>13037</v>
      </c>
      <c r="AJ136" t="s">
        <v>13036</v>
      </c>
      <c r="AK136" t="s">
        <v>13035</v>
      </c>
      <c r="AL136">
        <v>1</v>
      </c>
      <c r="AM136" s="5">
        <f t="shared" si="18"/>
        <v>3.5714285714285712E-2</v>
      </c>
      <c r="AN136" s="4">
        <f t="shared" si="23"/>
        <v>5.4092064694109373E-5</v>
      </c>
      <c r="AO136" s="3"/>
      <c r="AP136">
        <v>0</v>
      </c>
      <c r="AR136" t="s">
        <v>1</v>
      </c>
      <c r="AT136" s="2" t="s">
        <v>0</v>
      </c>
      <c r="AU136" s="1">
        <f t="shared" si="19"/>
        <v>0.63321294906876968</v>
      </c>
      <c r="AV136" s="1">
        <f t="shared" si="20"/>
        <v>0.45384045118323868</v>
      </c>
      <c r="AW136" s="1">
        <f t="shared" si="21"/>
        <v>0.27446795329770757</v>
      </c>
    </row>
    <row r="137" spans="1:49" x14ac:dyDescent="0.2">
      <c r="A137">
        <v>135</v>
      </c>
      <c r="B137" t="s">
        <v>13034</v>
      </c>
      <c r="F137" t="s">
        <v>13033</v>
      </c>
      <c r="G137" t="s">
        <v>16</v>
      </c>
      <c r="H137" t="s">
        <v>15</v>
      </c>
      <c r="I137" t="s">
        <v>13032</v>
      </c>
      <c r="J137">
        <v>60032697</v>
      </c>
      <c r="K137" t="s">
        <v>13031</v>
      </c>
      <c r="L137" t="s">
        <v>11773</v>
      </c>
      <c r="M137" t="s">
        <v>682</v>
      </c>
      <c r="N137">
        <v>1</v>
      </c>
      <c r="O137" t="s">
        <v>13030</v>
      </c>
      <c r="P137">
        <v>6507152912</v>
      </c>
      <c r="Q137">
        <v>60032697</v>
      </c>
      <c r="R137" s="7">
        <v>34394</v>
      </c>
      <c r="S137" s="8">
        <f t="shared" si="16"/>
        <v>1994</v>
      </c>
      <c r="T137" s="8">
        <v>1994</v>
      </c>
      <c r="U137" s="8">
        <f t="shared" si="17"/>
        <v>28</v>
      </c>
      <c r="V137" s="7">
        <v>34394</v>
      </c>
      <c r="W137" t="s">
        <v>13029</v>
      </c>
      <c r="X137" s="2">
        <v>0.54700000000000004</v>
      </c>
      <c r="Y137" s="6">
        <f t="shared" si="22"/>
        <v>1.4601852593363766E-2</v>
      </c>
      <c r="AA137">
        <v>11096</v>
      </c>
      <c r="AB137">
        <v>31211</v>
      </c>
      <c r="AD137" t="s">
        <v>6</v>
      </c>
      <c r="AE137">
        <v>48</v>
      </c>
      <c r="AF137">
        <v>2</v>
      </c>
      <c r="AH137" t="s">
        <v>13028</v>
      </c>
      <c r="AI137" t="s">
        <v>13027</v>
      </c>
      <c r="AK137" t="s">
        <v>13026</v>
      </c>
      <c r="AL137">
        <v>0</v>
      </c>
      <c r="AM137" s="5">
        <f t="shared" si="18"/>
        <v>0</v>
      </c>
      <c r="AN137" s="4">
        <f t="shared" si="23"/>
        <v>0</v>
      </c>
      <c r="AO137" s="3"/>
      <c r="AP137">
        <v>0</v>
      </c>
      <c r="AR137" t="s">
        <v>1</v>
      </c>
      <c r="AT137" s="2" t="s">
        <v>0</v>
      </c>
      <c r="AU137" s="1">
        <f t="shared" si="19"/>
        <v>1.0221296815354637</v>
      </c>
      <c r="AV137" s="1">
        <f t="shared" si="20"/>
        <v>0.73009262966818833</v>
      </c>
      <c r="AW137" s="1">
        <f t="shared" si="21"/>
        <v>0.43805557780091298</v>
      </c>
    </row>
    <row r="138" spans="1:49" x14ac:dyDescent="0.2">
      <c r="A138">
        <v>136</v>
      </c>
      <c r="B138" t="s">
        <v>13025</v>
      </c>
      <c r="F138" t="s">
        <v>13024</v>
      </c>
      <c r="G138" t="s">
        <v>16</v>
      </c>
      <c r="H138" t="s">
        <v>15</v>
      </c>
      <c r="I138" t="s">
        <v>13023</v>
      </c>
      <c r="J138">
        <v>60026242</v>
      </c>
      <c r="K138" t="s">
        <v>13022</v>
      </c>
      <c r="L138" t="s">
        <v>13021</v>
      </c>
      <c r="M138" t="s">
        <v>11</v>
      </c>
      <c r="N138">
        <v>1</v>
      </c>
      <c r="O138" t="s">
        <v>13020</v>
      </c>
      <c r="P138">
        <v>7404022793</v>
      </c>
      <c r="Q138">
        <v>60026242</v>
      </c>
      <c r="R138" s="7">
        <v>34394</v>
      </c>
      <c r="S138" s="8">
        <f t="shared" si="16"/>
        <v>1994</v>
      </c>
      <c r="T138" s="8">
        <v>1994</v>
      </c>
      <c r="U138" s="8">
        <f t="shared" si="17"/>
        <v>28</v>
      </c>
      <c r="V138" s="7">
        <v>34394</v>
      </c>
      <c r="W138" t="s">
        <v>12928</v>
      </c>
      <c r="X138" s="2">
        <v>0.216</v>
      </c>
      <c r="Y138" s="6">
        <f t="shared" si="22"/>
        <v>5.765996636501962E-3</v>
      </c>
      <c r="AA138">
        <v>10544887</v>
      </c>
      <c r="AB138">
        <v>13200</v>
      </c>
      <c r="AD138" t="s">
        <v>6</v>
      </c>
      <c r="AE138">
        <v>9</v>
      </c>
      <c r="AF138">
        <v>1</v>
      </c>
      <c r="AH138" t="s">
        <v>13019</v>
      </c>
      <c r="AI138" t="s">
        <v>13018</v>
      </c>
      <c r="AK138" t="s">
        <v>13017</v>
      </c>
      <c r="AL138">
        <v>0</v>
      </c>
      <c r="AM138" s="5">
        <f t="shared" si="18"/>
        <v>0</v>
      </c>
      <c r="AN138" s="4">
        <f t="shared" si="23"/>
        <v>0</v>
      </c>
      <c r="AO138" s="3"/>
      <c r="AP138">
        <v>0</v>
      </c>
      <c r="AR138" t="s">
        <v>1</v>
      </c>
      <c r="AT138" s="2" t="s">
        <v>0</v>
      </c>
      <c r="AU138" s="1">
        <f t="shared" si="19"/>
        <v>0.40361976455513726</v>
      </c>
      <c r="AV138" s="1">
        <f t="shared" si="20"/>
        <v>0.28829983182509811</v>
      </c>
      <c r="AW138" s="1">
        <f t="shared" si="21"/>
        <v>0.17297989909505887</v>
      </c>
    </row>
    <row r="139" spans="1:49" x14ac:dyDescent="0.2">
      <c r="A139">
        <v>137</v>
      </c>
      <c r="B139" t="s">
        <v>13016</v>
      </c>
      <c r="F139" t="s">
        <v>13015</v>
      </c>
      <c r="G139" t="s">
        <v>16</v>
      </c>
      <c r="H139" t="s">
        <v>15</v>
      </c>
      <c r="I139" t="s">
        <v>12458</v>
      </c>
      <c r="J139">
        <v>60021902</v>
      </c>
      <c r="K139" t="s">
        <v>6699</v>
      </c>
      <c r="L139" t="s">
        <v>6698</v>
      </c>
      <c r="M139" t="s">
        <v>6697</v>
      </c>
      <c r="N139">
        <v>2</v>
      </c>
      <c r="O139" t="s">
        <v>13014</v>
      </c>
      <c r="P139" t="s">
        <v>13013</v>
      </c>
      <c r="Q139" t="s">
        <v>6694</v>
      </c>
      <c r="R139" s="7">
        <v>34394</v>
      </c>
      <c r="S139" s="8">
        <f t="shared" si="16"/>
        <v>1994</v>
      </c>
      <c r="T139" s="8">
        <v>1994</v>
      </c>
      <c r="U139" s="8">
        <f t="shared" si="17"/>
        <v>28</v>
      </c>
      <c r="V139" s="7">
        <v>34394</v>
      </c>
      <c r="W139" t="s">
        <v>12928</v>
      </c>
      <c r="X139" s="2">
        <v>0.216</v>
      </c>
      <c r="Y139" s="6">
        <f t="shared" si="22"/>
        <v>5.765996636501962E-3</v>
      </c>
      <c r="AA139">
        <v>10544887</v>
      </c>
      <c r="AB139">
        <v>13200</v>
      </c>
      <c r="AD139" t="s">
        <v>6</v>
      </c>
      <c r="AE139">
        <v>9</v>
      </c>
      <c r="AF139">
        <v>1</v>
      </c>
      <c r="AH139" s="10">
        <v>44445</v>
      </c>
      <c r="AI139" t="s">
        <v>13012</v>
      </c>
      <c r="AK139" t="s">
        <v>13011</v>
      </c>
      <c r="AL139">
        <v>4</v>
      </c>
      <c r="AM139" s="5">
        <f t="shared" si="18"/>
        <v>0.14285714285714285</v>
      </c>
      <c r="AN139" s="4">
        <f t="shared" si="23"/>
        <v>2.1636825877643749E-4</v>
      </c>
      <c r="AO139" s="3"/>
      <c r="AP139">
        <v>0</v>
      </c>
      <c r="AR139" t="s">
        <v>1</v>
      </c>
      <c r="AT139" s="2" t="s">
        <v>0</v>
      </c>
      <c r="AU139" s="1">
        <f t="shared" si="19"/>
        <v>0.41011081231843038</v>
      </c>
      <c r="AV139" s="1">
        <f t="shared" si="20"/>
        <v>0.29911824476391996</v>
      </c>
      <c r="AW139" s="1">
        <f t="shared" si="21"/>
        <v>0.18812567720940948</v>
      </c>
    </row>
    <row r="140" spans="1:49" x14ac:dyDescent="0.2">
      <c r="A140">
        <v>138</v>
      </c>
      <c r="B140" t="s">
        <v>13010</v>
      </c>
      <c r="F140" t="s">
        <v>13009</v>
      </c>
      <c r="G140" t="s">
        <v>16</v>
      </c>
      <c r="H140" t="s">
        <v>15</v>
      </c>
      <c r="I140" t="s">
        <v>13008</v>
      </c>
      <c r="J140">
        <v>60008609</v>
      </c>
      <c r="K140" t="s">
        <v>9518</v>
      </c>
      <c r="L140" t="s">
        <v>9517</v>
      </c>
      <c r="M140" t="s">
        <v>230</v>
      </c>
      <c r="N140">
        <v>2</v>
      </c>
      <c r="O140" t="s">
        <v>13007</v>
      </c>
      <c r="P140" t="s">
        <v>13006</v>
      </c>
      <c r="Q140" t="s">
        <v>9514</v>
      </c>
      <c r="R140" s="7">
        <v>34394</v>
      </c>
      <c r="S140" s="8">
        <f t="shared" si="16"/>
        <v>1994</v>
      </c>
      <c r="T140" s="8">
        <v>1994</v>
      </c>
      <c r="U140" s="8">
        <f t="shared" si="17"/>
        <v>28</v>
      </c>
      <c r="V140" s="7">
        <v>34394</v>
      </c>
      <c r="W140" t="s">
        <v>12928</v>
      </c>
      <c r="X140" s="2">
        <v>0.216</v>
      </c>
      <c r="Y140" s="6">
        <f t="shared" si="22"/>
        <v>5.765996636501962E-3</v>
      </c>
      <c r="AA140">
        <v>10544887</v>
      </c>
      <c r="AB140">
        <v>13200</v>
      </c>
      <c r="AD140" t="s">
        <v>6</v>
      </c>
      <c r="AE140">
        <v>9</v>
      </c>
      <c r="AF140">
        <v>1</v>
      </c>
      <c r="AH140" s="9">
        <v>43009</v>
      </c>
      <c r="AI140" t="s">
        <v>13005</v>
      </c>
      <c r="AK140" t="s">
        <v>13004</v>
      </c>
      <c r="AL140">
        <v>0</v>
      </c>
      <c r="AM140" s="5">
        <f t="shared" si="18"/>
        <v>0</v>
      </c>
      <c r="AN140" s="4">
        <f t="shared" si="23"/>
        <v>0</v>
      </c>
      <c r="AO140" s="3"/>
      <c r="AP140">
        <v>0</v>
      </c>
      <c r="AR140" t="s">
        <v>1</v>
      </c>
      <c r="AT140" s="2" t="s">
        <v>0</v>
      </c>
      <c r="AU140" s="1">
        <f t="shared" si="19"/>
        <v>0.40361976455513726</v>
      </c>
      <c r="AV140" s="1">
        <f t="shared" si="20"/>
        <v>0.28829983182509811</v>
      </c>
      <c r="AW140" s="1">
        <f t="shared" si="21"/>
        <v>0.17297989909505887</v>
      </c>
    </row>
    <row r="141" spans="1:49" x14ac:dyDescent="0.2">
      <c r="A141">
        <v>139</v>
      </c>
      <c r="B141" t="s">
        <v>13003</v>
      </c>
      <c r="F141" t="s">
        <v>13002</v>
      </c>
      <c r="G141" t="s">
        <v>16</v>
      </c>
      <c r="H141" t="s">
        <v>15</v>
      </c>
      <c r="I141" t="s">
        <v>7561</v>
      </c>
      <c r="J141">
        <v>60107350</v>
      </c>
      <c r="K141" t="s">
        <v>2290</v>
      </c>
      <c r="L141" t="s">
        <v>2289</v>
      </c>
      <c r="M141" t="s">
        <v>830</v>
      </c>
      <c r="N141">
        <v>4</v>
      </c>
      <c r="O141" t="s">
        <v>13001</v>
      </c>
      <c r="P141" t="s">
        <v>7559</v>
      </c>
      <c r="Q141" t="s">
        <v>7558</v>
      </c>
      <c r="R141" s="7">
        <v>34394</v>
      </c>
      <c r="S141" s="8">
        <f t="shared" si="16"/>
        <v>1994</v>
      </c>
      <c r="T141" s="8">
        <v>1994</v>
      </c>
      <c r="U141" s="8">
        <f t="shared" si="17"/>
        <v>28</v>
      </c>
      <c r="V141" s="7">
        <v>34394</v>
      </c>
      <c r="W141" t="s">
        <v>13000</v>
      </c>
      <c r="X141" s="2">
        <v>0.182</v>
      </c>
      <c r="Y141" s="6">
        <f t="shared" si="22"/>
        <v>4.8583860548303574E-3</v>
      </c>
      <c r="AA141">
        <v>9168524</v>
      </c>
      <c r="AB141">
        <v>26075</v>
      </c>
      <c r="AD141" t="s">
        <v>6</v>
      </c>
      <c r="AE141" t="s">
        <v>12999</v>
      </c>
      <c r="AF141">
        <v>3</v>
      </c>
      <c r="AH141" t="s">
        <v>12998</v>
      </c>
      <c r="AI141" t="s">
        <v>12997</v>
      </c>
      <c r="AK141" t="s">
        <v>12996</v>
      </c>
      <c r="AL141">
        <v>4</v>
      </c>
      <c r="AM141" s="5">
        <f t="shared" si="18"/>
        <v>0.14285714285714285</v>
      </c>
      <c r="AN141" s="4">
        <f t="shared" si="23"/>
        <v>2.1636825877643749E-4</v>
      </c>
      <c r="AO141" s="3"/>
      <c r="AP141">
        <v>0</v>
      </c>
      <c r="AR141" t="s">
        <v>1</v>
      </c>
      <c r="AT141" s="2">
        <v>0.35199999999999998</v>
      </c>
      <c r="AU141" s="1">
        <f t="shared" si="19"/>
        <v>0.34657807160141813</v>
      </c>
      <c r="AV141" s="1">
        <f t="shared" si="20"/>
        <v>0.25373771568033976</v>
      </c>
      <c r="AW141" s="1">
        <f t="shared" si="21"/>
        <v>0.16089735975926134</v>
      </c>
    </row>
    <row r="142" spans="1:49" x14ac:dyDescent="0.2">
      <c r="A142">
        <v>140</v>
      </c>
      <c r="B142" t="s">
        <v>12995</v>
      </c>
      <c r="C142" t="s">
        <v>12994</v>
      </c>
      <c r="F142" t="s">
        <v>12993</v>
      </c>
      <c r="G142" t="s">
        <v>16</v>
      </c>
      <c r="H142" t="s">
        <v>15</v>
      </c>
      <c r="I142" t="s">
        <v>12992</v>
      </c>
      <c r="J142">
        <v>100872795</v>
      </c>
      <c r="K142" t="s">
        <v>9168</v>
      </c>
      <c r="L142" t="s">
        <v>9167</v>
      </c>
      <c r="M142" t="s">
        <v>230</v>
      </c>
      <c r="N142">
        <v>1</v>
      </c>
      <c r="O142" t="s">
        <v>12991</v>
      </c>
      <c r="P142">
        <v>7101947860</v>
      </c>
      <c r="Q142">
        <v>100872795</v>
      </c>
      <c r="R142" s="7">
        <v>34394</v>
      </c>
      <c r="S142" s="8">
        <f t="shared" si="16"/>
        <v>1994</v>
      </c>
      <c r="T142" s="8">
        <v>1994</v>
      </c>
      <c r="U142" s="8">
        <f t="shared" si="17"/>
        <v>28</v>
      </c>
      <c r="V142" s="7">
        <v>34394</v>
      </c>
      <c r="W142" t="s">
        <v>12990</v>
      </c>
      <c r="X142" s="2">
        <v>0.25800000000000001</v>
      </c>
      <c r="Y142" s="6">
        <f t="shared" si="22"/>
        <v>6.8871626491551216E-3</v>
      </c>
      <c r="AA142">
        <v>10584587</v>
      </c>
      <c r="AB142">
        <v>17931</v>
      </c>
      <c r="AC142">
        <v>16078489</v>
      </c>
      <c r="AD142" t="s">
        <v>6</v>
      </c>
      <c r="AE142">
        <v>4</v>
      </c>
      <c r="AF142">
        <v>2</v>
      </c>
      <c r="AH142" t="s">
        <v>12989</v>
      </c>
      <c r="AI142" t="s">
        <v>12988</v>
      </c>
      <c r="AK142" t="s">
        <v>12987</v>
      </c>
      <c r="AL142">
        <v>5</v>
      </c>
      <c r="AM142" s="5">
        <f t="shared" si="18"/>
        <v>0.17857142857142858</v>
      </c>
      <c r="AN142" s="4">
        <f t="shared" si="23"/>
        <v>2.7046032347054688E-4</v>
      </c>
      <c r="AO142" s="3"/>
      <c r="AP142">
        <v>0</v>
      </c>
      <c r="AR142" t="s">
        <v>1</v>
      </c>
      <c r="AT142" s="2">
        <v>0.83599999999999997</v>
      </c>
      <c r="AU142" s="1">
        <f t="shared" si="19"/>
        <v>0.49021519514497486</v>
      </c>
      <c r="AV142" s="1">
        <f t="shared" si="20"/>
        <v>0.3578811486312834</v>
      </c>
      <c r="AW142" s="1">
        <f t="shared" si="21"/>
        <v>0.22554710211759188</v>
      </c>
    </row>
    <row r="143" spans="1:49" x14ac:dyDescent="0.2">
      <c r="A143">
        <v>141</v>
      </c>
      <c r="B143" t="s">
        <v>12986</v>
      </c>
      <c r="F143" t="s">
        <v>12985</v>
      </c>
      <c r="G143" t="s">
        <v>16</v>
      </c>
      <c r="H143" t="s">
        <v>15</v>
      </c>
      <c r="I143" t="s">
        <v>12984</v>
      </c>
      <c r="J143">
        <v>60004280</v>
      </c>
      <c r="K143" t="s">
        <v>12951</v>
      </c>
      <c r="L143" t="s">
        <v>12950</v>
      </c>
      <c r="M143" t="s">
        <v>5648</v>
      </c>
      <c r="N143">
        <v>1</v>
      </c>
      <c r="O143" t="s">
        <v>12983</v>
      </c>
      <c r="P143">
        <v>7006718297</v>
      </c>
      <c r="Q143">
        <v>60004280</v>
      </c>
      <c r="R143" s="7">
        <v>34394</v>
      </c>
      <c r="S143" s="8">
        <f t="shared" si="16"/>
        <v>1994</v>
      </c>
      <c r="T143" s="8">
        <v>1994</v>
      </c>
      <c r="U143" s="8">
        <f t="shared" si="17"/>
        <v>28</v>
      </c>
      <c r="V143" s="7">
        <v>34394</v>
      </c>
      <c r="W143" t="s">
        <v>9692</v>
      </c>
      <c r="X143" s="2" t="s">
        <v>0</v>
      </c>
      <c r="Y143" s="6" t="e">
        <f t="shared" si="22"/>
        <v>#VALUE!</v>
      </c>
      <c r="AA143">
        <v>7481896</v>
      </c>
      <c r="AB143">
        <v>78193</v>
      </c>
      <c r="AD143" t="s">
        <v>6</v>
      </c>
      <c r="AE143">
        <v>25</v>
      </c>
      <c r="AF143" t="s">
        <v>12948</v>
      </c>
      <c r="AH143" t="s">
        <v>12982</v>
      </c>
      <c r="AI143" t="s">
        <v>12981</v>
      </c>
      <c r="AK143" t="s">
        <v>12980</v>
      </c>
      <c r="AL143">
        <v>0</v>
      </c>
      <c r="AM143" s="5">
        <f t="shared" si="18"/>
        <v>0</v>
      </c>
      <c r="AN143" s="4">
        <f t="shared" si="23"/>
        <v>0</v>
      </c>
      <c r="AO143" s="3"/>
      <c r="AP143">
        <v>0</v>
      </c>
      <c r="AR143" t="s">
        <v>1</v>
      </c>
      <c r="AT143" s="2" t="s">
        <v>0</v>
      </c>
      <c r="AU143" s="1" t="e">
        <f t="shared" si="19"/>
        <v>#VALUE!</v>
      </c>
      <c r="AV143" s="1" t="e">
        <f t="shared" si="20"/>
        <v>#VALUE!</v>
      </c>
      <c r="AW143" s="1" t="e">
        <f t="shared" si="21"/>
        <v>#VALUE!</v>
      </c>
    </row>
    <row r="144" spans="1:49" x14ac:dyDescent="0.2">
      <c r="A144">
        <v>142</v>
      </c>
      <c r="B144" t="s">
        <v>12979</v>
      </c>
      <c r="F144" t="s">
        <v>12978</v>
      </c>
      <c r="G144" t="s">
        <v>16</v>
      </c>
      <c r="H144" t="s">
        <v>15</v>
      </c>
      <c r="I144" t="s">
        <v>12977</v>
      </c>
      <c r="J144">
        <v>60031654</v>
      </c>
      <c r="K144" t="s">
        <v>12644</v>
      </c>
      <c r="L144" t="s">
        <v>12976</v>
      </c>
      <c r="M144" t="s">
        <v>2097</v>
      </c>
      <c r="N144">
        <v>1</v>
      </c>
      <c r="O144" t="s">
        <v>12975</v>
      </c>
      <c r="P144">
        <v>7101889287</v>
      </c>
      <c r="Q144">
        <v>60031654</v>
      </c>
      <c r="R144" s="7">
        <v>34394</v>
      </c>
      <c r="S144" s="8">
        <f t="shared" si="16"/>
        <v>1994</v>
      </c>
      <c r="T144" s="8">
        <v>1994</v>
      </c>
      <c r="U144" s="8">
        <f t="shared" si="17"/>
        <v>28</v>
      </c>
      <c r="V144" s="7">
        <v>34394</v>
      </c>
      <c r="W144" t="s">
        <v>9692</v>
      </c>
      <c r="X144" s="2" t="s">
        <v>0</v>
      </c>
      <c r="Y144" s="6" t="e">
        <f t="shared" si="22"/>
        <v>#VALUE!</v>
      </c>
      <c r="AA144">
        <v>7481896</v>
      </c>
      <c r="AB144">
        <v>78193</v>
      </c>
      <c r="AD144" t="s">
        <v>6</v>
      </c>
      <c r="AE144">
        <v>25</v>
      </c>
      <c r="AF144" t="s">
        <v>12948</v>
      </c>
      <c r="AH144" t="s">
        <v>12974</v>
      </c>
      <c r="AI144" t="s">
        <v>12973</v>
      </c>
      <c r="AK144" t="s">
        <v>12972</v>
      </c>
      <c r="AL144">
        <v>0</v>
      </c>
      <c r="AM144" s="5">
        <f t="shared" si="18"/>
        <v>0</v>
      </c>
      <c r="AN144" s="4">
        <f t="shared" si="23"/>
        <v>0</v>
      </c>
      <c r="AO144" s="3"/>
      <c r="AP144">
        <v>0</v>
      </c>
      <c r="AR144" t="s">
        <v>1</v>
      </c>
      <c r="AT144" s="2" t="s">
        <v>0</v>
      </c>
      <c r="AU144" s="1" t="e">
        <f t="shared" si="19"/>
        <v>#VALUE!</v>
      </c>
      <c r="AV144" s="1" t="e">
        <f t="shared" si="20"/>
        <v>#VALUE!</v>
      </c>
      <c r="AW144" s="1" t="e">
        <f t="shared" si="21"/>
        <v>#VALUE!</v>
      </c>
    </row>
    <row r="145" spans="1:49" x14ac:dyDescent="0.2">
      <c r="A145">
        <v>143</v>
      </c>
      <c r="B145" t="s">
        <v>12971</v>
      </c>
      <c r="F145" t="s">
        <v>12970</v>
      </c>
      <c r="G145" t="s">
        <v>16</v>
      </c>
      <c r="H145" t="s">
        <v>15</v>
      </c>
      <c r="I145" t="s">
        <v>2257</v>
      </c>
      <c r="J145">
        <v>60010491</v>
      </c>
      <c r="K145" t="s">
        <v>2256</v>
      </c>
      <c r="L145" t="s">
        <v>2255</v>
      </c>
      <c r="M145" t="s">
        <v>230</v>
      </c>
      <c r="N145">
        <v>2</v>
      </c>
      <c r="O145" t="s">
        <v>12969</v>
      </c>
      <c r="P145" t="s">
        <v>12968</v>
      </c>
      <c r="Q145" t="s">
        <v>2252</v>
      </c>
      <c r="R145" s="7">
        <v>34394</v>
      </c>
      <c r="S145" s="8">
        <f t="shared" si="16"/>
        <v>1994</v>
      </c>
      <c r="T145" s="8">
        <v>1994</v>
      </c>
      <c r="U145" s="8">
        <f t="shared" si="17"/>
        <v>28</v>
      </c>
      <c r="V145" s="7">
        <v>34394</v>
      </c>
      <c r="W145" t="s">
        <v>12928</v>
      </c>
      <c r="X145" s="2">
        <v>0.216</v>
      </c>
      <c r="Y145" s="6">
        <f t="shared" si="22"/>
        <v>5.765996636501962E-3</v>
      </c>
      <c r="AA145">
        <v>10544887</v>
      </c>
      <c r="AB145">
        <v>13200</v>
      </c>
      <c r="AD145" t="s">
        <v>6</v>
      </c>
      <c r="AE145">
        <v>9</v>
      </c>
      <c r="AF145">
        <v>1</v>
      </c>
      <c r="AH145" t="s">
        <v>12967</v>
      </c>
      <c r="AI145" t="s">
        <v>12966</v>
      </c>
      <c r="AK145" t="s">
        <v>12965</v>
      </c>
      <c r="AL145">
        <v>2</v>
      </c>
      <c r="AM145" s="5">
        <f t="shared" si="18"/>
        <v>7.1428571428571425E-2</v>
      </c>
      <c r="AN145" s="4">
        <f t="shared" si="23"/>
        <v>1.0818412938821875E-4</v>
      </c>
      <c r="AO145" s="3"/>
      <c r="AP145">
        <v>0</v>
      </c>
      <c r="AR145" t="s">
        <v>1</v>
      </c>
      <c r="AT145" s="2" t="s">
        <v>0</v>
      </c>
      <c r="AU145" s="1">
        <f t="shared" si="19"/>
        <v>0.40686528843678382</v>
      </c>
      <c r="AV145" s="1">
        <f t="shared" si="20"/>
        <v>0.29370903829450906</v>
      </c>
      <c r="AW145" s="1">
        <f t="shared" si="21"/>
        <v>0.18055278815223416</v>
      </c>
    </row>
    <row r="146" spans="1:49" x14ac:dyDescent="0.2">
      <c r="A146">
        <v>144</v>
      </c>
      <c r="B146" t="s">
        <v>12964</v>
      </c>
      <c r="C146" t="s">
        <v>12963</v>
      </c>
      <c r="D146">
        <v>921452694901953</v>
      </c>
      <c r="F146" t="s">
        <v>12962</v>
      </c>
      <c r="G146" t="s">
        <v>16</v>
      </c>
      <c r="H146" t="s">
        <v>15</v>
      </c>
      <c r="I146" t="s">
        <v>12961</v>
      </c>
      <c r="J146">
        <v>60031806</v>
      </c>
      <c r="K146" t="s">
        <v>12960</v>
      </c>
      <c r="L146" t="s">
        <v>12959</v>
      </c>
      <c r="M146" t="s">
        <v>1987</v>
      </c>
      <c r="N146">
        <v>1</v>
      </c>
      <c r="O146" t="s">
        <v>12958</v>
      </c>
      <c r="P146">
        <v>22974326500</v>
      </c>
      <c r="Q146">
        <v>60031806</v>
      </c>
      <c r="R146" s="7">
        <v>34394</v>
      </c>
      <c r="S146" s="8">
        <f t="shared" si="16"/>
        <v>1994</v>
      </c>
      <c r="T146" s="8">
        <v>1994</v>
      </c>
      <c r="U146" s="8">
        <f t="shared" si="17"/>
        <v>28</v>
      </c>
      <c r="V146" s="7">
        <v>34394</v>
      </c>
      <c r="W146" t="s">
        <v>12637</v>
      </c>
      <c r="X146" s="2" t="s">
        <v>0</v>
      </c>
      <c r="Y146" s="6" t="e">
        <f t="shared" si="22"/>
        <v>#VALUE!</v>
      </c>
      <c r="AA146">
        <v>9214526</v>
      </c>
      <c r="AB146">
        <v>29118</v>
      </c>
      <c r="AD146" t="s">
        <v>6</v>
      </c>
      <c r="AE146">
        <v>197</v>
      </c>
      <c r="AF146" s="10">
        <v>44287</v>
      </c>
      <c r="AH146" t="s">
        <v>12957</v>
      </c>
      <c r="AI146" t="s">
        <v>12956</v>
      </c>
      <c r="AK146" t="s">
        <v>12955</v>
      </c>
      <c r="AL146">
        <v>3</v>
      </c>
      <c r="AM146" s="5">
        <f t="shared" si="18"/>
        <v>0.10714285714285714</v>
      </c>
      <c r="AN146" s="4">
        <f t="shared" si="23"/>
        <v>1.6227619408232811E-4</v>
      </c>
      <c r="AO146" s="3"/>
      <c r="AP146">
        <v>0</v>
      </c>
      <c r="AQ146" t="s">
        <v>1982</v>
      </c>
      <c r="AR146" t="s">
        <v>1</v>
      </c>
      <c r="AS146" t="s">
        <v>1981</v>
      </c>
      <c r="AT146" s="2" t="s">
        <v>0</v>
      </c>
      <c r="AU146" s="1" t="e">
        <f t="shared" si="19"/>
        <v>#VALUE!</v>
      </c>
      <c r="AV146" s="1" t="e">
        <f t="shared" si="20"/>
        <v>#VALUE!</v>
      </c>
      <c r="AW146" s="1" t="e">
        <f t="shared" si="21"/>
        <v>#VALUE!</v>
      </c>
    </row>
    <row r="147" spans="1:49" x14ac:dyDescent="0.2">
      <c r="A147">
        <v>145</v>
      </c>
      <c r="B147" t="s">
        <v>12954</v>
      </c>
      <c r="F147" t="s">
        <v>12953</v>
      </c>
      <c r="G147" t="s">
        <v>16</v>
      </c>
      <c r="H147" t="s">
        <v>15</v>
      </c>
      <c r="I147" t="s">
        <v>12952</v>
      </c>
      <c r="J147">
        <v>60004280</v>
      </c>
      <c r="K147" t="s">
        <v>12951</v>
      </c>
      <c r="L147" t="s">
        <v>12950</v>
      </c>
      <c r="M147" t="s">
        <v>5648</v>
      </c>
      <c r="N147">
        <v>1</v>
      </c>
      <c r="O147" t="s">
        <v>12949</v>
      </c>
      <c r="P147">
        <v>7403189436</v>
      </c>
      <c r="Q147">
        <v>60004280</v>
      </c>
      <c r="R147" s="7">
        <v>34394</v>
      </c>
      <c r="S147" s="8">
        <f t="shared" si="16"/>
        <v>1994</v>
      </c>
      <c r="T147" s="8">
        <v>1994</v>
      </c>
      <c r="U147" s="8">
        <f t="shared" si="17"/>
        <v>28</v>
      </c>
      <c r="V147" s="7">
        <v>34394</v>
      </c>
      <c r="W147" t="s">
        <v>9692</v>
      </c>
      <c r="X147" s="2" t="s">
        <v>0</v>
      </c>
      <c r="Y147" s="6" t="e">
        <f t="shared" si="22"/>
        <v>#VALUE!</v>
      </c>
      <c r="AA147">
        <v>7481896</v>
      </c>
      <c r="AB147">
        <v>78193</v>
      </c>
      <c r="AD147" t="s">
        <v>6</v>
      </c>
      <c r="AE147">
        <v>25</v>
      </c>
      <c r="AF147" t="s">
        <v>12948</v>
      </c>
      <c r="AH147" t="s">
        <v>12947</v>
      </c>
      <c r="AI147" t="s">
        <v>12946</v>
      </c>
      <c r="AK147" t="s">
        <v>12945</v>
      </c>
      <c r="AL147">
        <v>1</v>
      </c>
      <c r="AM147" s="5">
        <f t="shared" si="18"/>
        <v>3.5714285714285712E-2</v>
      </c>
      <c r="AN147" s="4">
        <f t="shared" si="23"/>
        <v>5.4092064694109373E-5</v>
      </c>
      <c r="AO147" s="3"/>
      <c r="AP147">
        <v>0</v>
      </c>
      <c r="AR147" t="s">
        <v>1</v>
      </c>
      <c r="AT147" s="2" t="s">
        <v>0</v>
      </c>
      <c r="AU147" s="1" t="e">
        <f t="shared" si="19"/>
        <v>#VALUE!</v>
      </c>
      <c r="AV147" s="1" t="e">
        <f t="shared" si="20"/>
        <v>#VALUE!</v>
      </c>
      <c r="AW147" s="1" t="e">
        <f t="shared" si="21"/>
        <v>#VALUE!</v>
      </c>
    </row>
    <row r="148" spans="1:49" x14ac:dyDescent="0.2">
      <c r="A148">
        <v>146</v>
      </c>
      <c r="B148" t="s">
        <v>12944</v>
      </c>
      <c r="F148" t="s">
        <v>12943</v>
      </c>
      <c r="G148" t="s">
        <v>16</v>
      </c>
      <c r="H148" t="s">
        <v>15</v>
      </c>
      <c r="I148" t="s">
        <v>12942</v>
      </c>
      <c r="J148">
        <v>60020661</v>
      </c>
      <c r="K148" t="s">
        <v>12941</v>
      </c>
      <c r="L148" t="s">
        <v>12940</v>
      </c>
      <c r="M148" t="s">
        <v>11</v>
      </c>
      <c r="N148">
        <v>2</v>
      </c>
      <c r="O148" t="s">
        <v>12939</v>
      </c>
      <c r="P148" t="s">
        <v>12938</v>
      </c>
      <c r="Q148" t="s">
        <v>12937</v>
      </c>
      <c r="R148" s="7">
        <v>34394</v>
      </c>
      <c r="S148" s="8">
        <f t="shared" si="16"/>
        <v>1994</v>
      </c>
      <c r="T148" s="8">
        <v>1994</v>
      </c>
      <c r="U148" s="8">
        <f t="shared" si="17"/>
        <v>28</v>
      </c>
      <c r="V148" s="7">
        <v>34394</v>
      </c>
      <c r="W148" t="s">
        <v>12928</v>
      </c>
      <c r="X148" s="2">
        <v>0.216</v>
      </c>
      <c r="Y148" s="6">
        <f t="shared" si="22"/>
        <v>5.765996636501962E-3</v>
      </c>
      <c r="AA148">
        <v>10544887</v>
      </c>
      <c r="AB148">
        <v>13200</v>
      </c>
      <c r="AD148" t="s">
        <v>6</v>
      </c>
      <c r="AE148">
        <v>9</v>
      </c>
      <c r="AF148">
        <v>1</v>
      </c>
      <c r="AH148" t="s">
        <v>3137</v>
      </c>
      <c r="AI148" t="s">
        <v>12936</v>
      </c>
      <c r="AK148" t="s">
        <v>12935</v>
      </c>
      <c r="AL148">
        <v>2</v>
      </c>
      <c r="AM148" s="5">
        <f t="shared" si="18"/>
        <v>7.1428571428571425E-2</v>
      </c>
      <c r="AN148" s="4">
        <f t="shared" si="23"/>
        <v>1.0818412938821875E-4</v>
      </c>
      <c r="AO148" s="3"/>
      <c r="AP148">
        <v>0</v>
      </c>
      <c r="AR148" t="s">
        <v>1</v>
      </c>
      <c r="AT148" s="2" t="s">
        <v>0</v>
      </c>
      <c r="AU148" s="1">
        <f t="shared" si="19"/>
        <v>0.40686528843678382</v>
      </c>
      <c r="AV148" s="1">
        <f t="shared" si="20"/>
        <v>0.29370903829450906</v>
      </c>
      <c r="AW148" s="1">
        <f t="shared" si="21"/>
        <v>0.18055278815223416</v>
      </c>
    </row>
    <row r="149" spans="1:49" x14ac:dyDescent="0.2">
      <c r="A149">
        <v>147</v>
      </c>
      <c r="B149" t="s">
        <v>12934</v>
      </c>
      <c r="F149" t="s">
        <v>12933</v>
      </c>
      <c r="G149" t="s">
        <v>16</v>
      </c>
      <c r="H149" t="s">
        <v>15</v>
      </c>
      <c r="I149" t="s">
        <v>12932</v>
      </c>
      <c r="J149">
        <v>60001439</v>
      </c>
      <c r="K149" t="s">
        <v>1976</v>
      </c>
      <c r="L149" t="s">
        <v>1975</v>
      </c>
      <c r="M149" t="s">
        <v>230</v>
      </c>
      <c r="N149">
        <v>3</v>
      </c>
      <c r="O149" t="s">
        <v>12931</v>
      </c>
      <c r="P149" t="s">
        <v>12930</v>
      </c>
      <c r="Q149" t="s">
        <v>12929</v>
      </c>
      <c r="R149" s="7">
        <v>34394</v>
      </c>
      <c r="S149" s="8">
        <f t="shared" si="16"/>
        <v>1994</v>
      </c>
      <c r="T149" s="8">
        <v>1994</v>
      </c>
      <c r="U149" s="8">
        <f t="shared" si="17"/>
        <v>28</v>
      </c>
      <c r="V149" s="7">
        <v>34394</v>
      </c>
      <c r="W149" t="s">
        <v>12928</v>
      </c>
      <c r="X149" s="2">
        <v>0.216</v>
      </c>
      <c r="Y149" s="6">
        <f t="shared" si="22"/>
        <v>5.765996636501962E-3</v>
      </c>
      <c r="AA149">
        <v>10544887</v>
      </c>
      <c r="AB149">
        <v>13200</v>
      </c>
      <c r="AD149" t="s">
        <v>6</v>
      </c>
      <c r="AE149">
        <v>9</v>
      </c>
      <c r="AF149">
        <v>1</v>
      </c>
      <c r="AH149" t="s">
        <v>12927</v>
      </c>
      <c r="AI149" t="s">
        <v>12926</v>
      </c>
      <c r="AK149" t="s">
        <v>12925</v>
      </c>
      <c r="AL149">
        <v>0</v>
      </c>
      <c r="AM149" s="5">
        <f t="shared" si="18"/>
        <v>0</v>
      </c>
      <c r="AN149" s="4">
        <f t="shared" si="23"/>
        <v>0</v>
      </c>
      <c r="AO149" s="3"/>
      <c r="AP149">
        <v>0</v>
      </c>
      <c r="AR149" t="s">
        <v>1</v>
      </c>
      <c r="AT149" s="2" t="s">
        <v>0</v>
      </c>
      <c r="AU149" s="1">
        <f t="shared" si="19"/>
        <v>0.40361976455513726</v>
      </c>
      <c r="AV149" s="1">
        <f t="shared" si="20"/>
        <v>0.28829983182509811</v>
      </c>
      <c r="AW149" s="1">
        <f t="shared" si="21"/>
        <v>0.17297989909505887</v>
      </c>
    </row>
    <row r="150" spans="1:49" x14ac:dyDescent="0.2">
      <c r="A150">
        <v>148</v>
      </c>
      <c r="B150" t="s">
        <v>12924</v>
      </c>
      <c r="F150" t="s">
        <v>12923</v>
      </c>
      <c r="G150" t="s">
        <v>16</v>
      </c>
      <c r="H150" t="s">
        <v>15</v>
      </c>
      <c r="I150" t="s">
        <v>12922</v>
      </c>
      <c r="J150">
        <v>100334816</v>
      </c>
      <c r="K150" t="s">
        <v>12921</v>
      </c>
      <c r="L150" t="s">
        <v>7159</v>
      </c>
      <c r="M150" t="s">
        <v>230</v>
      </c>
      <c r="N150">
        <v>2</v>
      </c>
      <c r="O150" t="s">
        <v>12920</v>
      </c>
      <c r="P150" t="s">
        <v>12919</v>
      </c>
      <c r="Q150" t="s">
        <v>12918</v>
      </c>
      <c r="R150" s="7">
        <v>34394</v>
      </c>
      <c r="S150" s="8">
        <f t="shared" si="16"/>
        <v>1994</v>
      </c>
      <c r="T150" s="8">
        <v>1994</v>
      </c>
      <c r="U150" s="8">
        <f t="shared" si="17"/>
        <v>28</v>
      </c>
      <c r="V150" s="7">
        <v>34394</v>
      </c>
      <c r="W150" t="s">
        <v>12917</v>
      </c>
      <c r="X150" s="2" t="s">
        <v>0</v>
      </c>
      <c r="Y150" s="6" t="e">
        <f t="shared" si="22"/>
        <v>#VALUE!</v>
      </c>
      <c r="AA150">
        <v>7441657</v>
      </c>
      <c r="AB150">
        <v>19326</v>
      </c>
      <c r="AD150" t="s">
        <v>6</v>
      </c>
      <c r="AE150">
        <v>14</v>
      </c>
      <c r="AF150">
        <v>4</v>
      </c>
      <c r="AH150" t="s">
        <v>12916</v>
      </c>
      <c r="AI150" t="s">
        <v>12915</v>
      </c>
      <c r="AK150" t="s">
        <v>12914</v>
      </c>
      <c r="AL150">
        <v>0</v>
      </c>
      <c r="AM150" s="5">
        <f t="shared" si="18"/>
        <v>0</v>
      </c>
      <c r="AN150" s="4">
        <f t="shared" si="23"/>
        <v>0</v>
      </c>
      <c r="AO150" s="3"/>
      <c r="AP150">
        <v>0</v>
      </c>
      <c r="AR150" t="s">
        <v>1</v>
      </c>
      <c r="AT150" s="2" t="s">
        <v>0</v>
      </c>
      <c r="AU150" s="1" t="e">
        <f t="shared" si="19"/>
        <v>#VALUE!</v>
      </c>
      <c r="AV150" s="1" t="e">
        <f t="shared" si="20"/>
        <v>#VALUE!</v>
      </c>
      <c r="AW150" s="1" t="e">
        <f t="shared" si="21"/>
        <v>#VALUE!</v>
      </c>
    </row>
    <row r="151" spans="1:49" x14ac:dyDescent="0.2">
      <c r="A151">
        <v>149</v>
      </c>
      <c r="B151" t="s">
        <v>12913</v>
      </c>
      <c r="F151" t="s">
        <v>12912</v>
      </c>
      <c r="G151" t="s">
        <v>16</v>
      </c>
      <c r="H151" t="s">
        <v>15</v>
      </c>
      <c r="I151" t="s">
        <v>12911</v>
      </c>
      <c r="J151">
        <v>101207877</v>
      </c>
      <c r="K151" t="s">
        <v>12910</v>
      </c>
      <c r="N151">
        <v>6</v>
      </c>
      <c r="O151" t="s">
        <v>12909</v>
      </c>
      <c r="P151" t="s">
        <v>12908</v>
      </c>
      <c r="Q151" t="s">
        <v>12907</v>
      </c>
      <c r="R151" s="7">
        <v>34394</v>
      </c>
      <c r="S151" s="8">
        <f t="shared" si="16"/>
        <v>1994</v>
      </c>
      <c r="T151" s="8">
        <v>1994</v>
      </c>
      <c r="U151" s="8">
        <f t="shared" si="17"/>
        <v>28</v>
      </c>
      <c r="V151" s="7">
        <v>34394</v>
      </c>
      <c r="W151" t="s">
        <v>12906</v>
      </c>
      <c r="X151" s="2" t="s">
        <v>0</v>
      </c>
      <c r="Y151" s="6" t="e">
        <f t="shared" si="22"/>
        <v>#VALUE!</v>
      </c>
      <c r="AA151">
        <v>9149260</v>
      </c>
      <c r="AB151">
        <v>23105</v>
      </c>
      <c r="AD151" t="s">
        <v>6</v>
      </c>
      <c r="AE151">
        <v>41</v>
      </c>
      <c r="AF151">
        <v>1</v>
      </c>
      <c r="AH151" s="9">
        <v>42979</v>
      </c>
      <c r="AI151" t="s">
        <v>12905</v>
      </c>
      <c r="AK151" t="s">
        <v>12904</v>
      </c>
      <c r="AL151">
        <v>2</v>
      </c>
      <c r="AM151" s="5">
        <f t="shared" si="18"/>
        <v>7.1428571428571425E-2</v>
      </c>
      <c r="AN151" s="4">
        <f t="shared" si="23"/>
        <v>1.0818412938821875E-4</v>
      </c>
      <c r="AO151" s="3"/>
      <c r="AP151">
        <v>0</v>
      </c>
      <c r="AR151" t="s">
        <v>1</v>
      </c>
      <c r="AT151" s="2" t="s">
        <v>0</v>
      </c>
      <c r="AU151" s="1" t="e">
        <f t="shared" si="19"/>
        <v>#VALUE!</v>
      </c>
      <c r="AV151" s="1" t="e">
        <f t="shared" si="20"/>
        <v>#VALUE!</v>
      </c>
      <c r="AW151" s="1" t="e">
        <f t="shared" si="21"/>
        <v>#VALUE!</v>
      </c>
    </row>
    <row r="152" spans="1:49" x14ac:dyDescent="0.2">
      <c r="A152">
        <v>150</v>
      </c>
      <c r="B152" t="s">
        <v>12903</v>
      </c>
      <c r="F152" t="s">
        <v>12902</v>
      </c>
      <c r="G152" t="s">
        <v>16</v>
      </c>
      <c r="H152" t="s">
        <v>15</v>
      </c>
      <c r="I152" t="s">
        <v>12901</v>
      </c>
      <c r="J152">
        <v>105950740</v>
      </c>
      <c r="K152" t="s">
        <v>12900</v>
      </c>
      <c r="N152">
        <v>2</v>
      </c>
      <c r="O152" t="s">
        <v>12899</v>
      </c>
      <c r="P152" t="s">
        <v>12898</v>
      </c>
      <c r="Q152" t="s">
        <v>12897</v>
      </c>
      <c r="R152" s="7">
        <v>34394</v>
      </c>
      <c r="S152" s="8">
        <f t="shared" si="16"/>
        <v>1994</v>
      </c>
      <c r="T152" s="8">
        <v>1994</v>
      </c>
      <c r="U152" s="8">
        <f t="shared" si="17"/>
        <v>28</v>
      </c>
      <c r="V152" s="7">
        <v>34394</v>
      </c>
      <c r="W152" t="s">
        <v>12896</v>
      </c>
      <c r="X152" s="2" t="s">
        <v>0</v>
      </c>
      <c r="Y152" s="6" t="e">
        <f t="shared" si="22"/>
        <v>#VALUE!</v>
      </c>
      <c r="AA152">
        <v>91731734</v>
      </c>
      <c r="AB152">
        <v>98010</v>
      </c>
      <c r="AD152" t="s">
        <v>6</v>
      </c>
      <c r="AE152">
        <v>29</v>
      </c>
      <c r="AF152">
        <v>2</v>
      </c>
      <c r="AH152" t="s">
        <v>1997</v>
      </c>
      <c r="AI152" t="s">
        <v>12895</v>
      </c>
      <c r="AK152" t="s">
        <v>12894</v>
      </c>
      <c r="AL152">
        <v>0</v>
      </c>
      <c r="AM152" s="5">
        <f t="shared" si="18"/>
        <v>0</v>
      </c>
      <c r="AN152" s="4">
        <f t="shared" si="23"/>
        <v>0</v>
      </c>
      <c r="AO152" s="3"/>
      <c r="AP152">
        <v>0</v>
      </c>
      <c r="AR152" t="s">
        <v>1</v>
      </c>
      <c r="AT152" s="2" t="s">
        <v>0</v>
      </c>
      <c r="AU152" s="1" t="e">
        <f t="shared" si="19"/>
        <v>#VALUE!</v>
      </c>
      <c r="AV152" s="1" t="e">
        <f t="shared" si="20"/>
        <v>#VALUE!</v>
      </c>
      <c r="AW152" s="1" t="e">
        <f t="shared" si="21"/>
        <v>#VALUE!</v>
      </c>
    </row>
    <row r="153" spans="1:49" x14ac:dyDescent="0.2">
      <c r="A153">
        <v>151</v>
      </c>
      <c r="B153" t="s">
        <v>12893</v>
      </c>
      <c r="F153" t="s">
        <v>12892</v>
      </c>
      <c r="G153" t="s">
        <v>16</v>
      </c>
      <c r="H153" t="s">
        <v>15</v>
      </c>
      <c r="I153" t="s">
        <v>12891</v>
      </c>
      <c r="J153">
        <v>60072226</v>
      </c>
      <c r="K153" t="s">
        <v>12890</v>
      </c>
      <c r="L153" t="s">
        <v>12889</v>
      </c>
      <c r="M153" t="s">
        <v>397</v>
      </c>
      <c r="N153">
        <v>3</v>
      </c>
      <c r="O153" t="s">
        <v>12888</v>
      </c>
      <c r="P153" t="s">
        <v>12887</v>
      </c>
      <c r="Q153" t="s">
        <v>12886</v>
      </c>
      <c r="R153" s="7">
        <v>34394</v>
      </c>
      <c r="S153" s="8">
        <f t="shared" ref="S153:S216" si="24">YEAR(R153)</f>
        <v>1994</v>
      </c>
      <c r="T153" s="8">
        <v>1994</v>
      </c>
      <c r="U153" s="8">
        <f t="shared" ref="U153:U216" si="25">2022-T153</f>
        <v>28</v>
      </c>
      <c r="V153" s="7">
        <v>34394</v>
      </c>
      <c r="W153" t="s">
        <v>12885</v>
      </c>
      <c r="X153" s="2" t="s">
        <v>0</v>
      </c>
      <c r="Y153" s="6" t="e">
        <f t="shared" si="22"/>
        <v>#VALUE!</v>
      </c>
      <c r="AA153">
        <v>2511096</v>
      </c>
      <c r="AB153">
        <v>26110</v>
      </c>
      <c r="AD153" t="s">
        <v>6</v>
      </c>
      <c r="AE153">
        <v>74</v>
      </c>
      <c r="AH153" t="s">
        <v>12884</v>
      </c>
      <c r="AI153" t="s">
        <v>12883</v>
      </c>
      <c r="AK153" t="s">
        <v>12882</v>
      </c>
      <c r="AL153">
        <v>2</v>
      </c>
      <c r="AM153" s="5">
        <f t="shared" ref="AM153:AM216" si="26">AL153/U153</f>
        <v>7.1428571428571425E-2</v>
      </c>
      <c r="AN153" s="4">
        <f t="shared" si="23"/>
        <v>1.0818412938821875E-4</v>
      </c>
      <c r="AO153" s="3"/>
      <c r="AP153">
        <v>0</v>
      </c>
      <c r="AR153" t="s">
        <v>1</v>
      </c>
      <c r="AT153" s="2" t="s">
        <v>0</v>
      </c>
      <c r="AU153" s="1" t="e">
        <f t="shared" ref="AU153:AU216" si="27">(Y153*0.7+AN153*0.3)*100</f>
        <v>#VALUE!</v>
      </c>
      <c r="AV153" s="1" t="e">
        <f t="shared" ref="AV153:AV216" si="28">(Y153*0.5+AN153*0.5)*100</f>
        <v>#VALUE!</v>
      </c>
      <c r="AW153" s="1" t="e">
        <f t="shared" ref="AW153:AW216" si="29">(Y153*0.3+AN153*0.7)*100</f>
        <v>#VALUE!</v>
      </c>
    </row>
    <row r="154" spans="1:49" x14ac:dyDescent="0.2">
      <c r="A154">
        <v>152</v>
      </c>
      <c r="B154" t="s">
        <v>12881</v>
      </c>
      <c r="C154" t="s">
        <v>12880</v>
      </c>
      <c r="E154">
        <v>8130224</v>
      </c>
      <c r="F154" t="s">
        <v>12879</v>
      </c>
      <c r="G154" t="s">
        <v>16</v>
      </c>
      <c r="H154" t="s">
        <v>15</v>
      </c>
      <c r="I154" t="s">
        <v>12878</v>
      </c>
      <c r="J154">
        <v>60003892</v>
      </c>
      <c r="K154" t="s">
        <v>555</v>
      </c>
      <c r="L154" t="s">
        <v>554</v>
      </c>
      <c r="M154" t="s">
        <v>230</v>
      </c>
      <c r="N154">
        <v>4</v>
      </c>
      <c r="O154" t="s">
        <v>12877</v>
      </c>
      <c r="P154" t="s">
        <v>12876</v>
      </c>
      <c r="Q154" t="s">
        <v>551</v>
      </c>
      <c r="R154" s="7">
        <v>34394</v>
      </c>
      <c r="S154" s="8">
        <f t="shared" si="24"/>
        <v>1994</v>
      </c>
      <c r="T154" s="8">
        <v>1994</v>
      </c>
      <c r="U154" s="8">
        <f t="shared" si="25"/>
        <v>28</v>
      </c>
      <c r="V154" s="7">
        <v>34394</v>
      </c>
      <c r="W154" t="s">
        <v>12372</v>
      </c>
      <c r="X154" s="2">
        <v>1.43</v>
      </c>
      <c r="Y154" s="6">
        <f t="shared" si="22"/>
        <v>3.8173033287952803E-2</v>
      </c>
      <c r="AA154">
        <v>62960</v>
      </c>
      <c r="AB154">
        <v>16867</v>
      </c>
      <c r="AC154">
        <v>15204995</v>
      </c>
      <c r="AD154" t="s">
        <v>6</v>
      </c>
      <c r="AE154">
        <v>33</v>
      </c>
      <c r="AF154">
        <v>10</v>
      </c>
      <c r="AH154" t="s">
        <v>12875</v>
      </c>
      <c r="AI154" t="s">
        <v>12874</v>
      </c>
      <c r="AK154" t="s">
        <v>12873</v>
      </c>
      <c r="AL154">
        <v>35</v>
      </c>
      <c r="AM154" s="5">
        <f t="shared" si="26"/>
        <v>1.25</v>
      </c>
      <c r="AN154" s="4">
        <f t="shared" si="23"/>
        <v>1.8932222642938281E-3</v>
      </c>
      <c r="AO154" s="3"/>
      <c r="AP154">
        <v>0</v>
      </c>
      <c r="AR154" t="s">
        <v>1</v>
      </c>
      <c r="AT154" s="2">
        <v>3.1619999999999999</v>
      </c>
      <c r="AU154" s="1">
        <f t="shared" si="27"/>
        <v>2.7289089980855112</v>
      </c>
      <c r="AV154" s="1">
        <f t="shared" si="28"/>
        <v>2.0033127776123316</v>
      </c>
      <c r="AW154" s="1">
        <f t="shared" si="29"/>
        <v>1.277716557139152</v>
      </c>
    </row>
    <row r="155" spans="1:49" x14ac:dyDescent="0.2">
      <c r="A155">
        <v>153</v>
      </c>
      <c r="B155" t="s">
        <v>12872</v>
      </c>
      <c r="C155" t="s">
        <v>12871</v>
      </c>
      <c r="E155">
        <v>8136353</v>
      </c>
      <c r="F155" t="s">
        <v>12870</v>
      </c>
      <c r="G155" t="s">
        <v>16</v>
      </c>
      <c r="H155" t="s">
        <v>15</v>
      </c>
      <c r="I155" t="s">
        <v>12848</v>
      </c>
      <c r="J155">
        <v>60003892</v>
      </c>
      <c r="K155" t="s">
        <v>555</v>
      </c>
      <c r="L155" t="s">
        <v>554</v>
      </c>
      <c r="M155" t="s">
        <v>230</v>
      </c>
      <c r="N155">
        <v>4</v>
      </c>
      <c r="O155" t="s">
        <v>12869</v>
      </c>
      <c r="P155" t="s">
        <v>12868</v>
      </c>
      <c r="Q155" t="s">
        <v>551</v>
      </c>
      <c r="R155" s="7">
        <v>34394</v>
      </c>
      <c r="S155" s="8">
        <f t="shared" si="24"/>
        <v>1994</v>
      </c>
      <c r="T155" s="8">
        <v>1994</v>
      </c>
      <c r="U155" s="8">
        <f t="shared" si="25"/>
        <v>28</v>
      </c>
      <c r="V155" s="7">
        <v>34394</v>
      </c>
      <c r="W155" t="s">
        <v>12372</v>
      </c>
      <c r="X155" s="2">
        <v>1.43</v>
      </c>
      <c r="Y155" s="6">
        <f t="shared" si="22"/>
        <v>3.8173033287952803E-2</v>
      </c>
      <c r="AA155">
        <v>62960</v>
      </c>
      <c r="AB155">
        <v>16867</v>
      </c>
      <c r="AC155">
        <v>15204995</v>
      </c>
      <c r="AD155" t="s">
        <v>6</v>
      </c>
      <c r="AE155">
        <v>33</v>
      </c>
      <c r="AF155">
        <v>11</v>
      </c>
      <c r="AH155" t="s">
        <v>12867</v>
      </c>
      <c r="AI155" t="s">
        <v>12866</v>
      </c>
      <c r="AK155" t="s">
        <v>12865</v>
      </c>
      <c r="AL155">
        <v>75</v>
      </c>
      <c r="AM155" s="5">
        <f t="shared" si="26"/>
        <v>2.6785714285714284</v>
      </c>
      <c r="AN155" s="4">
        <f t="shared" si="23"/>
        <v>4.0569048520582027E-3</v>
      </c>
      <c r="AO155" s="3"/>
      <c r="AP155">
        <v>0</v>
      </c>
      <c r="AR155" t="s">
        <v>1</v>
      </c>
      <c r="AT155" s="2">
        <v>3.1619999999999999</v>
      </c>
      <c r="AU155" s="1">
        <f t="shared" si="27"/>
        <v>2.793819475718442</v>
      </c>
      <c r="AV155" s="1">
        <f t="shared" si="28"/>
        <v>2.11149690700055</v>
      </c>
      <c r="AW155" s="1">
        <f t="shared" si="29"/>
        <v>1.4291743382826583</v>
      </c>
    </row>
    <row r="156" spans="1:49" x14ac:dyDescent="0.2">
      <c r="A156">
        <v>154</v>
      </c>
      <c r="B156" t="s">
        <v>12864</v>
      </c>
      <c r="C156" t="s">
        <v>12863</v>
      </c>
      <c r="E156">
        <v>8136347</v>
      </c>
      <c r="F156" t="s">
        <v>12862</v>
      </c>
      <c r="G156" t="s">
        <v>16</v>
      </c>
      <c r="H156" t="s">
        <v>15</v>
      </c>
      <c r="I156" t="s">
        <v>12861</v>
      </c>
      <c r="J156" t="s">
        <v>12860</v>
      </c>
      <c r="K156" t="s">
        <v>12859</v>
      </c>
      <c r="L156" t="s">
        <v>12858</v>
      </c>
      <c r="M156" t="s">
        <v>3375</v>
      </c>
      <c r="N156">
        <v>6</v>
      </c>
      <c r="O156" t="s">
        <v>12857</v>
      </c>
      <c r="P156" t="s">
        <v>12856</v>
      </c>
      <c r="Q156" t="s">
        <v>12855</v>
      </c>
      <c r="R156" s="7">
        <v>34394</v>
      </c>
      <c r="S156" s="8">
        <f t="shared" si="24"/>
        <v>1994</v>
      </c>
      <c r="T156" s="8">
        <v>1994</v>
      </c>
      <c r="U156" s="8">
        <f t="shared" si="25"/>
        <v>28</v>
      </c>
      <c r="V156" s="7">
        <v>34394</v>
      </c>
      <c r="W156" t="s">
        <v>12372</v>
      </c>
      <c r="X156" s="2">
        <v>1.43</v>
      </c>
      <c r="Y156" s="6">
        <f t="shared" si="22"/>
        <v>3.8173033287952803E-2</v>
      </c>
      <c r="AA156">
        <v>62960</v>
      </c>
      <c r="AB156">
        <v>16867</v>
      </c>
      <c r="AC156">
        <v>15204995</v>
      </c>
      <c r="AD156" t="s">
        <v>6</v>
      </c>
      <c r="AE156">
        <v>33</v>
      </c>
      <c r="AF156">
        <v>11</v>
      </c>
      <c r="AH156" t="s">
        <v>12854</v>
      </c>
      <c r="AI156" t="s">
        <v>12853</v>
      </c>
      <c r="AK156" t="s">
        <v>12852</v>
      </c>
      <c r="AL156">
        <v>65</v>
      </c>
      <c r="AM156" s="5">
        <f t="shared" si="26"/>
        <v>2.3214285714285716</v>
      </c>
      <c r="AN156" s="4">
        <f t="shared" si="23"/>
        <v>3.5159842051171097E-3</v>
      </c>
      <c r="AO156" s="3"/>
      <c r="AP156">
        <v>0</v>
      </c>
      <c r="AR156" t="s">
        <v>1</v>
      </c>
      <c r="AT156" s="2">
        <v>3.1619999999999999</v>
      </c>
      <c r="AU156" s="1">
        <f t="shared" si="27"/>
        <v>2.7775918563102096</v>
      </c>
      <c r="AV156" s="1">
        <f t="shared" si="28"/>
        <v>2.0844508746534958</v>
      </c>
      <c r="AW156" s="1">
        <f t="shared" si="29"/>
        <v>1.3913098929967818</v>
      </c>
    </row>
    <row r="157" spans="1:49" x14ac:dyDescent="0.2">
      <c r="A157">
        <v>155</v>
      </c>
      <c r="B157" t="s">
        <v>12851</v>
      </c>
      <c r="C157" t="s">
        <v>12850</v>
      </c>
      <c r="E157">
        <v>8136354</v>
      </c>
      <c r="F157" t="s">
        <v>12849</v>
      </c>
      <c r="G157" t="s">
        <v>16</v>
      </c>
      <c r="H157" t="s">
        <v>15</v>
      </c>
      <c r="I157" t="s">
        <v>12848</v>
      </c>
      <c r="J157">
        <v>60003892</v>
      </c>
      <c r="K157" t="s">
        <v>555</v>
      </c>
      <c r="L157" t="s">
        <v>554</v>
      </c>
      <c r="M157" t="s">
        <v>230</v>
      </c>
      <c r="N157">
        <v>5</v>
      </c>
      <c r="O157" t="s">
        <v>12847</v>
      </c>
      <c r="P157" t="s">
        <v>12846</v>
      </c>
      <c r="Q157" t="s">
        <v>12845</v>
      </c>
      <c r="R157" s="7">
        <v>34394</v>
      </c>
      <c r="S157" s="8">
        <f t="shared" si="24"/>
        <v>1994</v>
      </c>
      <c r="T157" s="8">
        <v>1994</v>
      </c>
      <c r="U157" s="8">
        <f t="shared" si="25"/>
        <v>28</v>
      </c>
      <c r="V157" s="7">
        <v>34394</v>
      </c>
      <c r="W157" t="s">
        <v>12372</v>
      </c>
      <c r="X157" s="2">
        <v>1.43</v>
      </c>
      <c r="Y157" s="6">
        <f t="shared" si="22"/>
        <v>3.8173033287952803E-2</v>
      </c>
      <c r="AA157">
        <v>62960</v>
      </c>
      <c r="AB157">
        <v>16867</v>
      </c>
      <c r="AC157">
        <v>15204995</v>
      </c>
      <c r="AD157" t="s">
        <v>6</v>
      </c>
      <c r="AE157">
        <v>33</v>
      </c>
      <c r="AF157">
        <v>11</v>
      </c>
      <c r="AH157" t="s">
        <v>12844</v>
      </c>
      <c r="AI157" t="s">
        <v>12843</v>
      </c>
      <c r="AK157" t="s">
        <v>12842</v>
      </c>
      <c r="AL157">
        <v>81</v>
      </c>
      <c r="AM157" s="5">
        <f t="shared" si="26"/>
        <v>2.8928571428571428</v>
      </c>
      <c r="AN157" s="4">
        <f t="shared" si="23"/>
        <v>4.381457240222859E-3</v>
      </c>
      <c r="AO157" s="3"/>
      <c r="AP157">
        <v>0</v>
      </c>
      <c r="AR157" t="s">
        <v>1</v>
      </c>
      <c r="AT157" s="2">
        <v>3.1619999999999999</v>
      </c>
      <c r="AU157" s="1">
        <f t="shared" si="27"/>
        <v>2.803556047363382</v>
      </c>
      <c r="AV157" s="1">
        <f t="shared" si="28"/>
        <v>2.127724526408783</v>
      </c>
      <c r="AW157" s="1">
        <f t="shared" si="29"/>
        <v>1.4518930054541843</v>
      </c>
    </row>
    <row r="158" spans="1:49" x14ac:dyDescent="0.2">
      <c r="A158">
        <v>156</v>
      </c>
      <c r="B158" t="s">
        <v>12841</v>
      </c>
      <c r="C158" t="s">
        <v>12840</v>
      </c>
      <c r="E158">
        <v>8117674</v>
      </c>
      <c r="F158" t="s">
        <v>12839</v>
      </c>
      <c r="G158" t="s">
        <v>16</v>
      </c>
      <c r="H158" t="s">
        <v>15</v>
      </c>
      <c r="I158" t="s">
        <v>12838</v>
      </c>
      <c r="J158">
        <v>60027550</v>
      </c>
      <c r="K158" t="s">
        <v>1368</v>
      </c>
      <c r="L158" t="s">
        <v>1147</v>
      </c>
      <c r="M158" t="s">
        <v>230</v>
      </c>
      <c r="N158">
        <v>3</v>
      </c>
      <c r="O158" t="s">
        <v>12837</v>
      </c>
      <c r="P158" t="s">
        <v>12836</v>
      </c>
      <c r="Q158" t="s">
        <v>11348</v>
      </c>
      <c r="R158" s="7">
        <v>34394</v>
      </c>
      <c r="S158" s="8">
        <f t="shared" si="24"/>
        <v>1994</v>
      </c>
      <c r="T158" s="8">
        <v>1994</v>
      </c>
      <c r="U158" s="8">
        <f t="shared" si="25"/>
        <v>28</v>
      </c>
      <c r="V158" s="7">
        <v>34394</v>
      </c>
      <c r="W158" t="s">
        <v>12372</v>
      </c>
      <c r="X158" s="2">
        <v>1.43</v>
      </c>
      <c r="Y158" s="6">
        <f t="shared" si="22"/>
        <v>3.8173033287952803E-2</v>
      </c>
      <c r="AA158">
        <v>62960</v>
      </c>
      <c r="AB158">
        <v>16867</v>
      </c>
      <c r="AC158">
        <v>15204995</v>
      </c>
      <c r="AD158" t="s">
        <v>6</v>
      </c>
      <c r="AE158">
        <v>33</v>
      </c>
      <c r="AF158">
        <v>8</v>
      </c>
      <c r="AH158" t="s">
        <v>12835</v>
      </c>
      <c r="AI158" t="s">
        <v>12834</v>
      </c>
      <c r="AK158" t="s">
        <v>12833</v>
      </c>
      <c r="AL158">
        <v>12</v>
      </c>
      <c r="AM158" s="5">
        <f t="shared" si="26"/>
        <v>0.42857142857142855</v>
      </c>
      <c r="AN158" s="4">
        <f t="shared" si="23"/>
        <v>6.4910477632931242E-4</v>
      </c>
      <c r="AO158" s="3"/>
      <c r="AP158">
        <v>0</v>
      </c>
      <c r="AQ158" t="s">
        <v>991</v>
      </c>
      <c r="AR158" t="s">
        <v>12832</v>
      </c>
      <c r="AS158" t="s">
        <v>989</v>
      </c>
      <c r="AT158" s="2">
        <v>3.1619999999999999</v>
      </c>
      <c r="AU158" s="1">
        <f t="shared" si="27"/>
        <v>2.6915854734465756</v>
      </c>
      <c r="AV158" s="1">
        <f t="shared" si="28"/>
        <v>1.9411069032141057</v>
      </c>
      <c r="AW158" s="1">
        <f t="shared" si="29"/>
        <v>1.1906283329816361</v>
      </c>
    </row>
    <row r="159" spans="1:49" x14ac:dyDescent="0.2">
      <c r="A159">
        <v>157</v>
      </c>
      <c r="B159" t="s">
        <v>12831</v>
      </c>
      <c r="C159" t="s">
        <v>12830</v>
      </c>
      <c r="F159" t="s">
        <v>12829</v>
      </c>
      <c r="G159" t="s">
        <v>16</v>
      </c>
      <c r="H159" t="s">
        <v>15</v>
      </c>
      <c r="I159" t="s">
        <v>12828</v>
      </c>
      <c r="N159">
        <v>3</v>
      </c>
      <c r="O159" t="s">
        <v>12827</v>
      </c>
      <c r="P159" t="s">
        <v>12826</v>
      </c>
      <c r="Q159" t="s">
        <v>2171</v>
      </c>
      <c r="R159" s="7">
        <v>34394</v>
      </c>
      <c r="S159" s="8">
        <f t="shared" si="24"/>
        <v>1994</v>
      </c>
      <c r="T159" s="8">
        <v>1994</v>
      </c>
      <c r="U159" s="8">
        <f t="shared" si="25"/>
        <v>28</v>
      </c>
      <c r="V159" s="7">
        <v>34394</v>
      </c>
      <c r="W159" t="s">
        <v>12825</v>
      </c>
      <c r="X159" s="2">
        <v>1.1779999999999999</v>
      </c>
      <c r="Y159" s="6">
        <f t="shared" si="22"/>
        <v>3.1446037212033845E-2</v>
      </c>
      <c r="AA159">
        <v>168033</v>
      </c>
      <c r="AB159">
        <v>27965</v>
      </c>
      <c r="AD159" t="s">
        <v>6</v>
      </c>
      <c r="AE159">
        <v>59</v>
      </c>
      <c r="AF159">
        <v>3</v>
      </c>
      <c r="AH159" t="s">
        <v>12824</v>
      </c>
      <c r="AI159" t="s">
        <v>12823</v>
      </c>
      <c r="AK159" t="s">
        <v>12822</v>
      </c>
      <c r="AL159">
        <v>17</v>
      </c>
      <c r="AM159" s="5">
        <f t="shared" si="26"/>
        <v>0.6071428571428571</v>
      </c>
      <c r="AN159" s="4">
        <f t="shared" si="23"/>
        <v>9.1956509979985925E-4</v>
      </c>
      <c r="AO159" s="3"/>
      <c r="AP159">
        <v>0</v>
      </c>
      <c r="AR159" t="s">
        <v>1</v>
      </c>
      <c r="AT159" s="2">
        <v>2.9279999999999999</v>
      </c>
      <c r="AU159" s="1">
        <f t="shared" si="27"/>
        <v>2.2288095578363651</v>
      </c>
      <c r="AV159" s="1">
        <f t="shared" si="28"/>
        <v>1.6182801155916853</v>
      </c>
      <c r="AW159" s="1">
        <f t="shared" si="29"/>
        <v>1.0077506733470056</v>
      </c>
    </row>
    <row r="160" spans="1:49" x14ac:dyDescent="0.2">
      <c r="A160">
        <v>158</v>
      </c>
      <c r="B160" t="s">
        <v>12821</v>
      </c>
      <c r="C160" t="s">
        <v>12820</v>
      </c>
      <c r="F160" t="s">
        <v>12819</v>
      </c>
      <c r="G160" t="s">
        <v>16</v>
      </c>
      <c r="H160" t="s">
        <v>15</v>
      </c>
      <c r="I160" t="s">
        <v>12818</v>
      </c>
      <c r="J160" t="s">
        <v>12817</v>
      </c>
      <c r="K160" t="s">
        <v>12816</v>
      </c>
      <c r="L160" t="s">
        <v>12815</v>
      </c>
      <c r="M160" t="s">
        <v>12814</v>
      </c>
      <c r="N160">
        <v>5</v>
      </c>
      <c r="O160" t="s">
        <v>12813</v>
      </c>
      <c r="P160" t="s">
        <v>12812</v>
      </c>
      <c r="Q160" t="s">
        <v>12811</v>
      </c>
      <c r="R160" s="7">
        <v>34394</v>
      </c>
      <c r="S160" s="8">
        <f t="shared" si="24"/>
        <v>1994</v>
      </c>
      <c r="T160" s="8">
        <v>1994</v>
      </c>
      <c r="U160" s="8">
        <f t="shared" si="25"/>
        <v>28</v>
      </c>
      <c r="V160" s="7">
        <v>34394</v>
      </c>
      <c r="W160" t="s">
        <v>855</v>
      </c>
      <c r="X160" s="2">
        <v>1.2529999999999999</v>
      </c>
      <c r="Y160" s="6">
        <f t="shared" si="22"/>
        <v>3.3448119377485916E-2</v>
      </c>
      <c r="AA160">
        <v>320935</v>
      </c>
      <c r="AB160">
        <v>16646</v>
      </c>
      <c r="AC160">
        <v>14322048</v>
      </c>
      <c r="AD160" t="s">
        <v>6</v>
      </c>
      <c r="AE160">
        <v>193</v>
      </c>
      <c r="AF160">
        <v>2</v>
      </c>
      <c r="AH160" t="s">
        <v>12810</v>
      </c>
      <c r="AI160" t="s">
        <v>12809</v>
      </c>
      <c r="AJ160" t="s">
        <v>12808</v>
      </c>
      <c r="AK160" t="s">
        <v>12807</v>
      </c>
      <c r="AL160">
        <v>103</v>
      </c>
      <c r="AM160" s="5">
        <f t="shared" si="26"/>
        <v>3.6785714285714284</v>
      </c>
      <c r="AN160" s="4">
        <f t="shared" si="23"/>
        <v>5.5714826634932655E-3</v>
      </c>
      <c r="AO160" s="3"/>
      <c r="AP160">
        <v>0</v>
      </c>
      <c r="AR160" t="s">
        <v>1</v>
      </c>
      <c r="AT160" s="2">
        <v>4.1159999999999997</v>
      </c>
      <c r="AU160" s="1">
        <f t="shared" si="27"/>
        <v>2.5085128363288116</v>
      </c>
      <c r="AV160" s="1">
        <f t="shared" si="28"/>
        <v>1.950980102048959</v>
      </c>
      <c r="AW160" s="1">
        <f t="shared" si="29"/>
        <v>1.3934473677691059</v>
      </c>
    </row>
    <row r="161" spans="1:49" x14ac:dyDescent="0.2">
      <c r="A161">
        <v>159</v>
      </c>
      <c r="B161" t="s">
        <v>12806</v>
      </c>
      <c r="C161" t="s">
        <v>12805</v>
      </c>
      <c r="F161" t="s">
        <v>12804</v>
      </c>
      <c r="G161" t="s">
        <v>16</v>
      </c>
      <c r="H161" t="s">
        <v>15</v>
      </c>
      <c r="I161" t="s">
        <v>12803</v>
      </c>
      <c r="J161" t="s">
        <v>12802</v>
      </c>
      <c r="K161" t="s">
        <v>12801</v>
      </c>
      <c r="L161" t="s">
        <v>12800</v>
      </c>
      <c r="M161" t="s">
        <v>12799</v>
      </c>
      <c r="N161">
        <v>2</v>
      </c>
      <c r="O161" t="s">
        <v>12798</v>
      </c>
      <c r="P161" t="s">
        <v>12797</v>
      </c>
      <c r="Q161" t="s">
        <v>12796</v>
      </c>
      <c r="R161" s="7">
        <v>34394</v>
      </c>
      <c r="S161" s="8">
        <f t="shared" si="24"/>
        <v>1994</v>
      </c>
      <c r="T161" s="8">
        <v>1994</v>
      </c>
      <c r="U161" s="8">
        <f t="shared" si="25"/>
        <v>28</v>
      </c>
      <c r="V161" s="7">
        <v>34394</v>
      </c>
      <c r="W161" t="s">
        <v>12795</v>
      </c>
      <c r="X161" s="2">
        <v>0.51200000000000001</v>
      </c>
      <c r="Y161" s="6">
        <f t="shared" si="22"/>
        <v>1.3667547582819467E-2</v>
      </c>
      <c r="AA161">
        <v>9377409</v>
      </c>
      <c r="AB161">
        <v>25825</v>
      </c>
      <c r="AC161">
        <v>14230445</v>
      </c>
      <c r="AD161" t="s">
        <v>6</v>
      </c>
      <c r="AE161" s="10">
        <v>44352</v>
      </c>
      <c r="AF161">
        <v>1</v>
      </c>
      <c r="AH161" t="s">
        <v>12794</v>
      </c>
      <c r="AI161" t="s">
        <v>12793</v>
      </c>
      <c r="AJ161" t="s">
        <v>12792</v>
      </c>
      <c r="AK161" t="s">
        <v>12791</v>
      </c>
      <c r="AL161">
        <v>12</v>
      </c>
      <c r="AM161" s="5">
        <f t="shared" si="26"/>
        <v>0.42857142857142855</v>
      </c>
      <c r="AN161" s="4">
        <f t="shared" si="23"/>
        <v>6.4910477632931242E-4</v>
      </c>
      <c r="AO161" s="3"/>
      <c r="AP161">
        <v>0</v>
      </c>
      <c r="AR161" t="s">
        <v>1</v>
      </c>
      <c r="AT161" s="2">
        <v>1.7250000000000001</v>
      </c>
      <c r="AU161" s="1">
        <f t="shared" si="27"/>
        <v>0.976201474087242</v>
      </c>
      <c r="AV161" s="1">
        <f t="shared" si="28"/>
        <v>0.71583261795743902</v>
      </c>
      <c r="AW161" s="1">
        <f t="shared" si="29"/>
        <v>0.45546376182763582</v>
      </c>
    </row>
    <row r="162" spans="1:49" x14ac:dyDescent="0.2">
      <c r="A162">
        <v>160</v>
      </c>
      <c r="B162" t="s">
        <v>12790</v>
      </c>
      <c r="C162" t="s">
        <v>12789</v>
      </c>
      <c r="D162" t="s">
        <v>12788</v>
      </c>
      <c r="F162" t="s">
        <v>12787</v>
      </c>
      <c r="G162" t="s">
        <v>16</v>
      </c>
      <c r="H162" t="s">
        <v>15</v>
      </c>
      <c r="I162" t="s">
        <v>12786</v>
      </c>
      <c r="J162" t="s">
        <v>12785</v>
      </c>
      <c r="K162" t="s">
        <v>12784</v>
      </c>
      <c r="L162" t="s">
        <v>12783</v>
      </c>
      <c r="M162" t="s">
        <v>12782</v>
      </c>
      <c r="N162">
        <v>6</v>
      </c>
      <c r="O162" t="s">
        <v>12781</v>
      </c>
      <c r="P162" t="s">
        <v>12780</v>
      </c>
      <c r="Q162" t="s">
        <v>12779</v>
      </c>
      <c r="R162" s="7">
        <v>34386</v>
      </c>
      <c r="S162" s="8">
        <f t="shared" si="24"/>
        <v>1994</v>
      </c>
      <c r="T162" s="8">
        <v>1994</v>
      </c>
      <c r="U162" s="8">
        <f t="shared" si="25"/>
        <v>28</v>
      </c>
      <c r="V162" s="7">
        <v>34386</v>
      </c>
      <c r="W162" t="s">
        <v>1062</v>
      </c>
      <c r="X162" s="2">
        <v>0.58099999999999996</v>
      </c>
      <c r="Y162" s="6">
        <f t="shared" si="22"/>
        <v>1.5509463175035369E-2</v>
      </c>
      <c r="AA162">
        <v>404020</v>
      </c>
      <c r="AB162">
        <v>26512</v>
      </c>
      <c r="AD162" t="s">
        <v>6</v>
      </c>
      <c r="AE162">
        <v>50</v>
      </c>
      <c r="AF162">
        <v>8</v>
      </c>
      <c r="AH162" t="s">
        <v>12778</v>
      </c>
      <c r="AI162" t="s">
        <v>12777</v>
      </c>
      <c r="AK162" t="s">
        <v>12776</v>
      </c>
      <c r="AL162">
        <v>32</v>
      </c>
      <c r="AM162" s="5">
        <f t="shared" si="26"/>
        <v>1.1428571428571428</v>
      </c>
      <c r="AN162" s="4">
        <f t="shared" si="23"/>
        <v>1.7309460702114999E-3</v>
      </c>
      <c r="AO162" s="3"/>
      <c r="AP162">
        <v>0</v>
      </c>
      <c r="AQ162" t="s">
        <v>1581</v>
      </c>
      <c r="AR162" t="s">
        <v>1</v>
      </c>
      <c r="AS162" t="s">
        <v>1579</v>
      </c>
      <c r="AT162" s="2">
        <v>2.4569999999999999</v>
      </c>
      <c r="AU162" s="1">
        <f t="shared" si="27"/>
        <v>1.1375908043588208</v>
      </c>
      <c r="AV162" s="1">
        <f t="shared" si="28"/>
        <v>0.86202046226234352</v>
      </c>
      <c r="AW162" s="1">
        <f t="shared" si="29"/>
        <v>0.58645012016586606</v>
      </c>
    </row>
    <row r="163" spans="1:49" x14ac:dyDescent="0.2">
      <c r="A163">
        <v>161</v>
      </c>
      <c r="B163" t="s">
        <v>12775</v>
      </c>
      <c r="C163" t="s">
        <v>12774</v>
      </c>
      <c r="D163" t="s">
        <v>12773</v>
      </c>
      <c r="E163">
        <v>8313970</v>
      </c>
      <c r="F163" t="s">
        <v>12772</v>
      </c>
      <c r="G163" t="s">
        <v>16</v>
      </c>
      <c r="H163" t="s">
        <v>15</v>
      </c>
      <c r="I163" t="s">
        <v>12771</v>
      </c>
      <c r="J163" t="s">
        <v>12770</v>
      </c>
      <c r="K163" t="s">
        <v>12769</v>
      </c>
      <c r="L163" t="s">
        <v>12768</v>
      </c>
      <c r="M163" t="s">
        <v>3090</v>
      </c>
      <c r="N163">
        <v>5</v>
      </c>
      <c r="O163" t="s">
        <v>12767</v>
      </c>
      <c r="P163" t="s">
        <v>12766</v>
      </c>
      <c r="Q163" t="s">
        <v>12765</v>
      </c>
      <c r="R163" s="7">
        <v>34379</v>
      </c>
      <c r="S163" s="8">
        <f t="shared" si="24"/>
        <v>1994</v>
      </c>
      <c r="T163" s="8">
        <v>1994</v>
      </c>
      <c r="U163" s="8">
        <f t="shared" si="25"/>
        <v>28</v>
      </c>
      <c r="V163" s="7">
        <v>34379</v>
      </c>
      <c r="W163" t="s">
        <v>12764</v>
      </c>
      <c r="X163" s="2">
        <v>1.593</v>
      </c>
      <c r="Y163" s="6">
        <f t="shared" si="22"/>
        <v>4.2524225194201973E-2</v>
      </c>
      <c r="AA163">
        <v>145793</v>
      </c>
      <c r="AB163">
        <v>17481</v>
      </c>
      <c r="AD163" t="s">
        <v>6</v>
      </c>
      <c r="AE163">
        <v>339</v>
      </c>
      <c r="AF163" s="10">
        <v>44228</v>
      </c>
      <c r="AH163" t="s">
        <v>12763</v>
      </c>
      <c r="AI163" t="s">
        <v>12762</v>
      </c>
      <c r="AJ163" t="s">
        <v>12761</v>
      </c>
      <c r="AK163" t="s">
        <v>12760</v>
      </c>
      <c r="AL163">
        <v>85</v>
      </c>
      <c r="AM163" s="5">
        <f t="shared" si="26"/>
        <v>3.0357142857142856</v>
      </c>
      <c r="AN163" s="4">
        <f t="shared" si="23"/>
        <v>4.5978254989992966E-3</v>
      </c>
      <c r="AO163" s="3"/>
      <c r="AP163">
        <v>0</v>
      </c>
      <c r="AR163" t="s">
        <v>1</v>
      </c>
      <c r="AT163" s="2">
        <v>4.1239999999999997</v>
      </c>
      <c r="AU163" s="1">
        <f t="shared" si="27"/>
        <v>3.1146305285641169</v>
      </c>
      <c r="AV163" s="1">
        <f t="shared" si="28"/>
        <v>2.3561025346600637</v>
      </c>
      <c r="AW163" s="1">
        <f t="shared" si="29"/>
        <v>1.59757454075601</v>
      </c>
    </row>
    <row r="164" spans="1:49" x14ac:dyDescent="0.2">
      <c r="A164">
        <v>162</v>
      </c>
      <c r="B164" t="s">
        <v>12759</v>
      </c>
      <c r="C164" t="s">
        <v>12758</v>
      </c>
      <c r="D164" t="s">
        <v>12757</v>
      </c>
      <c r="F164" t="s">
        <v>12756</v>
      </c>
      <c r="G164" t="s">
        <v>16</v>
      </c>
      <c r="H164" t="s">
        <v>15</v>
      </c>
      <c r="I164" t="s">
        <v>12755</v>
      </c>
      <c r="J164">
        <v>60029170</v>
      </c>
      <c r="K164" t="s">
        <v>1429</v>
      </c>
      <c r="L164" t="s">
        <v>1428</v>
      </c>
      <c r="M164" t="s">
        <v>1427</v>
      </c>
      <c r="N164">
        <v>4</v>
      </c>
      <c r="O164" t="s">
        <v>12754</v>
      </c>
      <c r="P164" t="s">
        <v>12753</v>
      </c>
      <c r="Q164" t="s">
        <v>12752</v>
      </c>
      <c r="R164" s="7">
        <v>34373</v>
      </c>
      <c r="S164" s="8">
        <f t="shared" si="24"/>
        <v>1994</v>
      </c>
      <c r="T164" s="8">
        <v>1994</v>
      </c>
      <c r="U164" s="8">
        <f t="shared" si="25"/>
        <v>28</v>
      </c>
      <c r="V164" s="7">
        <v>34373</v>
      </c>
      <c r="W164" t="s">
        <v>12313</v>
      </c>
      <c r="X164" s="2">
        <v>1.59</v>
      </c>
      <c r="Y164" s="6">
        <f t="shared" si="22"/>
        <v>4.2444141907583888E-2</v>
      </c>
      <c r="AA164">
        <v>52728</v>
      </c>
      <c r="AB164">
        <v>16791</v>
      </c>
      <c r="AD164" t="s">
        <v>6</v>
      </c>
      <c r="AE164">
        <v>1184</v>
      </c>
      <c r="AF164">
        <v>1</v>
      </c>
      <c r="AH164" t="s">
        <v>12751</v>
      </c>
      <c r="AI164" t="s">
        <v>12750</v>
      </c>
      <c r="AJ164" t="s">
        <v>12749</v>
      </c>
      <c r="AK164" t="s">
        <v>12748</v>
      </c>
      <c r="AL164">
        <v>41</v>
      </c>
      <c r="AM164" s="5">
        <f t="shared" si="26"/>
        <v>1.4642857142857142</v>
      </c>
      <c r="AN164" s="4">
        <f t="shared" si="23"/>
        <v>2.217774652458484E-3</v>
      </c>
      <c r="AO164" s="3"/>
      <c r="AP164">
        <v>0</v>
      </c>
      <c r="AR164" t="s">
        <v>1</v>
      </c>
      <c r="AT164" s="2" t="s">
        <v>0</v>
      </c>
      <c r="AU164" s="1">
        <f t="shared" si="27"/>
        <v>3.0376231731046266</v>
      </c>
      <c r="AV164" s="1">
        <f t="shared" si="28"/>
        <v>2.2330958280021185</v>
      </c>
      <c r="AW164" s="1">
        <f t="shared" si="29"/>
        <v>1.4285684828996104</v>
      </c>
    </row>
    <row r="165" spans="1:49" x14ac:dyDescent="0.2">
      <c r="A165">
        <v>163</v>
      </c>
      <c r="B165" t="s">
        <v>12747</v>
      </c>
      <c r="C165" t="s">
        <v>12746</v>
      </c>
      <c r="D165" t="s">
        <v>12745</v>
      </c>
      <c r="F165" t="s">
        <v>12744</v>
      </c>
      <c r="G165" t="s">
        <v>16</v>
      </c>
      <c r="H165" t="s">
        <v>15</v>
      </c>
      <c r="I165" t="s">
        <v>12743</v>
      </c>
      <c r="J165" t="s">
        <v>12742</v>
      </c>
      <c r="K165" t="s">
        <v>12741</v>
      </c>
      <c r="L165" t="s">
        <v>12740</v>
      </c>
      <c r="M165" t="s">
        <v>12739</v>
      </c>
      <c r="N165">
        <v>4</v>
      </c>
      <c r="O165" t="s">
        <v>12738</v>
      </c>
      <c r="P165" t="s">
        <v>12737</v>
      </c>
      <c r="Q165" t="s">
        <v>12736</v>
      </c>
      <c r="R165" s="7">
        <v>34373</v>
      </c>
      <c r="S165" s="8">
        <f t="shared" si="24"/>
        <v>1994</v>
      </c>
      <c r="T165" s="8">
        <v>1994</v>
      </c>
      <c r="U165" s="8">
        <f t="shared" si="25"/>
        <v>28</v>
      </c>
      <c r="V165" s="7">
        <v>34373</v>
      </c>
      <c r="W165" t="s">
        <v>12313</v>
      </c>
      <c r="X165" s="2">
        <v>1.59</v>
      </c>
      <c r="Y165" s="6">
        <f t="shared" si="22"/>
        <v>4.2444141907583888E-2</v>
      </c>
      <c r="AA165">
        <v>52728</v>
      </c>
      <c r="AB165">
        <v>16791</v>
      </c>
      <c r="AD165" t="s">
        <v>6</v>
      </c>
      <c r="AE165">
        <v>1184</v>
      </c>
      <c r="AF165">
        <v>1</v>
      </c>
      <c r="AH165" t="s">
        <v>12735</v>
      </c>
      <c r="AI165" t="s">
        <v>12734</v>
      </c>
      <c r="AJ165" t="s">
        <v>12733</v>
      </c>
      <c r="AK165" t="s">
        <v>12732</v>
      </c>
      <c r="AL165">
        <v>30</v>
      </c>
      <c r="AM165" s="5">
        <f t="shared" si="26"/>
        <v>1.0714285714285714</v>
      </c>
      <c r="AN165" s="4">
        <f t="shared" si="23"/>
        <v>1.6227619408232812E-3</v>
      </c>
      <c r="AO165" s="3"/>
      <c r="AP165">
        <v>0</v>
      </c>
      <c r="AQ165" t="s">
        <v>2765</v>
      </c>
      <c r="AR165" t="s">
        <v>1</v>
      </c>
      <c r="AS165" t="s">
        <v>2764</v>
      </c>
      <c r="AT165" s="2" t="s">
        <v>0</v>
      </c>
      <c r="AU165" s="1">
        <f t="shared" si="27"/>
        <v>3.0197727917555706</v>
      </c>
      <c r="AV165" s="1">
        <f t="shared" si="28"/>
        <v>2.2033451924203584</v>
      </c>
      <c r="AW165" s="1">
        <f t="shared" si="29"/>
        <v>1.3869175930851463</v>
      </c>
    </row>
    <row r="166" spans="1:49" x14ac:dyDescent="0.2">
      <c r="A166">
        <v>164</v>
      </c>
      <c r="B166" t="s">
        <v>12731</v>
      </c>
      <c r="C166" t="s">
        <v>12730</v>
      </c>
      <c r="D166" t="s">
        <v>12729</v>
      </c>
      <c r="F166" t="s">
        <v>12728</v>
      </c>
      <c r="G166" t="s">
        <v>16</v>
      </c>
      <c r="H166" t="s">
        <v>15</v>
      </c>
      <c r="I166" t="s">
        <v>12727</v>
      </c>
      <c r="J166">
        <v>60003878</v>
      </c>
      <c r="K166" t="s">
        <v>2099</v>
      </c>
      <c r="L166" t="s">
        <v>2098</v>
      </c>
      <c r="M166" t="s">
        <v>2097</v>
      </c>
      <c r="N166">
        <v>3</v>
      </c>
      <c r="O166" t="s">
        <v>12726</v>
      </c>
      <c r="P166" t="s">
        <v>12725</v>
      </c>
      <c r="Q166" t="s">
        <v>2094</v>
      </c>
      <c r="R166" s="7">
        <v>34373</v>
      </c>
      <c r="S166" s="8">
        <f t="shared" si="24"/>
        <v>1994</v>
      </c>
      <c r="T166" s="8">
        <v>1994</v>
      </c>
      <c r="U166" s="8">
        <f t="shared" si="25"/>
        <v>28</v>
      </c>
      <c r="V166" s="7">
        <v>34373</v>
      </c>
      <c r="W166" t="s">
        <v>12313</v>
      </c>
      <c r="X166" s="2">
        <v>1.59</v>
      </c>
      <c r="Y166" s="6">
        <f t="shared" si="22"/>
        <v>4.2444141907583888E-2</v>
      </c>
      <c r="AA166">
        <v>52728</v>
      </c>
      <c r="AB166">
        <v>16791</v>
      </c>
      <c r="AD166" t="s">
        <v>6</v>
      </c>
      <c r="AE166">
        <v>1184</v>
      </c>
      <c r="AF166">
        <v>1</v>
      </c>
      <c r="AH166" t="s">
        <v>12724</v>
      </c>
      <c r="AI166" t="s">
        <v>12723</v>
      </c>
      <c r="AJ166" t="s">
        <v>12722</v>
      </c>
      <c r="AK166" t="s">
        <v>12721</v>
      </c>
      <c r="AL166">
        <v>9</v>
      </c>
      <c r="AM166" s="5">
        <f t="shared" si="26"/>
        <v>0.32142857142857145</v>
      </c>
      <c r="AN166" s="4">
        <f t="shared" si="23"/>
        <v>4.8682858224698443E-4</v>
      </c>
      <c r="AO166" s="3"/>
      <c r="AP166">
        <v>0</v>
      </c>
      <c r="AQ166" t="s">
        <v>4161</v>
      </c>
      <c r="AR166" t="s">
        <v>12720</v>
      </c>
      <c r="AS166" t="s">
        <v>4160</v>
      </c>
      <c r="AT166" s="2" t="s">
        <v>0</v>
      </c>
      <c r="AU166" s="1">
        <f t="shared" si="27"/>
        <v>2.9856947909982816</v>
      </c>
      <c r="AV166" s="1">
        <f t="shared" si="28"/>
        <v>2.1465485244915437</v>
      </c>
      <c r="AW166" s="1">
        <f t="shared" si="29"/>
        <v>1.3074022579848055</v>
      </c>
    </row>
    <row r="167" spans="1:49" x14ac:dyDescent="0.2">
      <c r="A167">
        <v>165</v>
      </c>
      <c r="B167" t="s">
        <v>12719</v>
      </c>
      <c r="C167" t="s">
        <v>12718</v>
      </c>
      <c r="D167" t="s">
        <v>12717</v>
      </c>
      <c r="F167" t="s">
        <v>12716</v>
      </c>
      <c r="G167" t="s">
        <v>16</v>
      </c>
      <c r="H167" t="s">
        <v>15</v>
      </c>
      <c r="I167" t="s">
        <v>12715</v>
      </c>
      <c r="J167" t="s">
        <v>12714</v>
      </c>
      <c r="K167" t="s">
        <v>12713</v>
      </c>
      <c r="L167" t="s">
        <v>12712</v>
      </c>
      <c r="M167" t="s">
        <v>83</v>
      </c>
      <c r="N167">
        <v>6</v>
      </c>
      <c r="O167" t="s">
        <v>12711</v>
      </c>
      <c r="P167" t="s">
        <v>12710</v>
      </c>
      <c r="Q167" t="s">
        <v>12709</v>
      </c>
      <c r="R167" s="7">
        <v>34367</v>
      </c>
      <c r="S167" s="8">
        <f t="shared" si="24"/>
        <v>1994</v>
      </c>
      <c r="T167" s="8">
        <v>1994</v>
      </c>
      <c r="U167" s="8">
        <f t="shared" si="25"/>
        <v>28</v>
      </c>
      <c r="V167" s="7">
        <v>34367</v>
      </c>
      <c r="W167" t="s">
        <v>12637</v>
      </c>
      <c r="X167" s="2" t="s">
        <v>0</v>
      </c>
      <c r="Y167" s="6" t="e">
        <f t="shared" si="22"/>
        <v>#VALUE!</v>
      </c>
      <c r="AA167">
        <v>9214526</v>
      </c>
      <c r="AB167">
        <v>29118</v>
      </c>
      <c r="AD167" t="s">
        <v>6</v>
      </c>
      <c r="AE167" t="s">
        <v>12636</v>
      </c>
      <c r="AF167" t="s">
        <v>12635</v>
      </c>
      <c r="AH167" t="s">
        <v>12708</v>
      </c>
      <c r="AI167" t="s">
        <v>12707</v>
      </c>
      <c r="AK167" t="s">
        <v>12706</v>
      </c>
      <c r="AL167">
        <v>0</v>
      </c>
      <c r="AM167" s="5">
        <f t="shared" si="26"/>
        <v>0</v>
      </c>
      <c r="AN167" s="4">
        <f t="shared" si="23"/>
        <v>0</v>
      </c>
      <c r="AO167" s="3"/>
      <c r="AP167">
        <v>0</v>
      </c>
      <c r="AQ167" t="s">
        <v>1763</v>
      </c>
      <c r="AR167" t="s">
        <v>1</v>
      </c>
      <c r="AS167" t="s">
        <v>1761</v>
      </c>
      <c r="AT167" s="2" t="s">
        <v>0</v>
      </c>
      <c r="AU167" s="1" t="e">
        <f t="shared" si="27"/>
        <v>#VALUE!</v>
      </c>
      <c r="AV167" s="1" t="e">
        <f t="shared" si="28"/>
        <v>#VALUE!</v>
      </c>
      <c r="AW167" s="1" t="e">
        <f t="shared" si="29"/>
        <v>#VALUE!</v>
      </c>
    </row>
    <row r="168" spans="1:49" x14ac:dyDescent="0.2">
      <c r="A168">
        <v>166</v>
      </c>
      <c r="B168" t="s">
        <v>12705</v>
      </c>
      <c r="C168" t="s">
        <v>12704</v>
      </c>
      <c r="D168">
        <v>921452694903670</v>
      </c>
      <c r="F168" t="s">
        <v>12703</v>
      </c>
      <c r="G168" t="s">
        <v>16</v>
      </c>
      <c r="H168" t="s">
        <v>15</v>
      </c>
      <c r="I168" t="s">
        <v>12702</v>
      </c>
      <c r="J168" t="s">
        <v>12678</v>
      </c>
      <c r="K168" t="s">
        <v>12677</v>
      </c>
      <c r="L168" t="s">
        <v>12676</v>
      </c>
      <c r="M168" t="s">
        <v>8565</v>
      </c>
      <c r="N168">
        <v>6</v>
      </c>
      <c r="O168" t="s">
        <v>12701</v>
      </c>
      <c r="P168" t="s">
        <v>12700</v>
      </c>
      <c r="Q168" t="s">
        <v>12699</v>
      </c>
      <c r="R168" s="7">
        <v>34367</v>
      </c>
      <c r="S168" s="8">
        <f t="shared" si="24"/>
        <v>1994</v>
      </c>
      <c r="T168" s="8">
        <v>1994</v>
      </c>
      <c r="U168" s="8">
        <f t="shared" si="25"/>
        <v>28</v>
      </c>
      <c r="V168" s="7">
        <v>34367</v>
      </c>
      <c r="W168" t="s">
        <v>12637</v>
      </c>
      <c r="X168" s="2" t="s">
        <v>0</v>
      </c>
      <c r="Y168" s="6" t="e">
        <f t="shared" si="22"/>
        <v>#VALUE!</v>
      </c>
      <c r="AA168">
        <v>9214526</v>
      </c>
      <c r="AB168">
        <v>29118</v>
      </c>
      <c r="AD168" t="s">
        <v>6</v>
      </c>
      <c r="AE168" t="s">
        <v>12636</v>
      </c>
      <c r="AF168" t="s">
        <v>12635</v>
      </c>
      <c r="AH168" t="s">
        <v>12698</v>
      </c>
      <c r="AI168" t="s">
        <v>12697</v>
      </c>
      <c r="AK168" t="s">
        <v>12696</v>
      </c>
      <c r="AL168">
        <v>0</v>
      </c>
      <c r="AM168" s="5">
        <f t="shared" si="26"/>
        <v>0</v>
      </c>
      <c r="AN168" s="4">
        <f t="shared" si="23"/>
        <v>0</v>
      </c>
      <c r="AO168" s="3"/>
      <c r="AP168">
        <v>0</v>
      </c>
      <c r="AR168" t="s">
        <v>1</v>
      </c>
      <c r="AT168" s="2" t="s">
        <v>0</v>
      </c>
      <c r="AU168" s="1" t="e">
        <f t="shared" si="27"/>
        <v>#VALUE!</v>
      </c>
      <c r="AV168" s="1" t="e">
        <f t="shared" si="28"/>
        <v>#VALUE!</v>
      </c>
      <c r="AW168" s="1" t="e">
        <f t="shared" si="29"/>
        <v>#VALUE!</v>
      </c>
    </row>
    <row r="169" spans="1:49" x14ac:dyDescent="0.2">
      <c r="A169">
        <v>167</v>
      </c>
      <c r="B169" t="s">
        <v>12695</v>
      </c>
      <c r="C169" t="s">
        <v>12694</v>
      </c>
      <c r="D169">
        <v>921452694903301</v>
      </c>
      <c r="F169" t="s">
        <v>12693</v>
      </c>
      <c r="G169" t="s">
        <v>16</v>
      </c>
      <c r="H169" t="s">
        <v>15</v>
      </c>
      <c r="I169" t="s">
        <v>12692</v>
      </c>
      <c r="J169" t="s">
        <v>12691</v>
      </c>
      <c r="K169" t="s">
        <v>12690</v>
      </c>
      <c r="L169" t="s">
        <v>12689</v>
      </c>
      <c r="M169" t="s">
        <v>12688</v>
      </c>
      <c r="N169">
        <v>13</v>
      </c>
      <c r="O169" t="s">
        <v>12687</v>
      </c>
      <c r="P169" t="s">
        <v>12686</v>
      </c>
      <c r="Q169" t="s">
        <v>12685</v>
      </c>
      <c r="R169" s="7">
        <v>34367</v>
      </c>
      <c r="S169" s="8">
        <f t="shared" si="24"/>
        <v>1994</v>
      </c>
      <c r="T169" s="8">
        <v>1994</v>
      </c>
      <c r="U169" s="8">
        <f t="shared" si="25"/>
        <v>28</v>
      </c>
      <c r="V169" s="7">
        <v>34367</v>
      </c>
      <c r="W169" t="s">
        <v>12637</v>
      </c>
      <c r="X169" s="2" t="s">
        <v>0</v>
      </c>
      <c r="Y169" s="6" t="e">
        <f t="shared" si="22"/>
        <v>#VALUE!</v>
      </c>
      <c r="AA169">
        <v>9214526</v>
      </c>
      <c r="AB169">
        <v>29118</v>
      </c>
      <c r="AD169" t="s">
        <v>6</v>
      </c>
      <c r="AE169" t="s">
        <v>12636</v>
      </c>
      <c r="AF169" t="s">
        <v>12635</v>
      </c>
      <c r="AH169" s="10">
        <v>44228</v>
      </c>
      <c r="AI169" t="s">
        <v>12684</v>
      </c>
      <c r="AK169" t="s">
        <v>12683</v>
      </c>
      <c r="AL169">
        <v>3</v>
      </c>
      <c r="AM169" s="5">
        <f t="shared" si="26"/>
        <v>0.10714285714285714</v>
      </c>
      <c r="AN169" s="4">
        <f t="shared" si="23"/>
        <v>1.6227619408232811E-4</v>
      </c>
      <c r="AO169" s="3"/>
      <c r="AP169">
        <v>0</v>
      </c>
      <c r="AR169" t="s">
        <v>1</v>
      </c>
      <c r="AT169" s="2" t="s">
        <v>0</v>
      </c>
      <c r="AU169" s="1" t="e">
        <f t="shared" si="27"/>
        <v>#VALUE!</v>
      </c>
      <c r="AV169" s="1" t="e">
        <f t="shared" si="28"/>
        <v>#VALUE!</v>
      </c>
      <c r="AW169" s="1" t="e">
        <f t="shared" si="29"/>
        <v>#VALUE!</v>
      </c>
    </row>
    <row r="170" spans="1:49" x14ac:dyDescent="0.2">
      <c r="A170">
        <v>168</v>
      </c>
      <c r="B170" t="s">
        <v>12682</v>
      </c>
      <c r="C170" t="s">
        <v>12681</v>
      </c>
      <c r="D170" t="s">
        <v>12680</v>
      </c>
      <c r="F170" t="s">
        <v>12679</v>
      </c>
      <c r="G170" t="s">
        <v>16</v>
      </c>
      <c r="H170" t="s">
        <v>15</v>
      </c>
      <c r="I170" t="s">
        <v>11796</v>
      </c>
      <c r="J170" t="s">
        <v>12678</v>
      </c>
      <c r="K170" t="s">
        <v>12677</v>
      </c>
      <c r="L170" t="s">
        <v>12676</v>
      </c>
      <c r="M170" t="s">
        <v>8565</v>
      </c>
      <c r="N170">
        <v>6</v>
      </c>
      <c r="O170" t="s">
        <v>12675</v>
      </c>
      <c r="P170" t="s">
        <v>12674</v>
      </c>
      <c r="Q170" t="s">
        <v>12673</v>
      </c>
      <c r="R170" s="7">
        <v>34367</v>
      </c>
      <c r="S170" s="8">
        <f t="shared" si="24"/>
        <v>1994</v>
      </c>
      <c r="T170" s="8">
        <v>1994</v>
      </c>
      <c r="U170" s="8">
        <f t="shared" si="25"/>
        <v>28</v>
      </c>
      <c r="V170" s="7">
        <v>34367</v>
      </c>
      <c r="W170" t="s">
        <v>12637</v>
      </c>
      <c r="X170" s="2" t="s">
        <v>0</v>
      </c>
      <c r="Y170" s="6" t="e">
        <f t="shared" si="22"/>
        <v>#VALUE!</v>
      </c>
      <c r="AA170">
        <v>9214526</v>
      </c>
      <c r="AB170">
        <v>29118</v>
      </c>
      <c r="AD170" t="s">
        <v>6</v>
      </c>
      <c r="AE170" t="s">
        <v>12636</v>
      </c>
      <c r="AF170" t="s">
        <v>12635</v>
      </c>
      <c r="AH170" s="10">
        <v>44289</v>
      </c>
      <c r="AI170" t="s">
        <v>12672</v>
      </c>
      <c r="AK170" t="s">
        <v>12671</v>
      </c>
      <c r="AL170">
        <v>7</v>
      </c>
      <c r="AM170" s="5">
        <f t="shared" si="26"/>
        <v>0.25</v>
      </c>
      <c r="AN170" s="4">
        <f t="shared" si="23"/>
        <v>3.786444528587656E-4</v>
      </c>
      <c r="AO170" s="3"/>
      <c r="AP170">
        <v>0</v>
      </c>
      <c r="AR170" t="s">
        <v>1</v>
      </c>
      <c r="AT170" s="2" t="s">
        <v>0</v>
      </c>
      <c r="AU170" s="1" t="e">
        <f t="shared" si="27"/>
        <v>#VALUE!</v>
      </c>
      <c r="AV170" s="1" t="e">
        <f t="shared" si="28"/>
        <v>#VALUE!</v>
      </c>
      <c r="AW170" s="1" t="e">
        <f t="shared" si="29"/>
        <v>#VALUE!</v>
      </c>
    </row>
    <row r="171" spans="1:49" x14ac:dyDescent="0.2">
      <c r="A171">
        <v>169</v>
      </c>
      <c r="B171" t="s">
        <v>12670</v>
      </c>
      <c r="C171" t="s">
        <v>12669</v>
      </c>
      <c r="D171" t="s">
        <v>12668</v>
      </c>
      <c r="F171" t="s">
        <v>12667</v>
      </c>
      <c r="G171" t="s">
        <v>16</v>
      </c>
      <c r="H171" t="s">
        <v>15</v>
      </c>
      <c r="I171" t="s">
        <v>12666</v>
      </c>
      <c r="J171">
        <v>60023053</v>
      </c>
      <c r="K171" t="s">
        <v>3326</v>
      </c>
      <c r="L171" t="s">
        <v>3325</v>
      </c>
      <c r="M171" t="s">
        <v>230</v>
      </c>
      <c r="N171">
        <v>2</v>
      </c>
      <c r="O171" t="s">
        <v>12665</v>
      </c>
      <c r="P171" t="s">
        <v>12664</v>
      </c>
      <c r="Q171" t="s">
        <v>5887</v>
      </c>
      <c r="R171" s="7">
        <v>34367</v>
      </c>
      <c r="S171" s="8">
        <f t="shared" si="24"/>
        <v>1994</v>
      </c>
      <c r="T171" s="8">
        <v>1994</v>
      </c>
      <c r="U171" s="8">
        <f t="shared" si="25"/>
        <v>28</v>
      </c>
      <c r="V171" s="7">
        <v>34367</v>
      </c>
      <c r="W171" t="s">
        <v>12637</v>
      </c>
      <c r="X171" s="2" t="s">
        <v>0</v>
      </c>
      <c r="Y171" s="6" t="e">
        <f t="shared" si="22"/>
        <v>#VALUE!</v>
      </c>
      <c r="AA171">
        <v>9214526</v>
      </c>
      <c r="AB171">
        <v>29118</v>
      </c>
      <c r="AD171" t="s">
        <v>6</v>
      </c>
      <c r="AE171" t="s">
        <v>12636</v>
      </c>
      <c r="AF171" t="s">
        <v>12635</v>
      </c>
      <c r="AH171" t="s">
        <v>12663</v>
      </c>
      <c r="AI171" t="s">
        <v>12662</v>
      </c>
      <c r="AK171" t="s">
        <v>12661</v>
      </c>
      <c r="AL171">
        <v>4</v>
      </c>
      <c r="AM171" s="5">
        <f t="shared" si="26"/>
        <v>0.14285714285714285</v>
      </c>
      <c r="AN171" s="4">
        <f t="shared" si="23"/>
        <v>2.1636825877643749E-4</v>
      </c>
      <c r="AO171" s="3"/>
      <c r="AP171">
        <v>0</v>
      </c>
      <c r="AR171" t="s">
        <v>1</v>
      </c>
      <c r="AT171" s="2" t="s">
        <v>0</v>
      </c>
      <c r="AU171" s="1" t="e">
        <f t="shared" si="27"/>
        <v>#VALUE!</v>
      </c>
      <c r="AV171" s="1" t="e">
        <f t="shared" si="28"/>
        <v>#VALUE!</v>
      </c>
      <c r="AW171" s="1" t="e">
        <f t="shared" si="29"/>
        <v>#VALUE!</v>
      </c>
    </row>
    <row r="172" spans="1:49" x14ac:dyDescent="0.2">
      <c r="A172">
        <v>170</v>
      </c>
      <c r="B172" t="s">
        <v>12660</v>
      </c>
      <c r="C172" t="s">
        <v>12659</v>
      </c>
      <c r="D172" t="s">
        <v>12658</v>
      </c>
      <c r="F172" t="s">
        <v>12657</v>
      </c>
      <c r="G172" t="s">
        <v>16</v>
      </c>
      <c r="H172" t="s">
        <v>15</v>
      </c>
      <c r="I172" t="s">
        <v>12656</v>
      </c>
      <c r="J172" t="s">
        <v>12655</v>
      </c>
      <c r="K172" t="s">
        <v>12654</v>
      </c>
      <c r="L172" t="s">
        <v>12653</v>
      </c>
      <c r="M172" t="s">
        <v>1296</v>
      </c>
      <c r="N172">
        <v>5</v>
      </c>
      <c r="O172" t="s">
        <v>12652</v>
      </c>
      <c r="P172" t="s">
        <v>12651</v>
      </c>
      <c r="Q172" t="s">
        <v>12650</v>
      </c>
      <c r="R172" s="7">
        <v>34367</v>
      </c>
      <c r="S172" s="8">
        <f t="shared" si="24"/>
        <v>1994</v>
      </c>
      <c r="T172" s="8">
        <v>1994</v>
      </c>
      <c r="U172" s="8">
        <f t="shared" si="25"/>
        <v>28</v>
      </c>
      <c r="V172" s="7">
        <v>34367</v>
      </c>
      <c r="W172" t="s">
        <v>12637</v>
      </c>
      <c r="X172" s="2" t="s">
        <v>0</v>
      </c>
      <c r="Y172" s="6" t="e">
        <f t="shared" si="22"/>
        <v>#VALUE!</v>
      </c>
      <c r="AA172">
        <v>9214526</v>
      </c>
      <c r="AB172">
        <v>29118</v>
      </c>
      <c r="AD172" t="s">
        <v>6</v>
      </c>
      <c r="AE172" t="s">
        <v>12636</v>
      </c>
      <c r="AF172" t="s">
        <v>12649</v>
      </c>
      <c r="AH172" t="s">
        <v>12648</v>
      </c>
      <c r="AI172" t="s">
        <v>12647</v>
      </c>
      <c r="AK172" t="s">
        <v>12646</v>
      </c>
      <c r="AL172">
        <v>1</v>
      </c>
      <c r="AM172" s="5">
        <f t="shared" si="26"/>
        <v>3.5714285714285712E-2</v>
      </c>
      <c r="AN172" s="4">
        <f t="shared" si="23"/>
        <v>5.4092064694109373E-5</v>
      </c>
      <c r="AO172" s="3"/>
      <c r="AP172">
        <v>0</v>
      </c>
      <c r="AQ172" t="s">
        <v>12645</v>
      </c>
      <c r="AR172" t="s">
        <v>1</v>
      </c>
      <c r="AS172" t="s">
        <v>12644</v>
      </c>
      <c r="AT172" s="2" t="s">
        <v>0</v>
      </c>
      <c r="AU172" s="1" t="e">
        <f t="shared" si="27"/>
        <v>#VALUE!</v>
      </c>
      <c r="AV172" s="1" t="e">
        <f t="shared" si="28"/>
        <v>#VALUE!</v>
      </c>
      <c r="AW172" s="1" t="e">
        <f t="shared" si="29"/>
        <v>#VALUE!</v>
      </c>
    </row>
    <row r="173" spans="1:49" x14ac:dyDescent="0.2">
      <c r="A173">
        <v>171</v>
      </c>
      <c r="B173" t="s">
        <v>12643</v>
      </c>
      <c r="C173" t="s">
        <v>12642</v>
      </c>
      <c r="D173">
        <v>921452694903948</v>
      </c>
      <c r="F173" t="s">
        <v>12641</v>
      </c>
      <c r="G173" t="s">
        <v>16</v>
      </c>
      <c r="H173" t="s">
        <v>15</v>
      </c>
      <c r="I173" t="s">
        <v>12640</v>
      </c>
      <c r="J173">
        <v>60025555</v>
      </c>
      <c r="K173" t="s">
        <v>2696</v>
      </c>
      <c r="L173" t="s">
        <v>2133</v>
      </c>
      <c r="M173" t="s">
        <v>830</v>
      </c>
      <c r="N173">
        <v>4</v>
      </c>
      <c r="O173" t="s">
        <v>12639</v>
      </c>
      <c r="P173" t="s">
        <v>12638</v>
      </c>
      <c r="Q173" t="s">
        <v>8033</v>
      </c>
      <c r="R173" s="7">
        <v>34367</v>
      </c>
      <c r="S173" s="8">
        <f t="shared" si="24"/>
        <v>1994</v>
      </c>
      <c r="T173" s="8">
        <v>1994</v>
      </c>
      <c r="U173" s="8">
        <f t="shared" si="25"/>
        <v>28</v>
      </c>
      <c r="V173" s="7">
        <v>34367</v>
      </c>
      <c r="W173" t="s">
        <v>12637</v>
      </c>
      <c r="X173" s="2" t="s">
        <v>0</v>
      </c>
      <c r="Y173" s="6" t="e">
        <f t="shared" si="22"/>
        <v>#VALUE!</v>
      </c>
      <c r="AA173">
        <v>9214526</v>
      </c>
      <c r="AB173">
        <v>29118</v>
      </c>
      <c r="AD173" t="s">
        <v>6</v>
      </c>
      <c r="AE173" t="s">
        <v>12636</v>
      </c>
      <c r="AF173" t="s">
        <v>12635</v>
      </c>
      <c r="AH173" t="s">
        <v>12634</v>
      </c>
      <c r="AI173" t="s">
        <v>12633</v>
      </c>
      <c r="AK173" t="s">
        <v>12632</v>
      </c>
      <c r="AL173">
        <v>1</v>
      </c>
      <c r="AM173" s="5">
        <f t="shared" si="26"/>
        <v>3.5714285714285712E-2</v>
      </c>
      <c r="AN173" s="4">
        <f t="shared" si="23"/>
        <v>5.4092064694109373E-5</v>
      </c>
      <c r="AO173" s="3"/>
      <c r="AP173">
        <v>0</v>
      </c>
      <c r="AR173" t="s">
        <v>1</v>
      </c>
      <c r="AT173" s="2" t="s">
        <v>0</v>
      </c>
      <c r="AU173" s="1" t="e">
        <f t="shared" si="27"/>
        <v>#VALUE!</v>
      </c>
      <c r="AV173" s="1" t="e">
        <f t="shared" si="28"/>
        <v>#VALUE!</v>
      </c>
      <c r="AW173" s="1" t="e">
        <f t="shared" si="29"/>
        <v>#VALUE!</v>
      </c>
    </row>
    <row r="174" spans="1:49" x14ac:dyDescent="0.2">
      <c r="A174">
        <v>172</v>
      </c>
      <c r="B174" t="s">
        <v>12631</v>
      </c>
      <c r="C174" t="s">
        <v>12630</v>
      </c>
      <c r="F174" t="s">
        <v>12629</v>
      </c>
      <c r="G174" t="s">
        <v>16</v>
      </c>
      <c r="H174" t="s">
        <v>15</v>
      </c>
      <c r="I174" t="s">
        <v>12628</v>
      </c>
      <c r="N174">
        <v>1</v>
      </c>
      <c r="O174" t="s">
        <v>12627</v>
      </c>
      <c r="P174">
        <v>57190162897</v>
      </c>
      <c r="R174" s="7">
        <v>34366</v>
      </c>
      <c r="S174" s="8">
        <f t="shared" si="24"/>
        <v>1994</v>
      </c>
      <c r="T174" s="8">
        <v>1994</v>
      </c>
      <c r="U174" s="8">
        <f t="shared" si="25"/>
        <v>28</v>
      </c>
      <c r="V174" s="7">
        <v>34366</v>
      </c>
      <c r="W174" t="s">
        <v>12626</v>
      </c>
      <c r="X174" s="2">
        <v>0.318</v>
      </c>
      <c r="Y174" s="6">
        <f t="shared" si="22"/>
        <v>8.4888283815167786E-3</v>
      </c>
      <c r="AA174">
        <v>338443</v>
      </c>
      <c r="AB174">
        <v>27160</v>
      </c>
      <c r="AC174">
        <v>15739120</v>
      </c>
      <c r="AD174" t="s">
        <v>6</v>
      </c>
      <c r="AE174">
        <v>37</v>
      </c>
      <c r="AF174">
        <v>2</v>
      </c>
      <c r="AH174" t="s">
        <v>12625</v>
      </c>
      <c r="AI174" t="s">
        <v>12624</v>
      </c>
      <c r="AK174" t="s">
        <v>12623</v>
      </c>
      <c r="AL174">
        <v>0</v>
      </c>
      <c r="AM174" s="5">
        <f t="shared" si="26"/>
        <v>0</v>
      </c>
      <c r="AN174" s="4">
        <f t="shared" si="23"/>
        <v>0</v>
      </c>
      <c r="AO174" s="3"/>
      <c r="AP174">
        <v>0</v>
      </c>
      <c r="AR174" t="s">
        <v>1</v>
      </c>
      <c r="AT174" s="2">
        <v>0.77</v>
      </c>
      <c r="AU174" s="1">
        <f t="shared" si="27"/>
        <v>0.59421798670617454</v>
      </c>
      <c r="AV174" s="1">
        <f t="shared" si="28"/>
        <v>0.42444141907583893</v>
      </c>
      <c r="AW174" s="1">
        <f t="shared" si="29"/>
        <v>0.25466485144550338</v>
      </c>
    </row>
    <row r="175" spans="1:49" x14ac:dyDescent="0.2">
      <c r="A175">
        <v>173</v>
      </c>
      <c r="B175" t="s">
        <v>12622</v>
      </c>
      <c r="C175" t="s">
        <v>12621</v>
      </c>
      <c r="F175" t="s">
        <v>12620</v>
      </c>
      <c r="G175" t="s">
        <v>16</v>
      </c>
      <c r="H175" t="s">
        <v>15</v>
      </c>
      <c r="I175" t="s">
        <v>12619</v>
      </c>
      <c r="N175">
        <v>1</v>
      </c>
      <c r="O175" t="s">
        <v>12618</v>
      </c>
      <c r="P175">
        <v>6701453221</v>
      </c>
      <c r="R175" s="7">
        <v>34366</v>
      </c>
      <c r="S175" s="8">
        <f t="shared" si="24"/>
        <v>1994</v>
      </c>
      <c r="T175" s="8">
        <v>1994</v>
      </c>
      <c r="U175" s="8">
        <f t="shared" si="25"/>
        <v>28</v>
      </c>
      <c r="V175" s="7">
        <v>34366</v>
      </c>
      <c r="W175" t="s">
        <v>11699</v>
      </c>
      <c r="X175" s="2">
        <v>0.14899999999999999</v>
      </c>
      <c r="Y175" s="6">
        <f t="shared" si="22"/>
        <v>3.977469902031446E-3</v>
      </c>
      <c r="AA175">
        <v>5431972</v>
      </c>
      <c r="AB175">
        <v>15425</v>
      </c>
      <c r="AC175">
        <v>15738906</v>
      </c>
      <c r="AD175" t="s">
        <v>6</v>
      </c>
      <c r="AE175">
        <v>37</v>
      </c>
      <c r="AF175">
        <v>2</v>
      </c>
      <c r="AH175" t="s">
        <v>12617</v>
      </c>
      <c r="AI175" t="s">
        <v>12616</v>
      </c>
      <c r="AK175" t="s">
        <v>12615</v>
      </c>
      <c r="AL175">
        <v>0</v>
      </c>
      <c r="AM175" s="5">
        <f t="shared" si="26"/>
        <v>0</v>
      </c>
      <c r="AN175" s="4">
        <f t="shared" si="23"/>
        <v>0</v>
      </c>
      <c r="AO175" s="3"/>
      <c r="AP175">
        <v>0</v>
      </c>
      <c r="AR175" t="s">
        <v>1</v>
      </c>
      <c r="AT175" s="2" t="s">
        <v>0</v>
      </c>
      <c r="AU175" s="1">
        <f t="shared" si="27"/>
        <v>0.2784228931422012</v>
      </c>
      <c r="AV175" s="1">
        <f t="shared" si="28"/>
        <v>0.19887349510157229</v>
      </c>
      <c r="AW175" s="1">
        <f t="shared" si="29"/>
        <v>0.11932409706094337</v>
      </c>
    </row>
    <row r="176" spans="1:49" x14ac:dyDescent="0.2">
      <c r="A176">
        <v>174</v>
      </c>
      <c r="B176" t="s">
        <v>12614</v>
      </c>
      <c r="C176" t="s">
        <v>12613</v>
      </c>
      <c r="F176" t="s">
        <v>12612</v>
      </c>
      <c r="G176" t="s">
        <v>16</v>
      </c>
      <c r="H176" t="s">
        <v>15</v>
      </c>
      <c r="I176" t="s">
        <v>12611</v>
      </c>
      <c r="N176">
        <v>3</v>
      </c>
      <c r="O176" t="s">
        <v>12610</v>
      </c>
      <c r="P176" t="s">
        <v>12609</v>
      </c>
      <c r="Q176" t="s">
        <v>2171</v>
      </c>
      <c r="R176" s="7">
        <v>34366</v>
      </c>
      <c r="S176" s="8">
        <f t="shared" si="24"/>
        <v>1994</v>
      </c>
      <c r="T176" s="8">
        <v>1994</v>
      </c>
      <c r="U176" s="8">
        <f t="shared" si="25"/>
        <v>28</v>
      </c>
      <c r="V176" s="7">
        <v>34366</v>
      </c>
      <c r="W176" t="s">
        <v>11699</v>
      </c>
      <c r="X176" s="2">
        <v>0.14899999999999999</v>
      </c>
      <c r="Y176" s="6">
        <f t="shared" si="22"/>
        <v>3.977469902031446E-3</v>
      </c>
      <c r="AA176">
        <v>5431972</v>
      </c>
      <c r="AB176">
        <v>15425</v>
      </c>
      <c r="AC176">
        <v>15738906</v>
      </c>
      <c r="AD176" t="s">
        <v>6</v>
      </c>
      <c r="AE176">
        <v>37</v>
      </c>
      <c r="AF176">
        <v>2</v>
      </c>
      <c r="AH176" t="s">
        <v>12608</v>
      </c>
      <c r="AI176" t="s">
        <v>12607</v>
      </c>
      <c r="AK176" t="s">
        <v>12606</v>
      </c>
      <c r="AL176">
        <v>0</v>
      </c>
      <c r="AM176" s="5">
        <f t="shared" si="26"/>
        <v>0</v>
      </c>
      <c r="AN176" s="4">
        <f t="shared" si="23"/>
        <v>0</v>
      </c>
      <c r="AO176" s="3"/>
      <c r="AP176">
        <v>0</v>
      </c>
      <c r="AR176" t="s">
        <v>1</v>
      </c>
      <c r="AT176" s="2" t="s">
        <v>0</v>
      </c>
      <c r="AU176" s="1">
        <f t="shared" si="27"/>
        <v>0.2784228931422012</v>
      </c>
      <c r="AV176" s="1">
        <f t="shared" si="28"/>
        <v>0.19887349510157229</v>
      </c>
      <c r="AW176" s="1">
        <f t="shared" si="29"/>
        <v>0.11932409706094337</v>
      </c>
    </row>
    <row r="177" spans="1:49" x14ac:dyDescent="0.2">
      <c r="A177">
        <v>175</v>
      </c>
      <c r="B177" t="s">
        <v>12605</v>
      </c>
      <c r="C177" t="s">
        <v>12604</v>
      </c>
      <c r="F177" t="s">
        <v>12603</v>
      </c>
      <c r="G177" t="s">
        <v>16</v>
      </c>
      <c r="H177" t="s">
        <v>15</v>
      </c>
      <c r="I177" t="s">
        <v>12602</v>
      </c>
      <c r="J177">
        <v>60009037</v>
      </c>
      <c r="K177" t="s">
        <v>2202</v>
      </c>
      <c r="L177" t="s">
        <v>5355</v>
      </c>
      <c r="M177" t="s">
        <v>230</v>
      </c>
      <c r="N177">
        <v>1</v>
      </c>
      <c r="O177" t="s">
        <v>12601</v>
      </c>
      <c r="P177">
        <v>57203404889</v>
      </c>
      <c r="Q177">
        <v>60009037</v>
      </c>
      <c r="R177" s="7">
        <v>34366</v>
      </c>
      <c r="S177" s="8">
        <f t="shared" si="24"/>
        <v>1994</v>
      </c>
      <c r="T177" s="8">
        <v>1994</v>
      </c>
      <c r="U177" s="8">
        <f t="shared" si="25"/>
        <v>28</v>
      </c>
      <c r="V177" s="7">
        <v>34366</v>
      </c>
      <c r="W177" t="s">
        <v>12600</v>
      </c>
      <c r="X177" s="2">
        <v>0.39800000000000002</v>
      </c>
      <c r="Y177" s="6">
        <f t="shared" si="22"/>
        <v>1.0624382691332319E-2</v>
      </c>
      <c r="AA177" t="s">
        <v>12599</v>
      </c>
      <c r="AB177">
        <v>26771</v>
      </c>
      <c r="AC177" t="s">
        <v>12598</v>
      </c>
      <c r="AD177" t="s">
        <v>6</v>
      </c>
      <c r="AE177">
        <v>212</v>
      </c>
      <c r="AF177" s="10">
        <v>44228</v>
      </c>
      <c r="AH177" t="s">
        <v>12597</v>
      </c>
      <c r="AI177" t="s">
        <v>12596</v>
      </c>
      <c r="AK177" t="s">
        <v>12595</v>
      </c>
      <c r="AL177">
        <v>1</v>
      </c>
      <c r="AM177" s="5">
        <f t="shared" si="26"/>
        <v>3.5714285714285712E-2</v>
      </c>
      <c r="AN177" s="4">
        <f t="shared" si="23"/>
        <v>5.4092064694109373E-5</v>
      </c>
      <c r="AO177" s="3"/>
      <c r="AP177">
        <v>0</v>
      </c>
      <c r="AR177" t="s">
        <v>1</v>
      </c>
      <c r="AT177" s="2">
        <v>1.83</v>
      </c>
      <c r="AU177" s="1">
        <f t="shared" si="27"/>
        <v>0.74532955033408554</v>
      </c>
      <c r="AV177" s="1">
        <f t="shared" si="28"/>
        <v>0.53392373780132152</v>
      </c>
      <c r="AW177" s="1">
        <f t="shared" si="29"/>
        <v>0.32251792526855727</v>
      </c>
    </row>
    <row r="178" spans="1:49" x14ac:dyDescent="0.2">
      <c r="A178">
        <v>176</v>
      </c>
      <c r="B178" t="s">
        <v>12594</v>
      </c>
      <c r="C178" t="s">
        <v>12593</v>
      </c>
      <c r="F178" t="s">
        <v>12592</v>
      </c>
      <c r="G178" t="s">
        <v>16</v>
      </c>
      <c r="H178" t="s">
        <v>15</v>
      </c>
      <c r="I178" t="s">
        <v>12591</v>
      </c>
      <c r="J178">
        <v>60029428</v>
      </c>
      <c r="K178" t="s">
        <v>2038</v>
      </c>
      <c r="L178" t="s">
        <v>2037</v>
      </c>
      <c r="M178" t="s">
        <v>682</v>
      </c>
      <c r="N178">
        <v>3</v>
      </c>
      <c r="O178" t="s">
        <v>12590</v>
      </c>
      <c r="P178" t="s">
        <v>12589</v>
      </c>
      <c r="Q178" t="s">
        <v>12588</v>
      </c>
      <c r="R178" s="7">
        <v>34366</v>
      </c>
      <c r="S178" s="8">
        <f t="shared" si="24"/>
        <v>1994</v>
      </c>
      <c r="T178" s="8">
        <v>1994</v>
      </c>
      <c r="U178" s="8">
        <f t="shared" si="25"/>
        <v>28</v>
      </c>
      <c r="V178" s="7">
        <v>34366</v>
      </c>
      <c r="W178" t="s">
        <v>10304</v>
      </c>
      <c r="X178" s="2">
        <v>0.56200000000000006</v>
      </c>
      <c r="Y178" s="6">
        <f t="shared" si="22"/>
        <v>1.5002269026454181E-2</v>
      </c>
      <c r="AA178">
        <v>3734633</v>
      </c>
      <c r="AB178">
        <v>25659</v>
      </c>
      <c r="AC178">
        <v>14697785</v>
      </c>
      <c r="AD178" t="s">
        <v>6</v>
      </c>
      <c r="AE178">
        <v>48</v>
      </c>
      <c r="AF178">
        <v>1</v>
      </c>
      <c r="AH178" t="s">
        <v>12587</v>
      </c>
      <c r="AI178" t="s">
        <v>12586</v>
      </c>
      <c r="AJ178" t="s">
        <v>12585</v>
      </c>
      <c r="AK178" t="s">
        <v>12584</v>
      </c>
      <c r="AL178">
        <v>1</v>
      </c>
      <c r="AM178" s="5">
        <f t="shared" si="26"/>
        <v>3.5714285714285712E-2</v>
      </c>
      <c r="AN178" s="4">
        <f t="shared" si="23"/>
        <v>5.4092064694109373E-5</v>
      </c>
      <c r="AO178" s="3"/>
      <c r="AP178">
        <v>0</v>
      </c>
      <c r="AR178" t="s">
        <v>1</v>
      </c>
      <c r="AT178" s="2">
        <v>1.9950000000000001</v>
      </c>
      <c r="AU178" s="1">
        <f t="shared" si="27"/>
        <v>1.051781593792616</v>
      </c>
      <c r="AV178" s="1">
        <f t="shared" si="28"/>
        <v>0.75281805455741457</v>
      </c>
      <c r="AW178" s="1">
        <f t="shared" si="29"/>
        <v>0.45385451532221299</v>
      </c>
    </row>
    <row r="179" spans="1:49" x14ac:dyDescent="0.2">
      <c r="A179">
        <v>177</v>
      </c>
      <c r="B179" t="s">
        <v>12583</v>
      </c>
      <c r="F179" t="s">
        <v>12582</v>
      </c>
      <c r="G179" t="s">
        <v>16</v>
      </c>
      <c r="H179" t="s">
        <v>15</v>
      </c>
      <c r="I179" t="s">
        <v>12581</v>
      </c>
      <c r="N179">
        <v>1</v>
      </c>
      <c r="O179" t="s">
        <v>12580</v>
      </c>
      <c r="P179">
        <v>7101839084</v>
      </c>
      <c r="R179" s="7">
        <v>34366</v>
      </c>
      <c r="S179" s="8">
        <f t="shared" si="24"/>
        <v>1994</v>
      </c>
      <c r="T179" s="8">
        <v>1994</v>
      </c>
      <c r="U179" s="8">
        <f t="shared" si="25"/>
        <v>28</v>
      </c>
      <c r="V179" s="7">
        <v>34366</v>
      </c>
      <c r="W179" t="s">
        <v>1998</v>
      </c>
      <c r="X179" s="2" t="s">
        <v>0</v>
      </c>
      <c r="Y179" s="6" t="e">
        <f t="shared" si="22"/>
        <v>#VALUE!</v>
      </c>
      <c r="AA179">
        <v>10545816</v>
      </c>
      <c r="AB179">
        <v>85359</v>
      </c>
      <c r="AD179" t="s">
        <v>6</v>
      </c>
      <c r="AE179">
        <v>5</v>
      </c>
      <c r="AF179">
        <v>2</v>
      </c>
      <c r="AH179" t="s">
        <v>12579</v>
      </c>
      <c r="AI179" t="s">
        <v>12578</v>
      </c>
      <c r="AK179" t="s">
        <v>12577</v>
      </c>
      <c r="AL179">
        <v>0</v>
      </c>
      <c r="AM179" s="5">
        <f t="shared" si="26"/>
        <v>0</v>
      </c>
      <c r="AN179" s="4">
        <f t="shared" si="23"/>
        <v>0</v>
      </c>
      <c r="AO179" s="3"/>
      <c r="AP179">
        <v>0</v>
      </c>
      <c r="AR179" t="s">
        <v>1</v>
      </c>
      <c r="AT179" s="2" t="s">
        <v>0</v>
      </c>
      <c r="AU179" s="1" t="e">
        <f t="shared" si="27"/>
        <v>#VALUE!</v>
      </c>
      <c r="AV179" s="1" t="e">
        <f t="shared" si="28"/>
        <v>#VALUE!</v>
      </c>
      <c r="AW179" s="1" t="e">
        <f t="shared" si="29"/>
        <v>#VALUE!</v>
      </c>
    </row>
    <row r="180" spans="1:49" x14ac:dyDescent="0.2">
      <c r="A180">
        <v>178</v>
      </c>
      <c r="B180" t="s">
        <v>12576</v>
      </c>
      <c r="F180" t="s">
        <v>12575</v>
      </c>
      <c r="G180" t="s">
        <v>16</v>
      </c>
      <c r="H180" t="s">
        <v>15</v>
      </c>
      <c r="I180" t="s">
        <v>12574</v>
      </c>
      <c r="J180">
        <v>60088533</v>
      </c>
      <c r="K180" t="s">
        <v>12573</v>
      </c>
      <c r="L180" t="s">
        <v>12572</v>
      </c>
      <c r="M180" t="s">
        <v>682</v>
      </c>
      <c r="N180">
        <v>1</v>
      </c>
      <c r="O180" t="s">
        <v>12571</v>
      </c>
      <c r="P180">
        <v>6508200368</v>
      </c>
      <c r="Q180">
        <v>60088533</v>
      </c>
      <c r="R180" s="7">
        <v>34366</v>
      </c>
      <c r="S180" s="8">
        <f t="shared" si="24"/>
        <v>1994</v>
      </c>
      <c r="T180" s="8">
        <v>1994</v>
      </c>
      <c r="U180" s="8">
        <f t="shared" si="25"/>
        <v>28</v>
      </c>
      <c r="V180" s="7">
        <v>34366</v>
      </c>
      <c r="W180" t="s">
        <v>1998</v>
      </c>
      <c r="X180" s="2" t="s">
        <v>0</v>
      </c>
      <c r="Y180" s="6" t="e">
        <f t="shared" si="22"/>
        <v>#VALUE!</v>
      </c>
      <c r="AA180">
        <v>10545816</v>
      </c>
      <c r="AB180">
        <v>85359</v>
      </c>
      <c r="AD180" t="s">
        <v>6</v>
      </c>
      <c r="AE180">
        <v>5</v>
      </c>
      <c r="AF180">
        <v>2</v>
      </c>
      <c r="AH180" t="s">
        <v>12570</v>
      </c>
      <c r="AI180" t="s">
        <v>12569</v>
      </c>
      <c r="AK180" t="s">
        <v>12568</v>
      </c>
      <c r="AL180">
        <v>0</v>
      </c>
      <c r="AM180" s="5">
        <f t="shared" si="26"/>
        <v>0</v>
      </c>
      <c r="AN180" s="4">
        <f t="shared" si="23"/>
        <v>0</v>
      </c>
      <c r="AO180" s="3"/>
      <c r="AP180">
        <v>0</v>
      </c>
      <c r="AR180" t="s">
        <v>1</v>
      </c>
      <c r="AT180" s="2" t="s">
        <v>0</v>
      </c>
      <c r="AU180" s="1" t="e">
        <f t="shared" si="27"/>
        <v>#VALUE!</v>
      </c>
      <c r="AV180" s="1" t="e">
        <f t="shared" si="28"/>
        <v>#VALUE!</v>
      </c>
      <c r="AW180" s="1" t="e">
        <f t="shared" si="29"/>
        <v>#VALUE!</v>
      </c>
    </row>
    <row r="181" spans="1:49" x14ac:dyDescent="0.2">
      <c r="A181">
        <v>179</v>
      </c>
      <c r="B181" t="s">
        <v>12567</v>
      </c>
      <c r="F181" t="s">
        <v>12566</v>
      </c>
      <c r="G181" t="s">
        <v>16</v>
      </c>
      <c r="H181" t="s">
        <v>15</v>
      </c>
      <c r="I181" t="s">
        <v>12565</v>
      </c>
      <c r="J181">
        <v>100333806</v>
      </c>
      <c r="K181" t="s">
        <v>12564</v>
      </c>
      <c r="L181" t="s">
        <v>12563</v>
      </c>
      <c r="M181" t="s">
        <v>230</v>
      </c>
      <c r="N181">
        <v>1</v>
      </c>
      <c r="O181" t="s">
        <v>12562</v>
      </c>
      <c r="P181">
        <v>24512080300</v>
      </c>
      <c r="Q181">
        <v>100333806</v>
      </c>
      <c r="R181" s="7">
        <v>34366</v>
      </c>
      <c r="S181" s="8">
        <f t="shared" si="24"/>
        <v>1994</v>
      </c>
      <c r="T181" s="8">
        <v>1994</v>
      </c>
      <c r="U181" s="8">
        <f t="shared" si="25"/>
        <v>28</v>
      </c>
      <c r="V181" s="7">
        <v>34335</v>
      </c>
      <c r="W181" t="s">
        <v>2692</v>
      </c>
      <c r="X181" s="2">
        <v>0.375</v>
      </c>
      <c r="Y181" s="6">
        <f t="shared" si="22"/>
        <v>1.0010410827260351E-2</v>
      </c>
      <c r="AA181">
        <v>135194</v>
      </c>
      <c r="AB181">
        <v>24918</v>
      </c>
      <c r="AD181" t="s">
        <v>6</v>
      </c>
      <c r="AE181">
        <v>30</v>
      </c>
      <c r="AF181">
        <v>4</v>
      </c>
      <c r="AI181" t="s">
        <v>12561</v>
      </c>
      <c r="AK181" t="s">
        <v>12560</v>
      </c>
      <c r="AL181">
        <v>0</v>
      </c>
      <c r="AM181" s="5">
        <f t="shared" si="26"/>
        <v>0</v>
      </c>
      <c r="AN181" s="4">
        <f t="shared" si="23"/>
        <v>0</v>
      </c>
      <c r="AO181" s="3"/>
      <c r="AP181">
        <v>0</v>
      </c>
      <c r="AR181" t="s">
        <v>1</v>
      </c>
      <c r="AT181" s="2">
        <v>1.3140000000000001</v>
      </c>
      <c r="AU181" s="1">
        <f t="shared" si="27"/>
        <v>0.70072875790822453</v>
      </c>
      <c r="AV181" s="1">
        <f t="shared" si="28"/>
        <v>0.5005205413630176</v>
      </c>
      <c r="AW181" s="1">
        <f t="shared" si="29"/>
        <v>0.30031232481781051</v>
      </c>
    </row>
    <row r="182" spans="1:49" x14ac:dyDescent="0.2">
      <c r="A182">
        <v>180</v>
      </c>
      <c r="B182" t="s">
        <v>12559</v>
      </c>
      <c r="C182" t="s">
        <v>12558</v>
      </c>
      <c r="F182" t="s">
        <v>12557</v>
      </c>
      <c r="G182" t="s">
        <v>16</v>
      </c>
      <c r="H182" t="s">
        <v>15</v>
      </c>
      <c r="I182" t="s">
        <v>12556</v>
      </c>
      <c r="J182">
        <v>60025858</v>
      </c>
      <c r="K182" t="s">
        <v>2401</v>
      </c>
      <c r="L182" t="s">
        <v>2400</v>
      </c>
      <c r="M182" t="s">
        <v>2024</v>
      </c>
      <c r="N182">
        <v>3</v>
      </c>
      <c r="O182" t="s">
        <v>12555</v>
      </c>
      <c r="P182" t="s">
        <v>12554</v>
      </c>
      <c r="Q182" t="s">
        <v>2397</v>
      </c>
      <c r="R182" s="7">
        <v>34366</v>
      </c>
      <c r="S182" s="8">
        <f t="shared" si="24"/>
        <v>1994</v>
      </c>
      <c r="T182" s="8">
        <v>1994</v>
      </c>
      <c r="U182" s="8">
        <f t="shared" si="25"/>
        <v>28</v>
      </c>
      <c r="V182" s="7">
        <v>34366</v>
      </c>
      <c r="W182" t="s">
        <v>12553</v>
      </c>
      <c r="X182" s="2" t="s">
        <v>0</v>
      </c>
      <c r="Y182" s="6" t="e">
        <f t="shared" si="22"/>
        <v>#VALUE!</v>
      </c>
      <c r="AA182">
        <v>9462171</v>
      </c>
      <c r="AB182">
        <v>27029</v>
      </c>
      <c r="AC182">
        <v>14320649</v>
      </c>
      <c r="AD182" t="s">
        <v>6</v>
      </c>
      <c r="AE182">
        <v>58</v>
      </c>
      <c r="AF182">
        <v>2</v>
      </c>
      <c r="AH182" t="s">
        <v>12552</v>
      </c>
      <c r="AI182" t="s">
        <v>12551</v>
      </c>
      <c r="AJ182" t="s">
        <v>12550</v>
      </c>
      <c r="AK182" t="s">
        <v>12549</v>
      </c>
      <c r="AL182">
        <v>56</v>
      </c>
      <c r="AM182" s="5">
        <f t="shared" si="26"/>
        <v>2</v>
      </c>
      <c r="AN182" s="4">
        <f t="shared" si="23"/>
        <v>3.0291556228701248E-3</v>
      </c>
      <c r="AO182" s="3"/>
      <c r="AP182">
        <v>0</v>
      </c>
      <c r="AR182" t="s">
        <v>1</v>
      </c>
      <c r="AT182" s="2" t="s">
        <v>0</v>
      </c>
      <c r="AU182" s="1" t="e">
        <f t="shared" si="27"/>
        <v>#VALUE!</v>
      </c>
      <c r="AV182" s="1" t="e">
        <f t="shared" si="28"/>
        <v>#VALUE!</v>
      </c>
      <c r="AW182" s="1" t="e">
        <f t="shared" si="29"/>
        <v>#VALUE!</v>
      </c>
    </row>
    <row r="183" spans="1:49" x14ac:dyDescent="0.2">
      <c r="A183">
        <v>181</v>
      </c>
      <c r="B183" t="s">
        <v>12548</v>
      </c>
      <c r="F183" t="s">
        <v>12547</v>
      </c>
      <c r="G183" t="s">
        <v>16</v>
      </c>
      <c r="H183" t="s">
        <v>15</v>
      </c>
      <c r="I183" t="s">
        <v>12546</v>
      </c>
      <c r="J183">
        <v>60018735</v>
      </c>
      <c r="K183" t="s">
        <v>2146</v>
      </c>
      <c r="L183" t="s">
        <v>2133</v>
      </c>
      <c r="M183" t="s">
        <v>830</v>
      </c>
      <c r="N183">
        <v>6</v>
      </c>
      <c r="O183" t="s">
        <v>12545</v>
      </c>
      <c r="P183" t="s">
        <v>12544</v>
      </c>
      <c r="Q183" t="s">
        <v>12486</v>
      </c>
      <c r="R183" s="7">
        <v>34366</v>
      </c>
      <c r="S183" s="8">
        <f t="shared" si="24"/>
        <v>1994</v>
      </c>
      <c r="T183" s="8">
        <v>1994</v>
      </c>
      <c r="U183" s="8">
        <f t="shared" si="25"/>
        <v>28</v>
      </c>
      <c r="V183" s="7">
        <v>34366</v>
      </c>
      <c r="W183" t="s">
        <v>2142</v>
      </c>
      <c r="X183" s="2">
        <v>0.21099999999999999</v>
      </c>
      <c r="Y183" s="6">
        <f t="shared" si="22"/>
        <v>5.6325244921384904E-3</v>
      </c>
      <c r="AA183">
        <v>9168516</v>
      </c>
      <c r="AB183">
        <v>18936</v>
      </c>
      <c r="AD183" t="s">
        <v>6</v>
      </c>
      <c r="AE183" t="s">
        <v>2141</v>
      </c>
      <c r="AF183">
        <v>2</v>
      </c>
      <c r="AH183" t="s">
        <v>3428</v>
      </c>
      <c r="AI183" t="s">
        <v>12543</v>
      </c>
      <c r="AK183" t="s">
        <v>12542</v>
      </c>
      <c r="AL183">
        <v>1</v>
      </c>
      <c r="AM183" s="5">
        <f t="shared" si="26"/>
        <v>3.5714285714285712E-2</v>
      </c>
      <c r="AN183" s="4">
        <f t="shared" si="23"/>
        <v>5.4092064694109373E-5</v>
      </c>
      <c r="AO183" s="3"/>
      <c r="AP183">
        <v>0</v>
      </c>
      <c r="AR183" t="s">
        <v>1</v>
      </c>
      <c r="AT183" s="2">
        <v>0.52500000000000002</v>
      </c>
      <c r="AU183" s="1">
        <f t="shared" si="27"/>
        <v>0.39589947639051759</v>
      </c>
      <c r="AV183" s="1">
        <f t="shared" si="28"/>
        <v>0.28433082784163</v>
      </c>
      <c r="AW183" s="1">
        <f t="shared" si="29"/>
        <v>0.17276217929274237</v>
      </c>
    </row>
    <row r="184" spans="1:49" x14ac:dyDescent="0.2">
      <c r="A184">
        <v>182</v>
      </c>
      <c r="B184" t="s">
        <v>12541</v>
      </c>
      <c r="F184" t="s">
        <v>12540</v>
      </c>
      <c r="G184" t="s">
        <v>16</v>
      </c>
      <c r="H184" t="s">
        <v>15</v>
      </c>
      <c r="I184" t="s">
        <v>12539</v>
      </c>
      <c r="J184">
        <v>60033387</v>
      </c>
      <c r="K184" t="s">
        <v>12538</v>
      </c>
      <c r="L184" t="s">
        <v>900</v>
      </c>
      <c r="M184" t="s">
        <v>11</v>
      </c>
      <c r="N184">
        <v>3</v>
      </c>
      <c r="O184" t="s">
        <v>12537</v>
      </c>
      <c r="P184" t="s">
        <v>12536</v>
      </c>
      <c r="Q184" t="s">
        <v>12535</v>
      </c>
      <c r="R184" s="7">
        <v>34366</v>
      </c>
      <c r="S184" s="8">
        <f t="shared" si="24"/>
        <v>1994</v>
      </c>
      <c r="T184" s="8">
        <v>1994</v>
      </c>
      <c r="U184" s="8">
        <f t="shared" si="25"/>
        <v>28</v>
      </c>
      <c r="V184" s="7">
        <v>34366</v>
      </c>
      <c r="W184" t="s">
        <v>2129</v>
      </c>
      <c r="X184" s="2">
        <v>0.188</v>
      </c>
      <c r="Y184" s="6">
        <f t="shared" si="22"/>
        <v>5.0185526280665223E-3</v>
      </c>
      <c r="AA184">
        <v>9168508</v>
      </c>
      <c r="AB184">
        <v>26076</v>
      </c>
      <c r="AD184" t="s">
        <v>6</v>
      </c>
      <c r="AE184" t="s">
        <v>2128</v>
      </c>
      <c r="AF184">
        <v>2</v>
      </c>
      <c r="AH184" t="s">
        <v>12534</v>
      </c>
      <c r="AI184" t="s">
        <v>12533</v>
      </c>
      <c r="AK184" t="s">
        <v>12532</v>
      </c>
      <c r="AL184">
        <v>1</v>
      </c>
      <c r="AM184" s="5">
        <f t="shared" si="26"/>
        <v>3.5714285714285712E-2</v>
      </c>
      <c r="AN184" s="4">
        <f t="shared" si="23"/>
        <v>5.4092064694109373E-5</v>
      </c>
      <c r="AO184" s="3"/>
      <c r="AP184">
        <v>0</v>
      </c>
      <c r="AR184" t="s">
        <v>1</v>
      </c>
      <c r="AT184" s="2" t="s">
        <v>0</v>
      </c>
      <c r="AU184" s="1">
        <f t="shared" si="27"/>
        <v>0.3529214459054798</v>
      </c>
      <c r="AV184" s="1">
        <f t="shared" si="28"/>
        <v>0.25363223463803158</v>
      </c>
      <c r="AW184" s="1">
        <f t="shared" si="29"/>
        <v>0.15434302337058334</v>
      </c>
    </row>
    <row r="185" spans="1:49" x14ac:dyDescent="0.2">
      <c r="A185">
        <v>183</v>
      </c>
      <c r="B185" t="s">
        <v>12531</v>
      </c>
      <c r="F185" t="s">
        <v>12530</v>
      </c>
      <c r="G185" t="s">
        <v>16</v>
      </c>
      <c r="H185" t="s">
        <v>15</v>
      </c>
      <c r="I185" t="s">
        <v>12529</v>
      </c>
      <c r="J185">
        <v>60031293</v>
      </c>
      <c r="K185" t="s">
        <v>12528</v>
      </c>
      <c r="L185" t="s">
        <v>2133</v>
      </c>
      <c r="M185" t="s">
        <v>830</v>
      </c>
      <c r="N185">
        <v>4</v>
      </c>
      <c r="O185" t="s">
        <v>12527</v>
      </c>
      <c r="P185" t="s">
        <v>12526</v>
      </c>
      <c r="Q185" t="s">
        <v>12525</v>
      </c>
      <c r="R185" s="7">
        <v>34366</v>
      </c>
      <c r="S185" s="8">
        <f t="shared" si="24"/>
        <v>1994</v>
      </c>
      <c r="T185" s="8">
        <v>1994</v>
      </c>
      <c r="U185" s="8">
        <f t="shared" si="25"/>
        <v>28</v>
      </c>
      <c r="V185" s="7">
        <v>34366</v>
      </c>
      <c r="W185" t="s">
        <v>2142</v>
      </c>
      <c r="X185" s="2">
        <v>0.21099999999999999</v>
      </c>
      <c r="Y185" s="6">
        <f t="shared" si="22"/>
        <v>5.6325244921384904E-3</v>
      </c>
      <c r="AA185">
        <v>9168516</v>
      </c>
      <c r="AB185">
        <v>18936</v>
      </c>
      <c r="AD185" t="s">
        <v>6</v>
      </c>
      <c r="AE185" t="s">
        <v>2141</v>
      </c>
      <c r="AF185">
        <v>2</v>
      </c>
      <c r="AH185" t="s">
        <v>12524</v>
      </c>
      <c r="AI185" t="s">
        <v>12523</v>
      </c>
      <c r="AK185" t="s">
        <v>12522</v>
      </c>
      <c r="AL185">
        <v>0</v>
      </c>
      <c r="AM185" s="5">
        <f t="shared" si="26"/>
        <v>0</v>
      </c>
      <c r="AN185" s="4">
        <f t="shared" si="23"/>
        <v>0</v>
      </c>
      <c r="AO185" s="3"/>
      <c r="AP185">
        <v>0</v>
      </c>
      <c r="AR185" t="s">
        <v>1</v>
      </c>
      <c r="AT185" s="2">
        <v>0.52500000000000002</v>
      </c>
      <c r="AU185" s="1">
        <f t="shared" si="27"/>
        <v>0.39427671444969431</v>
      </c>
      <c r="AV185" s="1">
        <f t="shared" si="28"/>
        <v>0.28162622460692455</v>
      </c>
      <c r="AW185" s="1">
        <f t="shared" si="29"/>
        <v>0.1689757347641547</v>
      </c>
    </row>
    <row r="186" spans="1:49" x14ac:dyDescent="0.2">
      <c r="A186">
        <v>184</v>
      </c>
      <c r="B186" t="s">
        <v>12521</v>
      </c>
      <c r="C186" t="s">
        <v>12520</v>
      </c>
      <c r="F186" t="s">
        <v>12519</v>
      </c>
      <c r="G186" t="s">
        <v>16</v>
      </c>
      <c r="H186" t="s">
        <v>15</v>
      </c>
      <c r="I186" t="s">
        <v>12518</v>
      </c>
      <c r="J186">
        <v>60016005</v>
      </c>
      <c r="K186" t="s">
        <v>7121</v>
      </c>
      <c r="L186" t="s">
        <v>7120</v>
      </c>
      <c r="M186" t="s">
        <v>653</v>
      </c>
      <c r="N186">
        <v>2</v>
      </c>
      <c r="O186" t="s">
        <v>12517</v>
      </c>
      <c r="P186" t="s">
        <v>12516</v>
      </c>
      <c r="Q186" t="s">
        <v>7117</v>
      </c>
      <c r="R186" s="7">
        <v>34366</v>
      </c>
      <c r="S186" s="8">
        <f t="shared" si="24"/>
        <v>1994</v>
      </c>
      <c r="T186" s="8">
        <v>1994</v>
      </c>
      <c r="U186" s="8">
        <f t="shared" si="25"/>
        <v>28</v>
      </c>
      <c r="V186" s="7">
        <v>34366</v>
      </c>
      <c r="W186" s="11" t="s">
        <v>12495</v>
      </c>
      <c r="X186" s="2">
        <v>2.383</v>
      </c>
      <c r="Y186" s="6">
        <f t="shared" si="22"/>
        <v>6.3612824003630442E-2</v>
      </c>
      <c r="AA186" t="s">
        <v>12494</v>
      </c>
      <c r="AB186">
        <v>17420</v>
      </c>
      <c r="AD186" t="s">
        <v>6</v>
      </c>
      <c r="AE186">
        <v>141</v>
      </c>
      <c r="AF186">
        <v>1</v>
      </c>
      <c r="AH186" t="s">
        <v>12515</v>
      </c>
      <c r="AI186" t="s">
        <v>12514</v>
      </c>
      <c r="AK186" t="s">
        <v>12513</v>
      </c>
      <c r="AL186">
        <v>23</v>
      </c>
      <c r="AM186" s="5">
        <f t="shared" si="26"/>
        <v>0.8214285714285714</v>
      </c>
      <c r="AN186" s="4">
        <f t="shared" si="23"/>
        <v>1.2441174879645155E-3</v>
      </c>
      <c r="AO186" s="3"/>
      <c r="AP186">
        <v>0</v>
      </c>
      <c r="AR186" t="s">
        <v>1</v>
      </c>
      <c r="AT186" s="2" t="s">
        <v>0</v>
      </c>
      <c r="AU186" s="1">
        <f t="shared" si="27"/>
        <v>4.4902212048930661</v>
      </c>
      <c r="AV186" s="1">
        <f t="shared" si="28"/>
        <v>3.242847074579748</v>
      </c>
      <c r="AW186" s="1">
        <f t="shared" si="29"/>
        <v>1.9954729442664292</v>
      </c>
    </row>
    <row r="187" spans="1:49" x14ac:dyDescent="0.2">
      <c r="A187">
        <v>185</v>
      </c>
      <c r="B187" t="s">
        <v>12512</v>
      </c>
      <c r="C187" t="s">
        <v>12511</v>
      </c>
      <c r="F187" t="s">
        <v>12510</v>
      </c>
      <c r="G187" t="s">
        <v>16</v>
      </c>
      <c r="H187" t="s">
        <v>15</v>
      </c>
      <c r="I187" t="s">
        <v>6274</v>
      </c>
      <c r="J187">
        <v>60005681</v>
      </c>
      <c r="K187" t="s">
        <v>820</v>
      </c>
      <c r="L187" t="s">
        <v>819</v>
      </c>
      <c r="M187" t="s">
        <v>818</v>
      </c>
      <c r="N187">
        <v>2</v>
      </c>
      <c r="O187" t="s">
        <v>12509</v>
      </c>
      <c r="P187" t="s">
        <v>12508</v>
      </c>
      <c r="Q187" t="s">
        <v>3408</v>
      </c>
      <c r="R187" s="7">
        <v>34366</v>
      </c>
      <c r="S187" s="8">
        <f t="shared" si="24"/>
        <v>1994</v>
      </c>
      <c r="T187" s="8">
        <v>1994</v>
      </c>
      <c r="U187" s="8">
        <f t="shared" si="25"/>
        <v>28</v>
      </c>
      <c r="V187" s="7">
        <v>34366</v>
      </c>
      <c r="W187" s="11" t="s">
        <v>12507</v>
      </c>
      <c r="X187" s="2">
        <v>2.383</v>
      </c>
      <c r="Y187" s="6">
        <f t="shared" si="22"/>
        <v>6.3612824003630442E-2</v>
      </c>
      <c r="AA187">
        <v>13502395</v>
      </c>
      <c r="AB187">
        <v>17418</v>
      </c>
      <c r="AD187" t="s">
        <v>6</v>
      </c>
      <c r="AE187">
        <v>141</v>
      </c>
      <c r="AF187">
        <v>1</v>
      </c>
      <c r="AH187" t="s">
        <v>12506</v>
      </c>
      <c r="AI187" t="s">
        <v>12505</v>
      </c>
      <c r="AK187" t="s">
        <v>12504</v>
      </c>
      <c r="AL187">
        <v>19</v>
      </c>
      <c r="AM187" s="5">
        <f t="shared" si="26"/>
        <v>0.6785714285714286</v>
      </c>
      <c r="AN187" s="4">
        <f t="shared" si="23"/>
        <v>1.0277492291880781E-3</v>
      </c>
      <c r="AO187" s="3"/>
      <c r="AP187">
        <v>0</v>
      </c>
      <c r="AR187" t="s">
        <v>1</v>
      </c>
      <c r="AT187" s="2" t="s">
        <v>0</v>
      </c>
      <c r="AU187" s="1">
        <f t="shared" si="27"/>
        <v>4.4837301571297736</v>
      </c>
      <c r="AV187" s="1">
        <f t="shared" si="28"/>
        <v>3.2320286616409262</v>
      </c>
      <c r="AW187" s="1">
        <f t="shared" si="29"/>
        <v>1.9803271661520787</v>
      </c>
    </row>
    <row r="188" spans="1:49" x14ac:dyDescent="0.2">
      <c r="A188">
        <v>186</v>
      </c>
      <c r="B188" t="s">
        <v>12503</v>
      </c>
      <c r="C188" t="s">
        <v>12502</v>
      </c>
      <c r="F188" t="s">
        <v>12501</v>
      </c>
      <c r="G188" t="s">
        <v>16</v>
      </c>
      <c r="H188" t="s">
        <v>15</v>
      </c>
      <c r="I188" t="s">
        <v>12500</v>
      </c>
      <c r="J188">
        <v>60031101</v>
      </c>
      <c r="K188" t="s">
        <v>12499</v>
      </c>
      <c r="L188" t="s">
        <v>4564</v>
      </c>
      <c r="M188" t="s">
        <v>11</v>
      </c>
      <c r="N188">
        <v>2</v>
      </c>
      <c r="O188" t="s">
        <v>12498</v>
      </c>
      <c r="P188" t="s">
        <v>12497</v>
      </c>
      <c r="Q188" t="s">
        <v>12496</v>
      </c>
      <c r="R188" s="7">
        <v>34366</v>
      </c>
      <c r="S188" s="8">
        <f t="shared" si="24"/>
        <v>1994</v>
      </c>
      <c r="T188" s="8">
        <v>1994</v>
      </c>
      <c r="U188" s="8">
        <f t="shared" si="25"/>
        <v>28</v>
      </c>
      <c r="V188" s="7">
        <v>34366</v>
      </c>
      <c r="W188" s="11" t="s">
        <v>12495</v>
      </c>
      <c r="X188" s="2">
        <v>2.383</v>
      </c>
      <c r="Y188" s="6">
        <f t="shared" si="22"/>
        <v>6.3612824003630442E-2</v>
      </c>
      <c r="AA188" t="s">
        <v>12494</v>
      </c>
      <c r="AB188">
        <v>17420</v>
      </c>
      <c r="AD188" t="s">
        <v>6</v>
      </c>
      <c r="AE188">
        <v>141</v>
      </c>
      <c r="AF188">
        <v>1</v>
      </c>
      <c r="AH188" t="s">
        <v>1118</v>
      </c>
      <c r="AI188" t="s">
        <v>12493</v>
      </c>
      <c r="AK188" t="s">
        <v>12492</v>
      </c>
      <c r="AL188">
        <v>2</v>
      </c>
      <c r="AM188" s="5">
        <f t="shared" si="26"/>
        <v>7.1428571428571425E-2</v>
      </c>
      <c r="AN188" s="4">
        <f t="shared" si="23"/>
        <v>1.0818412938821875E-4</v>
      </c>
      <c r="AO188" s="3"/>
      <c r="AP188">
        <v>0</v>
      </c>
      <c r="AR188" t="s">
        <v>1</v>
      </c>
      <c r="AT188" s="2" t="s">
        <v>0</v>
      </c>
      <c r="AU188" s="1">
        <f t="shared" si="27"/>
        <v>4.4561432041357776</v>
      </c>
      <c r="AV188" s="1">
        <f t="shared" si="28"/>
        <v>3.1860504066509332</v>
      </c>
      <c r="AW188" s="1">
        <f t="shared" si="29"/>
        <v>1.9159576091660884</v>
      </c>
    </row>
    <row r="189" spans="1:49" x14ac:dyDescent="0.2">
      <c r="A189">
        <v>187</v>
      </c>
      <c r="B189" t="s">
        <v>12491</v>
      </c>
      <c r="F189" t="s">
        <v>12490</v>
      </c>
      <c r="G189" t="s">
        <v>16</v>
      </c>
      <c r="H189" t="s">
        <v>15</v>
      </c>
      <c r="I189" t="s">
        <v>12489</v>
      </c>
      <c r="J189">
        <v>60018735</v>
      </c>
      <c r="K189" t="s">
        <v>2146</v>
      </c>
      <c r="L189" t="s">
        <v>2133</v>
      </c>
      <c r="M189" t="s">
        <v>830</v>
      </c>
      <c r="N189">
        <v>6</v>
      </c>
      <c r="O189" t="s">
        <v>12488</v>
      </c>
      <c r="P189" t="s">
        <v>12487</v>
      </c>
      <c r="Q189" t="s">
        <v>12486</v>
      </c>
      <c r="R189" s="7">
        <v>34366</v>
      </c>
      <c r="S189" s="8">
        <f t="shared" si="24"/>
        <v>1994</v>
      </c>
      <c r="T189" s="8">
        <v>1994</v>
      </c>
      <c r="U189" s="8">
        <f t="shared" si="25"/>
        <v>28</v>
      </c>
      <c r="V189" s="7">
        <v>34366</v>
      </c>
      <c r="W189" t="s">
        <v>2142</v>
      </c>
      <c r="X189" s="2">
        <v>0.21099999999999999</v>
      </c>
      <c r="Y189" s="6">
        <f t="shared" si="22"/>
        <v>5.6325244921384904E-3</v>
      </c>
      <c r="AA189">
        <v>9168516</v>
      </c>
      <c r="AB189">
        <v>18936</v>
      </c>
      <c r="AD189" t="s">
        <v>6</v>
      </c>
      <c r="AE189" t="s">
        <v>2141</v>
      </c>
      <c r="AF189">
        <v>2</v>
      </c>
      <c r="AH189" t="s">
        <v>12485</v>
      </c>
      <c r="AI189" t="s">
        <v>12484</v>
      </c>
      <c r="AK189" t="s">
        <v>12483</v>
      </c>
      <c r="AL189">
        <v>0</v>
      </c>
      <c r="AM189" s="5">
        <f t="shared" si="26"/>
        <v>0</v>
      </c>
      <c r="AN189" s="4">
        <f t="shared" si="23"/>
        <v>0</v>
      </c>
      <c r="AO189" s="3"/>
      <c r="AP189">
        <v>0</v>
      </c>
      <c r="AR189" t="s">
        <v>1</v>
      </c>
      <c r="AT189" s="2">
        <v>0.52500000000000002</v>
      </c>
      <c r="AU189" s="1">
        <f t="shared" si="27"/>
        <v>0.39427671444969431</v>
      </c>
      <c r="AV189" s="1">
        <f t="shared" si="28"/>
        <v>0.28162622460692455</v>
      </c>
      <c r="AW189" s="1">
        <f t="shared" si="29"/>
        <v>0.1689757347641547</v>
      </c>
    </row>
    <row r="190" spans="1:49" x14ac:dyDescent="0.2">
      <c r="A190">
        <v>188</v>
      </c>
      <c r="B190" t="s">
        <v>12482</v>
      </c>
      <c r="C190" t="s">
        <v>12481</v>
      </c>
      <c r="F190" t="s">
        <v>12480</v>
      </c>
      <c r="G190" t="s">
        <v>16</v>
      </c>
      <c r="H190" t="s">
        <v>15</v>
      </c>
      <c r="I190" t="s">
        <v>8583</v>
      </c>
      <c r="J190">
        <v>60026785</v>
      </c>
      <c r="K190" t="s">
        <v>12479</v>
      </c>
      <c r="L190" t="s">
        <v>3445</v>
      </c>
      <c r="M190" t="s">
        <v>2584</v>
      </c>
      <c r="N190">
        <v>5</v>
      </c>
      <c r="O190" t="s">
        <v>12478</v>
      </c>
      <c r="P190" t="s">
        <v>12477</v>
      </c>
      <c r="Q190" t="s">
        <v>12476</v>
      </c>
      <c r="R190" s="7">
        <v>34366</v>
      </c>
      <c r="S190" s="8">
        <f t="shared" si="24"/>
        <v>1994</v>
      </c>
      <c r="T190" s="8">
        <v>1994</v>
      </c>
      <c r="U190" s="8">
        <f t="shared" si="25"/>
        <v>28</v>
      </c>
      <c r="V190" s="7">
        <v>34366</v>
      </c>
      <c r="W190" s="11" t="s">
        <v>12412</v>
      </c>
      <c r="X190" s="2">
        <v>2.383</v>
      </c>
      <c r="Y190" s="6">
        <f t="shared" si="22"/>
        <v>6.3612824003630442E-2</v>
      </c>
      <c r="AA190">
        <v>13502417</v>
      </c>
      <c r="AB190">
        <v>17416</v>
      </c>
      <c r="AD190" t="s">
        <v>6</v>
      </c>
      <c r="AE190">
        <v>141</v>
      </c>
      <c r="AF190">
        <v>1</v>
      </c>
      <c r="AH190" t="s">
        <v>12475</v>
      </c>
      <c r="AI190" t="s">
        <v>12474</v>
      </c>
      <c r="AK190" t="s">
        <v>12473</v>
      </c>
      <c r="AL190">
        <v>11</v>
      </c>
      <c r="AM190" s="5">
        <f t="shared" si="26"/>
        <v>0.39285714285714285</v>
      </c>
      <c r="AN190" s="4">
        <f t="shared" si="23"/>
        <v>5.9501271163520315E-4</v>
      </c>
      <c r="AO190" s="3"/>
      <c r="AP190">
        <v>0</v>
      </c>
      <c r="AR190" t="s">
        <v>1</v>
      </c>
      <c r="AT190" s="2" t="s">
        <v>0</v>
      </c>
      <c r="AU190" s="1">
        <f t="shared" si="27"/>
        <v>4.4707480616031869</v>
      </c>
      <c r="AV190" s="1">
        <f t="shared" si="28"/>
        <v>3.2103918357632821</v>
      </c>
      <c r="AW190" s="1">
        <f t="shared" si="29"/>
        <v>1.9500356099233773</v>
      </c>
    </row>
    <row r="191" spans="1:49" x14ac:dyDescent="0.2">
      <c r="A191">
        <v>189</v>
      </c>
      <c r="B191" t="s">
        <v>12472</v>
      </c>
      <c r="C191" t="s">
        <v>12471</v>
      </c>
      <c r="F191" t="s">
        <v>12470</v>
      </c>
      <c r="G191" t="s">
        <v>16</v>
      </c>
      <c r="H191" t="s">
        <v>15</v>
      </c>
      <c r="I191" t="s">
        <v>12469</v>
      </c>
      <c r="J191">
        <v>60009860</v>
      </c>
      <c r="K191" t="s">
        <v>12468</v>
      </c>
      <c r="L191" t="s">
        <v>10738</v>
      </c>
      <c r="M191" t="s">
        <v>591</v>
      </c>
      <c r="N191">
        <v>2</v>
      </c>
      <c r="O191" t="s">
        <v>12467</v>
      </c>
      <c r="P191" t="s">
        <v>12466</v>
      </c>
      <c r="Q191" t="s">
        <v>12465</v>
      </c>
      <c r="R191" s="7">
        <v>34366</v>
      </c>
      <c r="S191" s="8">
        <f t="shared" si="24"/>
        <v>1994</v>
      </c>
      <c r="T191" s="8">
        <v>1994</v>
      </c>
      <c r="U191" s="8">
        <f t="shared" si="25"/>
        <v>28</v>
      </c>
      <c r="V191" s="7">
        <v>34366</v>
      </c>
      <c r="W191" t="s">
        <v>587</v>
      </c>
      <c r="X191" s="2">
        <v>0.61499999999999999</v>
      </c>
      <c r="Y191" s="6">
        <f t="shared" si="22"/>
        <v>1.6417073756706976E-2</v>
      </c>
      <c r="AA191">
        <v>1959271</v>
      </c>
      <c r="AB191">
        <v>12141</v>
      </c>
      <c r="AC191">
        <v>15729559</v>
      </c>
      <c r="AD191" t="s">
        <v>6</v>
      </c>
      <c r="AE191">
        <v>15</v>
      </c>
      <c r="AF191">
        <v>2</v>
      </c>
      <c r="AH191" t="s">
        <v>12464</v>
      </c>
      <c r="AI191" t="s">
        <v>12463</v>
      </c>
      <c r="AK191" t="s">
        <v>12462</v>
      </c>
      <c r="AL191">
        <v>0</v>
      </c>
      <c r="AM191" s="5">
        <f t="shared" si="26"/>
        <v>0</v>
      </c>
      <c r="AN191" s="4">
        <f t="shared" si="23"/>
        <v>0</v>
      </c>
      <c r="AO191" s="3"/>
      <c r="AP191">
        <v>0</v>
      </c>
      <c r="AR191" t="s">
        <v>1</v>
      </c>
      <c r="AT191" s="2" t="s">
        <v>0</v>
      </c>
      <c r="AU191" s="1">
        <f t="shared" si="27"/>
        <v>1.1491951629694881</v>
      </c>
      <c r="AV191" s="1">
        <f t="shared" si="28"/>
        <v>0.82085368783534873</v>
      </c>
      <c r="AW191" s="1">
        <f t="shared" si="29"/>
        <v>0.49251221270120926</v>
      </c>
    </row>
    <row r="192" spans="1:49" x14ac:dyDescent="0.2">
      <c r="A192">
        <v>190</v>
      </c>
      <c r="B192" t="s">
        <v>12461</v>
      </c>
      <c r="C192" t="s">
        <v>12460</v>
      </c>
      <c r="F192" t="s">
        <v>12459</v>
      </c>
      <c r="G192" t="s">
        <v>16</v>
      </c>
      <c r="H192" t="s">
        <v>15</v>
      </c>
      <c r="I192" t="s">
        <v>12458</v>
      </c>
      <c r="J192">
        <v>60021902</v>
      </c>
      <c r="K192" t="s">
        <v>6699</v>
      </c>
      <c r="L192" t="s">
        <v>6698</v>
      </c>
      <c r="M192" t="s">
        <v>6697</v>
      </c>
      <c r="N192">
        <v>1</v>
      </c>
      <c r="O192" t="s">
        <v>12457</v>
      </c>
      <c r="P192">
        <v>57203176700</v>
      </c>
      <c r="Q192">
        <v>60021902</v>
      </c>
      <c r="R192" s="7">
        <v>34366</v>
      </c>
      <c r="S192" s="8">
        <f t="shared" si="24"/>
        <v>1994</v>
      </c>
      <c r="T192" s="8">
        <v>1994</v>
      </c>
      <c r="U192" s="8">
        <f t="shared" si="25"/>
        <v>28</v>
      </c>
      <c r="V192" s="7">
        <v>34366</v>
      </c>
      <c r="W192" s="11" t="s">
        <v>12412</v>
      </c>
      <c r="X192" s="2">
        <v>2.383</v>
      </c>
      <c r="Y192" s="6">
        <f t="shared" si="22"/>
        <v>6.3612824003630442E-2</v>
      </c>
      <c r="AA192">
        <v>13502417</v>
      </c>
      <c r="AB192">
        <v>17416</v>
      </c>
      <c r="AD192" t="s">
        <v>6</v>
      </c>
      <c r="AE192">
        <v>141</v>
      </c>
      <c r="AF192">
        <v>1</v>
      </c>
      <c r="AH192" t="s">
        <v>12456</v>
      </c>
      <c r="AI192" t="s">
        <v>12455</v>
      </c>
      <c r="AK192" t="s">
        <v>12454</v>
      </c>
      <c r="AL192">
        <v>14</v>
      </c>
      <c r="AM192" s="5">
        <f t="shared" si="26"/>
        <v>0.5</v>
      </c>
      <c r="AN192" s="4">
        <f t="shared" si="23"/>
        <v>7.572889057175312E-4</v>
      </c>
      <c r="AO192" s="3"/>
      <c r="AP192">
        <v>0</v>
      </c>
      <c r="AR192" t="s">
        <v>1</v>
      </c>
      <c r="AT192" s="2" t="s">
        <v>0</v>
      </c>
      <c r="AU192" s="1">
        <f t="shared" si="27"/>
        <v>4.4756163474256567</v>
      </c>
      <c r="AV192" s="1">
        <f t="shared" si="28"/>
        <v>3.218505645467399</v>
      </c>
      <c r="AW192" s="1">
        <f t="shared" si="29"/>
        <v>1.9613949435091407</v>
      </c>
    </row>
    <row r="193" spans="1:49" x14ac:dyDescent="0.2">
      <c r="A193">
        <v>191</v>
      </c>
      <c r="B193" t="s">
        <v>12453</v>
      </c>
      <c r="C193" t="s">
        <v>12452</v>
      </c>
      <c r="F193" t="s">
        <v>12451</v>
      </c>
      <c r="G193" t="s">
        <v>16</v>
      </c>
      <c r="H193" t="s">
        <v>15</v>
      </c>
      <c r="I193" t="s">
        <v>12450</v>
      </c>
      <c r="J193">
        <v>60008134</v>
      </c>
      <c r="K193" t="s">
        <v>12239</v>
      </c>
      <c r="L193" t="s">
        <v>59</v>
      </c>
      <c r="M193" t="s">
        <v>58</v>
      </c>
      <c r="N193">
        <v>2</v>
      </c>
      <c r="O193" t="s">
        <v>12449</v>
      </c>
      <c r="P193" t="s">
        <v>12448</v>
      </c>
      <c r="Q193" t="s">
        <v>12447</v>
      </c>
      <c r="R193" s="7">
        <v>34366</v>
      </c>
      <c r="S193" s="8">
        <f t="shared" si="24"/>
        <v>1994</v>
      </c>
      <c r="T193" s="8">
        <v>1994</v>
      </c>
      <c r="U193" s="8">
        <f t="shared" si="25"/>
        <v>28</v>
      </c>
      <c r="V193" s="7">
        <v>34366</v>
      </c>
      <c r="W193" s="11" t="s">
        <v>12412</v>
      </c>
      <c r="X193" s="2">
        <v>2.383</v>
      </c>
      <c r="Y193" s="6">
        <f t="shared" si="22"/>
        <v>6.3612824003630442E-2</v>
      </c>
      <c r="AA193">
        <v>13502417</v>
      </c>
      <c r="AB193">
        <v>17416</v>
      </c>
      <c r="AD193" t="s">
        <v>6</v>
      </c>
      <c r="AE193">
        <v>141</v>
      </c>
      <c r="AF193">
        <v>1</v>
      </c>
      <c r="AH193" t="s">
        <v>11504</v>
      </c>
      <c r="AI193" t="s">
        <v>12446</v>
      </c>
      <c r="AK193" t="s">
        <v>12445</v>
      </c>
      <c r="AL193">
        <v>27</v>
      </c>
      <c r="AM193" s="5">
        <f t="shared" si="26"/>
        <v>0.9642857142857143</v>
      </c>
      <c r="AN193" s="4">
        <f t="shared" si="23"/>
        <v>1.4604857467409532E-3</v>
      </c>
      <c r="AO193" s="3"/>
      <c r="AP193">
        <v>0</v>
      </c>
      <c r="AR193" t="s">
        <v>1</v>
      </c>
      <c r="AT193" s="2" t="s">
        <v>0</v>
      </c>
      <c r="AU193" s="1">
        <f t="shared" si="27"/>
        <v>4.4967122526563594</v>
      </c>
      <c r="AV193" s="1">
        <f t="shared" si="28"/>
        <v>3.2536654875185702</v>
      </c>
      <c r="AW193" s="1">
        <f t="shared" si="29"/>
        <v>2.0106187223807801</v>
      </c>
    </row>
    <row r="194" spans="1:49" x14ac:dyDescent="0.2">
      <c r="A194">
        <v>192</v>
      </c>
      <c r="B194" t="s">
        <v>12444</v>
      </c>
      <c r="F194" t="s">
        <v>12443</v>
      </c>
      <c r="G194" t="s">
        <v>16</v>
      </c>
      <c r="H194" t="s">
        <v>15</v>
      </c>
      <c r="I194" t="s">
        <v>12442</v>
      </c>
      <c r="J194">
        <v>60019839</v>
      </c>
      <c r="K194" t="s">
        <v>12441</v>
      </c>
      <c r="L194" t="s">
        <v>12440</v>
      </c>
      <c r="M194" t="s">
        <v>58</v>
      </c>
      <c r="N194">
        <v>3</v>
      </c>
      <c r="O194" t="s">
        <v>12439</v>
      </c>
      <c r="P194" t="s">
        <v>12438</v>
      </c>
      <c r="Q194" t="s">
        <v>12437</v>
      </c>
      <c r="R194" s="7">
        <v>34366</v>
      </c>
      <c r="S194" s="8">
        <f t="shared" si="24"/>
        <v>1994</v>
      </c>
      <c r="T194" s="8">
        <v>1994</v>
      </c>
      <c r="U194" s="8">
        <f t="shared" si="25"/>
        <v>28</v>
      </c>
      <c r="V194" s="7">
        <v>34366</v>
      </c>
      <c r="W194" t="s">
        <v>12436</v>
      </c>
      <c r="X194" s="2">
        <v>0.115</v>
      </c>
      <c r="Y194" s="6">
        <f t="shared" ref="Y194:Y257" si="30">(X194-$Z$4)/($Z$3-$Z$4)</f>
        <v>3.069859320359841E-3</v>
      </c>
      <c r="AA194">
        <v>933651</v>
      </c>
      <c r="AB194">
        <v>14396</v>
      </c>
      <c r="AD194" t="s">
        <v>6</v>
      </c>
      <c r="AE194">
        <v>35</v>
      </c>
      <c r="AF194">
        <v>2</v>
      </c>
      <c r="AH194" t="s">
        <v>12435</v>
      </c>
      <c r="AI194" t="s">
        <v>12434</v>
      </c>
      <c r="AK194" t="s">
        <v>12433</v>
      </c>
      <c r="AL194">
        <v>16</v>
      </c>
      <c r="AM194" s="5">
        <f t="shared" si="26"/>
        <v>0.5714285714285714</v>
      </c>
      <c r="AN194" s="4">
        <f t="shared" ref="AN194:AN257" si="31">(AM194-$AO$4)/($AO$3-$AO$4)</f>
        <v>8.6547303510574997E-4</v>
      </c>
      <c r="AO194" s="3"/>
      <c r="AP194">
        <v>0</v>
      </c>
      <c r="AR194" t="s">
        <v>1</v>
      </c>
      <c r="AT194" s="2">
        <v>0.17499999999999999</v>
      </c>
      <c r="AU194" s="1">
        <f t="shared" si="27"/>
        <v>0.24085434347836132</v>
      </c>
      <c r="AV194" s="1">
        <f t="shared" si="28"/>
        <v>0.19676661777327953</v>
      </c>
      <c r="AW194" s="1">
        <f t="shared" si="29"/>
        <v>0.15267889206819771</v>
      </c>
    </row>
    <row r="195" spans="1:49" x14ac:dyDescent="0.2">
      <c r="A195">
        <v>193</v>
      </c>
      <c r="B195" t="s">
        <v>12432</v>
      </c>
      <c r="C195" t="s">
        <v>12431</v>
      </c>
      <c r="F195" t="s">
        <v>12430</v>
      </c>
      <c r="G195" t="s">
        <v>16</v>
      </c>
      <c r="H195" t="s">
        <v>15</v>
      </c>
      <c r="I195" t="s">
        <v>12429</v>
      </c>
      <c r="J195">
        <v>60010491</v>
      </c>
      <c r="K195" t="s">
        <v>2256</v>
      </c>
      <c r="L195" t="s">
        <v>2255</v>
      </c>
      <c r="M195" t="s">
        <v>230</v>
      </c>
      <c r="N195">
        <v>3</v>
      </c>
      <c r="O195" t="s">
        <v>12428</v>
      </c>
      <c r="P195" t="s">
        <v>12427</v>
      </c>
      <c r="Q195" t="s">
        <v>5126</v>
      </c>
      <c r="R195" s="7">
        <v>34366</v>
      </c>
      <c r="S195" s="8">
        <f t="shared" si="24"/>
        <v>1994</v>
      </c>
      <c r="T195" s="8">
        <v>1994</v>
      </c>
      <c r="U195" s="8">
        <f t="shared" si="25"/>
        <v>28</v>
      </c>
      <c r="V195" s="7">
        <v>34366</v>
      </c>
      <c r="W195" s="11" t="s">
        <v>12412</v>
      </c>
      <c r="X195" s="2">
        <v>2.383</v>
      </c>
      <c r="Y195" s="6">
        <f t="shared" si="30"/>
        <v>6.3612824003630442E-2</v>
      </c>
      <c r="AA195">
        <v>13502417</v>
      </c>
      <c r="AB195">
        <v>17416</v>
      </c>
      <c r="AD195" t="s">
        <v>6</v>
      </c>
      <c r="AE195">
        <v>141</v>
      </c>
      <c r="AF195">
        <v>1</v>
      </c>
      <c r="AH195" s="9">
        <v>41852</v>
      </c>
      <c r="AI195" t="s">
        <v>12426</v>
      </c>
      <c r="AK195" t="s">
        <v>12425</v>
      </c>
      <c r="AL195">
        <v>6</v>
      </c>
      <c r="AM195" s="5">
        <f t="shared" si="26"/>
        <v>0.21428571428571427</v>
      </c>
      <c r="AN195" s="4">
        <f t="shared" si="31"/>
        <v>3.2455238816465621E-4</v>
      </c>
      <c r="AO195" s="3"/>
      <c r="AP195">
        <v>0</v>
      </c>
      <c r="AR195" t="s">
        <v>1</v>
      </c>
      <c r="AT195" s="2" t="s">
        <v>0</v>
      </c>
      <c r="AU195" s="1">
        <f t="shared" si="27"/>
        <v>4.46263425189907</v>
      </c>
      <c r="AV195" s="1">
        <f t="shared" si="28"/>
        <v>3.196868819589755</v>
      </c>
      <c r="AW195" s="1">
        <f t="shared" si="29"/>
        <v>1.9311033872804393</v>
      </c>
    </row>
    <row r="196" spans="1:49" x14ac:dyDescent="0.2">
      <c r="A196">
        <v>194</v>
      </c>
      <c r="B196" t="s">
        <v>12424</v>
      </c>
      <c r="F196" t="s">
        <v>12423</v>
      </c>
      <c r="G196" t="s">
        <v>16</v>
      </c>
      <c r="H196" t="s">
        <v>15</v>
      </c>
      <c r="I196" t="s">
        <v>7550</v>
      </c>
      <c r="N196">
        <v>3</v>
      </c>
      <c r="O196" t="s">
        <v>12422</v>
      </c>
      <c r="P196" t="s">
        <v>12421</v>
      </c>
      <c r="Q196" t="s">
        <v>2171</v>
      </c>
      <c r="R196" s="7">
        <v>34366</v>
      </c>
      <c r="S196" s="8">
        <f t="shared" si="24"/>
        <v>1994</v>
      </c>
      <c r="T196" s="8">
        <v>1994</v>
      </c>
      <c r="U196" s="8">
        <f t="shared" si="25"/>
        <v>28</v>
      </c>
      <c r="V196" s="7">
        <v>34366</v>
      </c>
      <c r="W196" t="s">
        <v>3512</v>
      </c>
      <c r="X196" s="2">
        <v>0.88100000000000001</v>
      </c>
      <c r="Y196" s="6">
        <f t="shared" si="30"/>
        <v>2.3517791836843653E-2</v>
      </c>
      <c r="AA196">
        <v>10459243</v>
      </c>
      <c r="AB196">
        <v>17248</v>
      </c>
      <c r="AD196" t="s">
        <v>6</v>
      </c>
      <c r="AE196">
        <v>36</v>
      </c>
      <c r="AF196">
        <v>1</v>
      </c>
      <c r="AH196" t="s">
        <v>12420</v>
      </c>
      <c r="AI196" t="s">
        <v>12419</v>
      </c>
      <c r="AK196" t="s">
        <v>12418</v>
      </c>
      <c r="AL196">
        <v>5</v>
      </c>
      <c r="AM196" s="5">
        <f t="shared" si="26"/>
        <v>0.17857142857142858</v>
      </c>
      <c r="AN196" s="4">
        <f t="shared" si="31"/>
        <v>2.7046032347054688E-4</v>
      </c>
      <c r="AO196" s="3"/>
      <c r="AP196">
        <v>0</v>
      </c>
      <c r="AR196" t="s">
        <v>1</v>
      </c>
      <c r="AT196" s="2" t="s">
        <v>0</v>
      </c>
      <c r="AU196" s="1">
        <f t="shared" si="27"/>
        <v>1.654359238283172</v>
      </c>
      <c r="AV196" s="1">
        <f t="shared" si="28"/>
        <v>1.1894126080157099</v>
      </c>
      <c r="AW196" s="1">
        <f t="shared" si="29"/>
        <v>0.72446597774824784</v>
      </c>
    </row>
    <row r="197" spans="1:49" x14ac:dyDescent="0.2">
      <c r="A197">
        <v>195</v>
      </c>
      <c r="B197" t="s">
        <v>12417</v>
      </c>
      <c r="C197" t="s">
        <v>12416</v>
      </c>
      <c r="F197" t="s">
        <v>12415</v>
      </c>
      <c r="G197" t="s">
        <v>16</v>
      </c>
      <c r="H197" t="s">
        <v>15</v>
      </c>
      <c r="I197" t="s">
        <v>4674</v>
      </c>
      <c r="J197">
        <v>60019702</v>
      </c>
      <c r="K197" t="s">
        <v>13</v>
      </c>
      <c r="L197" t="s">
        <v>12</v>
      </c>
      <c r="M197" t="s">
        <v>11</v>
      </c>
      <c r="N197">
        <v>2</v>
      </c>
      <c r="O197" t="s">
        <v>12414</v>
      </c>
      <c r="P197" t="s">
        <v>12413</v>
      </c>
      <c r="Q197" t="s">
        <v>8</v>
      </c>
      <c r="R197" s="7">
        <v>34366</v>
      </c>
      <c r="S197" s="8">
        <f t="shared" si="24"/>
        <v>1994</v>
      </c>
      <c r="T197" s="8">
        <v>1994</v>
      </c>
      <c r="U197" s="8">
        <f t="shared" si="25"/>
        <v>28</v>
      </c>
      <c r="V197" s="7">
        <v>34366</v>
      </c>
      <c r="W197" s="11" t="s">
        <v>12412</v>
      </c>
      <c r="X197" s="2">
        <v>2.383</v>
      </c>
      <c r="Y197" s="6">
        <f t="shared" si="30"/>
        <v>6.3612824003630442E-2</v>
      </c>
      <c r="AA197">
        <v>13502417</v>
      </c>
      <c r="AB197">
        <v>17416</v>
      </c>
      <c r="AD197" t="s">
        <v>6</v>
      </c>
      <c r="AE197">
        <v>141</v>
      </c>
      <c r="AF197">
        <v>1</v>
      </c>
      <c r="AH197" t="s">
        <v>12411</v>
      </c>
      <c r="AI197" t="s">
        <v>12410</v>
      </c>
      <c r="AK197" t="s">
        <v>12409</v>
      </c>
      <c r="AL197">
        <v>12</v>
      </c>
      <c r="AM197" s="5">
        <f t="shared" si="26"/>
        <v>0.42857142857142855</v>
      </c>
      <c r="AN197" s="4">
        <f t="shared" si="31"/>
        <v>6.4910477632931242E-4</v>
      </c>
      <c r="AO197" s="3"/>
      <c r="AP197">
        <v>0</v>
      </c>
      <c r="AR197" t="s">
        <v>1</v>
      </c>
      <c r="AT197" s="2" t="s">
        <v>0</v>
      </c>
      <c r="AU197" s="1">
        <f t="shared" si="27"/>
        <v>4.4723708235440105</v>
      </c>
      <c r="AV197" s="1">
        <f t="shared" si="28"/>
        <v>3.2130964389979879</v>
      </c>
      <c r="AW197" s="1">
        <f t="shared" si="29"/>
        <v>1.9538220544519651</v>
      </c>
    </row>
    <row r="198" spans="1:49" x14ac:dyDescent="0.2">
      <c r="A198">
        <v>196</v>
      </c>
      <c r="B198" t="s">
        <v>12408</v>
      </c>
      <c r="C198" t="s">
        <v>12407</v>
      </c>
      <c r="F198" t="s">
        <v>12406</v>
      </c>
      <c r="G198" t="s">
        <v>16</v>
      </c>
      <c r="H198" t="s">
        <v>15</v>
      </c>
      <c r="I198" t="s">
        <v>1536</v>
      </c>
      <c r="J198" t="s">
        <v>7607</v>
      </c>
      <c r="K198" t="s">
        <v>7606</v>
      </c>
      <c r="L198" t="s">
        <v>328</v>
      </c>
      <c r="M198" t="s">
        <v>327</v>
      </c>
      <c r="N198">
        <v>2</v>
      </c>
      <c r="O198" t="s">
        <v>1534</v>
      </c>
      <c r="P198" t="s">
        <v>12405</v>
      </c>
      <c r="Q198" t="s">
        <v>12404</v>
      </c>
      <c r="R198" s="7">
        <v>34366</v>
      </c>
      <c r="S198" s="8">
        <f t="shared" si="24"/>
        <v>1994</v>
      </c>
      <c r="T198" s="8">
        <v>1994</v>
      </c>
      <c r="U198" s="8">
        <f t="shared" si="25"/>
        <v>28</v>
      </c>
      <c r="V198" s="7">
        <v>34366</v>
      </c>
      <c r="W198" t="s">
        <v>587</v>
      </c>
      <c r="X198" s="2">
        <v>0.61499999999999999</v>
      </c>
      <c r="Y198" s="6">
        <f t="shared" si="30"/>
        <v>1.6417073756706976E-2</v>
      </c>
      <c r="AA198">
        <v>1959271</v>
      </c>
      <c r="AB198">
        <v>12141</v>
      </c>
      <c r="AC198">
        <v>15729559</v>
      </c>
      <c r="AD198" t="s">
        <v>6</v>
      </c>
      <c r="AE198">
        <v>15</v>
      </c>
      <c r="AF198">
        <v>2</v>
      </c>
      <c r="AH198" t="s">
        <v>12403</v>
      </c>
      <c r="AI198" t="s">
        <v>12402</v>
      </c>
      <c r="AK198" t="s">
        <v>12401</v>
      </c>
      <c r="AL198">
        <v>0</v>
      </c>
      <c r="AM198" s="5">
        <f t="shared" si="26"/>
        <v>0</v>
      </c>
      <c r="AN198" s="4">
        <f t="shared" si="31"/>
        <v>0</v>
      </c>
      <c r="AO198" s="3"/>
      <c r="AP198">
        <v>0</v>
      </c>
      <c r="AR198" t="s">
        <v>1</v>
      </c>
      <c r="AT198" s="2" t="s">
        <v>0</v>
      </c>
      <c r="AU198" s="1">
        <f t="shared" si="27"/>
        <v>1.1491951629694881</v>
      </c>
      <c r="AV198" s="1">
        <f t="shared" si="28"/>
        <v>0.82085368783534873</v>
      </c>
      <c r="AW198" s="1">
        <f t="shared" si="29"/>
        <v>0.49251221270120926</v>
      </c>
    </row>
    <row r="199" spans="1:49" x14ac:dyDescent="0.2">
      <c r="A199">
        <v>197</v>
      </c>
      <c r="B199" t="s">
        <v>12400</v>
      </c>
      <c r="C199" t="s">
        <v>12399</v>
      </c>
      <c r="D199">
        <v>360301694901937</v>
      </c>
      <c r="E199">
        <v>8113111</v>
      </c>
      <c r="F199" t="s">
        <v>12398</v>
      </c>
      <c r="G199" t="s">
        <v>16</v>
      </c>
      <c r="H199" t="s">
        <v>15</v>
      </c>
      <c r="I199" t="s">
        <v>12397</v>
      </c>
      <c r="J199" t="s">
        <v>12396</v>
      </c>
      <c r="K199" t="s">
        <v>12395</v>
      </c>
      <c r="L199" t="s">
        <v>12394</v>
      </c>
      <c r="M199" t="s">
        <v>83</v>
      </c>
      <c r="N199">
        <v>2</v>
      </c>
      <c r="O199" t="s">
        <v>12393</v>
      </c>
      <c r="P199" t="s">
        <v>12392</v>
      </c>
      <c r="Q199" t="s">
        <v>12391</v>
      </c>
      <c r="R199" s="7">
        <v>34366</v>
      </c>
      <c r="S199" s="8">
        <f t="shared" si="24"/>
        <v>1994</v>
      </c>
      <c r="T199" s="8">
        <v>1994</v>
      </c>
      <c r="U199" s="8">
        <f t="shared" si="25"/>
        <v>28</v>
      </c>
      <c r="V199" s="7">
        <v>34366</v>
      </c>
      <c r="W199" t="s">
        <v>12390</v>
      </c>
      <c r="X199" s="2" t="s">
        <v>0</v>
      </c>
      <c r="Y199" s="6" t="e">
        <f t="shared" si="30"/>
        <v>#VALUE!</v>
      </c>
      <c r="AA199">
        <v>3603016</v>
      </c>
      <c r="AB199">
        <v>17191</v>
      </c>
      <c r="AD199" t="s">
        <v>6</v>
      </c>
      <c r="AE199">
        <v>28</v>
      </c>
      <c r="AF199">
        <v>3</v>
      </c>
      <c r="AH199" t="s">
        <v>12389</v>
      </c>
      <c r="AI199" t="s">
        <v>12388</v>
      </c>
      <c r="AJ199" t="s">
        <v>12387</v>
      </c>
      <c r="AK199" t="s">
        <v>12386</v>
      </c>
      <c r="AL199">
        <v>9</v>
      </c>
      <c r="AM199" s="5">
        <f t="shared" si="26"/>
        <v>0.32142857142857145</v>
      </c>
      <c r="AN199" s="4">
        <f t="shared" si="31"/>
        <v>4.8682858224698443E-4</v>
      </c>
      <c r="AO199" s="3"/>
      <c r="AP199">
        <v>0</v>
      </c>
      <c r="AQ199" t="s">
        <v>12385</v>
      </c>
      <c r="AR199" t="s">
        <v>12384</v>
      </c>
      <c r="AS199" t="s">
        <v>12383</v>
      </c>
      <c r="AT199" s="2" t="s">
        <v>0</v>
      </c>
      <c r="AU199" s="1" t="e">
        <f t="shared" si="27"/>
        <v>#VALUE!</v>
      </c>
      <c r="AV199" s="1" t="e">
        <f t="shared" si="28"/>
        <v>#VALUE!</v>
      </c>
      <c r="AW199" s="1" t="e">
        <f t="shared" si="29"/>
        <v>#VALUE!</v>
      </c>
    </row>
    <row r="200" spans="1:49" x14ac:dyDescent="0.2">
      <c r="A200">
        <v>198</v>
      </c>
      <c r="B200" t="s">
        <v>12382</v>
      </c>
      <c r="C200" t="s">
        <v>12381</v>
      </c>
      <c r="E200">
        <v>8312265</v>
      </c>
      <c r="F200" t="s">
        <v>12380</v>
      </c>
      <c r="G200" t="s">
        <v>16</v>
      </c>
      <c r="H200" t="s">
        <v>15</v>
      </c>
      <c r="I200" t="s">
        <v>12379</v>
      </c>
      <c r="J200" t="s">
        <v>12378</v>
      </c>
      <c r="K200" t="s">
        <v>12377</v>
      </c>
      <c r="L200" t="s">
        <v>12376</v>
      </c>
      <c r="M200" t="s">
        <v>1442</v>
      </c>
      <c r="N200">
        <v>9</v>
      </c>
      <c r="O200" t="s">
        <v>12375</v>
      </c>
      <c r="P200" t="s">
        <v>12374</v>
      </c>
      <c r="Q200" t="s">
        <v>12373</v>
      </c>
      <c r="R200" s="7">
        <v>34366</v>
      </c>
      <c r="S200" s="8">
        <f t="shared" si="24"/>
        <v>1994</v>
      </c>
      <c r="T200" s="8">
        <v>1994</v>
      </c>
      <c r="U200" s="8">
        <f t="shared" si="25"/>
        <v>28</v>
      </c>
      <c r="V200" s="7">
        <v>34366</v>
      </c>
      <c r="W200" t="s">
        <v>12372</v>
      </c>
      <c r="X200" s="2">
        <v>1.43</v>
      </c>
      <c r="Y200" s="6">
        <f t="shared" si="30"/>
        <v>3.8173033287952803E-2</v>
      </c>
      <c r="AA200">
        <v>62960</v>
      </c>
      <c r="AB200">
        <v>16867</v>
      </c>
      <c r="AC200">
        <v>15204995</v>
      </c>
      <c r="AD200" t="s">
        <v>6</v>
      </c>
      <c r="AE200">
        <v>33</v>
      </c>
      <c r="AF200">
        <v>6</v>
      </c>
      <c r="AH200" t="s">
        <v>12371</v>
      </c>
      <c r="AI200" t="s">
        <v>12370</v>
      </c>
      <c r="AK200" t="s">
        <v>12369</v>
      </c>
      <c r="AL200">
        <v>17</v>
      </c>
      <c r="AM200" s="5">
        <f t="shared" si="26"/>
        <v>0.6071428571428571</v>
      </c>
      <c r="AN200" s="4">
        <f t="shared" si="31"/>
        <v>9.1956509979985925E-4</v>
      </c>
      <c r="AO200" s="3"/>
      <c r="AP200">
        <v>0</v>
      </c>
      <c r="AQ200" t="s">
        <v>12368</v>
      </c>
      <c r="AR200" t="s">
        <v>12367</v>
      </c>
      <c r="AS200" t="s">
        <v>12366</v>
      </c>
      <c r="AT200" s="2">
        <v>3.1619999999999999</v>
      </c>
      <c r="AU200" s="1">
        <f t="shared" si="27"/>
        <v>2.6996992831506921</v>
      </c>
      <c r="AV200" s="1">
        <f t="shared" si="28"/>
        <v>1.9546299193876331</v>
      </c>
      <c r="AW200" s="1">
        <f t="shared" si="29"/>
        <v>1.2095605556245743</v>
      </c>
    </row>
    <row r="201" spans="1:49" x14ac:dyDescent="0.2">
      <c r="A201">
        <v>199</v>
      </c>
      <c r="B201" t="s">
        <v>12365</v>
      </c>
      <c r="C201" t="s">
        <v>12364</v>
      </c>
      <c r="F201" t="s">
        <v>12363</v>
      </c>
      <c r="G201" t="s">
        <v>16</v>
      </c>
      <c r="H201" t="s">
        <v>15</v>
      </c>
      <c r="I201" t="s">
        <v>12362</v>
      </c>
      <c r="J201">
        <v>60023208</v>
      </c>
      <c r="K201" t="s">
        <v>12361</v>
      </c>
      <c r="L201" t="s">
        <v>12360</v>
      </c>
      <c r="M201" t="s">
        <v>682</v>
      </c>
      <c r="N201">
        <v>2</v>
      </c>
      <c r="O201" t="s">
        <v>12359</v>
      </c>
      <c r="P201" t="s">
        <v>12358</v>
      </c>
      <c r="Q201" t="s">
        <v>12357</v>
      </c>
      <c r="R201" s="7">
        <v>34366</v>
      </c>
      <c r="S201" s="8">
        <f t="shared" si="24"/>
        <v>1994</v>
      </c>
      <c r="T201" s="8">
        <v>1994</v>
      </c>
      <c r="U201" s="8">
        <f t="shared" si="25"/>
        <v>28</v>
      </c>
      <c r="V201" s="7">
        <v>34366</v>
      </c>
      <c r="W201" t="s">
        <v>855</v>
      </c>
      <c r="X201" s="2">
        <v>1.2529999999999999</v>
      </c>
      <c r="Y201" s="6">
        <f t="shared" si="30"/>
        <v>3.3448119377485916E-2</v>
      </c>
      <c r="AA201">
        <v>320935</v>
      </c>
      <c r="AB201">
        <v>16646</v>
      </c>
      <c r="AC201">
        <v>14322048</v>
      </c>
      <c r="AD201" t="s">
        <v>6</v>
      </c>
      <c r="AE201">
        <v>192</v>
      </c>
      <c r="AF201">
        <v>4</v>
      </c>
      <c r="AH201" t="s">
        <v>12356</v>
      </c>
      <c r="AI201" t="s">
        <v>12355</v>
      </c>
      <c r="AJ201" t="s">
        <v>12354</v>
      </c>
      <c r="AK201" t="s">
        <v>12353</v>
      </c>
      <c r="AL201">
        <v>18</v>
      </c>
      <c r="AM201" s="5">
        <f t="shared" si="26"/>
        <v>0.6428571428571429</v>
      </c>
      <c r="AN201" s="4">
        <f t="shared" si="31"/>
        <v>9.7365716449396885E-4</v>
      </c>
      <c r="AO201" s="3"/>
      <c r="AP201">
        <v>0</v>
      </c>
      <c r="AR201" t="s">
        <v>1</v>
      </c>
      <c r="AT201" s="2">
        <v>4.1159999999999997</v>
      </c>
      <c r="AU201" s="1">
        <f t="shared" si="27"/>
        <v>2.3705780713588331</v>
      </c>
      <c r="AV201" s="1">
        <f t="shared" si="28"/>
        <v>1.7210888270989944</v>
      </c>
      <c r="AW201" s="1">
        <f t="shared" si="29"/>
        <v>1.0715995828391551</v>
      </c>
    </row>
    <row r="202" spans="1:49" x14ac:dyDescent="0.2">
      <c r="A202">
        <v>200</v>
      </c>
      <c r="B202" t="s">
        <v>12352</v>
      </c>
      <c r="C202" t="s">
        <v>12351</v>
      </c>
      <c r="F202" t="s">
        <v>12350</v>
      </c>
      <c r="G202" t="s">
        <v>16</v>
      </c>
      <c r="H202" t="s">
        <v>15</v>
      </c>
      <c r="I202" t="s">
        <v>12349</v>
      </c>
      <c r="J202" t="s">
        <v>12348</v>
      </c>
      <c r="K202" t="s">
        <v>12347</v>
      </c>
      <c r="L202" t="s">
        <v>12346</v>
      </c>
      <c r="M202" t="s">
        <v>536</v>
      </c>
      <c r="N202">
        <v>2</v>
      </c>
      <c r="O202" t="s">
        <v>12345</v>
      </c>
      <c r="P202" t="s">
        <v>12344</v>
      </c>
      <c r="Q202" t="s">
        <v>12343</v>
      </c>
      <c r="R202" s="7">
        <v>34366</v>
      </c>
      <c r="S202" s="8">
        <f t="shared" si="24"/>
        <v>1994</v>
      </c>
      <c r="T202" s="8">
        <v>1994</v>
      </c>
      <c r="U202" s="8">
        <f t="shared" si="25"/>
        <v>28</v>
      </c>
      <c r="V202" s="7">
        <v>34366</v>
      </c>
      <c r="W202" t="s">
        <v>1364</v>
      </c>
      <c r="X202" s="2">
        <v>1.1579999999999999</v>
      </c>
      <c r="Y202" s="6">
        <f t="shared" si="30"/>
        <v>3.0912148634579962E-2</v>
      </c>
      <c r="AA202">
        <v>1668595</v>
      </c>
      <c r="AB202">
        <v>14223</v>
      </c>
      <c r="AC202">
        <v>15735079</v>
      </c>
      <c r="AD202" t="s">
        <v>6</v>
      </c>
      <c r="AE202">
        <v>39</v>
      </c>
      <c r="AF202">
        <v>2</v>
      </c>
      <c r="AH202" t="s">
        <v>12342</v>
      </c>
      <c r="AI202" t="s">
        <v>12341</v>
      </c>
      <c r="AJ202" t="s">
        <v>12340</v>
      </c>
      <c r="AK202" t="s">
        <v>12339</v>
      </c>
      <c r="AL202">
        <v>119</v>
      </c>
      <c r="AM202" s="5">
        <f t="shared" si="26"/>
        <v>4.25</v>
      </c>
      <c r="AN202" s="4">
        <f t="shared" si="31"/>
        <v>6.4369556985990157E-3</v>
      </c>
      <c r="AO202" s="3"/>
      <c r="AP202">
        <v>0</v>
      </c>
      <c r="AR202" t="s">
        <v>1</v>
      </c>
      <c r="AT202" s="2">
        <v>3.573</v>
      </c>
      <c r="AU202" s="1">
        <f t="shared" si="27"/>
        <v>2.3569590753785676</v>
      </c>
      <c r="AV202" s="1">
        <f t="shared" si="28"/>
        <v>1.8674552166589489</v>
      </c>
      <c r="AW202" s="1">
        <f t="shared" si="29"/>
        <v>1.3779513579393299</v>
      </c>
    </row>
    <row r="203" spans="1:49" x14ac:dyDescent="0.2">
      <c r="A203">
        <v>201</v>
      </c>
      <c r="B203" t="s">
        <v>12338</v>
      </c>
      <c r="C203" t="s">
        <v>12337</v>
      </c>
      <c r="D203" t="s">
        <v>12336</v>
      </c>
      <c r="F203" t="s">
        <v>12335</v>
      </c>
      <c r="G203" t="s">
        <v>16</v>
      </c>
      <c r="H203" t="s">
        <v>15</v>
      </c>
      <c r="I203" t="s">
        <v>12334</v>
      </c>
      <c r="J203">
        <v>60007061</v>
      </c>
      <c r="K203" t="s">
        <v>12333</v>
      </c>
      <c r="L203" t="s">
        <v>12332</v>
      </c>
      <c r="M203" t="s">
        <v>807</v>
      </c>
      <c r="N203">
        <v>2</v>
      </c>
      <c r="O203" t="s">
        <v>12331</v>
      </c>
      <c r="P203" t="s">
        <v>12330</v>
      </c>
      <c r="Q203" t="s">
        <v>12329</v>
      </c>
      <c r="R203" s="7">
        <v>34365</v>
      </c>
      <c r="S203" s="8">
        <f t="shared" si="24"/>
        <v>1994</v>
      </c>
      <c r="T203" s="8">
        <v>1994</v>
      </c>
      <c r="U203" s="8">
        <f t="shared" si="25"/>
        <v>28</v>
      </c>
      <c r="V203" s="7">
        <v>34365</v>
      </c>
      <c r="W203" t="s">
        <v>12296</v>
      </c>
      <c r="X203" s="2">
        <v>0.499</v>
      </c>
      <c r="Y203" s="6">
        <f t="shared" si="30"/>
        <v>1.332052000747444E-2</v>
      </c>
      <c r="AA203">
        <v>3759601</v>
      </c>
      <c r="AB203">
        <v>29464</v>
      </c>
      <c r="AD203" t="s">
        <v>6</v>
      </c>
      <c r="AE203">
        <v>185</v>
      </c>
      <c r="AF203">
        <v>1</v>
      </c>
      <c r="AH203" t="s">
        <v>12328</v>
      </c>
      <c r="AI203" t="s">
        <v>12327</v>
      </c>
      <c r="AK203" t="s">
        <v>12326</v>
      </c>
      <c r="AL203">
        <v>8</v>
      </c>
      <c r="AM203" s="5">
        <f t="shared" si="26"/>
        <v>0.2857142857142857</v>
      </c>
      <c r="AN203" s="4">
        <f t="shared" si="31"/>
        <v>4.3273651755287499E-4</v>
      </c>
      <c r="AO203" s="3"/>
      <c r="AP203">
        <v>0</v>
      </c>
      <c r="AR203" t="s">
        <v>1</v>
      </c>
      <c r="AT203" s="2">
        <v>2.6539999999999999</v>
      </c>
      <c r="AU203" s="1">
        <f t="shared" si="27"/>
        <v>0.945418496049797</v>
      </c>
      <c r="AV203" s="1">
        <f t="shared" si="28"/>
        <v>0.68766282625136577</v>
      </c>
      <c r="AW203" s="1">
        <f t="shared" si="29"/>
        <v>0.42990715645293448</v>
      </c>
    </row>
    <row r="204" spans="1:49" x14ac:dyDescent="0.2">
      <c r="A204">
        <v>202</v>
      </c>
      <c r="B204" t="s">
        <v>12325</v>
      </c>
      <c r="C204" t="s">
        <v>12324</v>
      </c>
      <c r="D204" t="s">
        <v>12323</v>
      </c>
      <c r="F204" t="s">
        <v>12322</v>
      </c>
      <c r="G204" t="s">
        <v>16</v>
      </c>
      <c r="H204" t="s">
        <v>15</v>
      </c>
      <c r="I204" t="s">
        <v>12321</v>
      </c>
      <c r="J204" t="s">
        <v>12320</v>
      </c>
      <c r="K204" t="s">
        <v>12319</v>
      </c>
      <c r="L204" t="s">
        <v>12318</v>
      </c>
      <c r="M204" t="s">
        <v>12317</v>
      </c>
      <c r="N204">
        <v>6</v>
      </c>
      <c r="O204" t="s">
        <v>12316</v>
      </c>
      <c r="P204" t="s">
        <v>12315</v>
      </c>
      <c r="Q204" t="s">
        <v>12314</v>
      </c>
      <c r="R204" s="7">
        <v>34338</v>
      </c>
      <c r="S204" s="8">
        <f t="shared" si="24"/>
        <v>1994</v>
      </c>
      <c r="T204" s="8">
        <v>1994</v>
      </c>
      <c r="U204" s="8">
        <f t="shared" si="25"/>
        <v>28</v>
      </c>
      <c r="V204" s="7">
        <v>34338</v>
      </c>
      <c r="W204" t="s">
        <v>12313</v>
      </c>
      <c r="X204" s="2">
        <v>1.59</v>
      </c>
      <c r="Y204" s="6">
        <f t="shared" si="30"/>
        <v>4.2444141907583888E-2</v>
      </c>
      <c r="AA204">
        <v>52728</v>
      </c>
      <c r="AB204">
        <v>16791</v>
      </c>
      <c r="AD204" t="s">
        <v>6</v>
      </c>
      <c r="AE204">
        <v>1183</v>
      </c>
      <c r="AF204">
        <v>3</v>
      </c>
      <c r="AH204" t="s">
        <v>12312</v>
      </c>
      <c r="AI204" t="s">
        <v>12311</v>
      </c>
      <c r="AJ204" t="s">
        <v>12310</v>
      </c>
      <c r="AK204" t="s">
        <v>12309</v>
      </c>
      <c r="AL204">
        <v>27</v>
      </c>
      <c r="AM204" s="5">
        <f t="shared" si="26"/>
        <v>0.9642857142857143</v>
      </c>
      <c r="AN204" s="4">
        <f t="shared" si="31"/>
        <v>1.4604857467409532E-3</v>
      </c>
      <c r="AO204" s="3"/>
      <c r="AP204">
        <v>0</v>
      </c>
      <c r="AQ204" t="s">
        <v>12308</v>
      </c>
      <c r="AR204" t="s">
        <v>1</v>
      </c>
      <c r="AS204" t="s">
        <v>12307</v>
      </c>
      <c r="AT204" s="2" t="s">
        <v>0</v>
      </c>
      <c r="AU204" s="1">
        <f t="shared" si="27"/>
        <v>3.0149045059331008</v>
      </c>
      <c r="AV204" s="1">
        <f t="shared" si="28"/>
        <v>2.195231382716242</v>
      </c>
      <c r="AW204" s="1">
        <f t="shared" si="29"/>
        <v>1.3755582594993832</v>
      </c>
    </row>
    <row r="205" spans="1:49" x14ac:dyDescent="0.2">
      <c r="A205">
        <v>203</v>
      </c>
      <c r="B205" t="s">
        <v>12306</v>
      </c>
      <c r="C205" t="s">
        <v>12305</v>
      </c>
      <c r="D205" t="s">
        <v>12304</v>
      </c>
      <c r="F205" t="s">
        <v>12303</v>
      </c>
      <c r="G205" t="s">
        <v>16</v>
      </c>
      <c r="H205" t="s">
        <v>15</v>
      </c>
      <c r="I205" t="s">
        <v>12302</v>
      </c>
      <c r="J205">
        <v>60028868</v>
      </c>
      <c r="K205" t="s">
        <v>12301</v>
      </c>
      <c r="L205" t="s">
        <v>12300</v>
      </c>
      <c r="M205" t="s">
        <v>807</v>
      </c>
      <c r="N205">
        <v>16</v>
      </c>
      <c r="O205" t="s">
        <v>12299</v>
      </c>
      <c r="P205" t="s">
        <v>12298</v>
      </c>
      <c r="Q205" t="s">
        <v>12297</v>
      </c>
      <c r="R205" s="7">
        <v>34337</v>
      </c>
      <c r="S205" s="8">
        <f t="shared" si="24"/>
        <v>1994</v>
      </c>
      <c r="T205" s="8">
        <v>1994</v>
      </c>
      <c r="U205" s="8">
        <f t="shared" si="25"/>
        <v>28</v>
      </c>
      <c r="V205" s="7">
        <v>34337</v>
      </c>
      <c r="W205" t="s">
        <v>12296</v>
      </c>
      <c r="X205" s="2">
        <v>0.499</v>
      </c>
      <c r="Y205" s="6">
        <f t="shared" si="30"/>
        <v>1.332052000747444E-2</v>
      </c>
      <c r="AA205">
        <v>3759601</v>
      </c>
      <c r="AB205">
        <v>29464</v>
      </c>
      <c r="AD205" t="s">
        <v>6</v>
      </c>
      <c r="AE205">
        <v>184</v>
      </c>
      <c r="AF205">
        <v>2</v>
      </c>
      <c r="AH205" t="s">
        <v>12295</v>
      </c>
      <c r="AI205" t="s">
        <v>12294</v>
      </c>
      <c r="AK205" t="s">
        <v>12293</v>
      </c>
      <c r="AL205">
        <v>2</v>
      </c>
      <c r="AM205" s="5">
        <f t="shared" si="26"/>
        <v>7.1428571428571425E-2</v>
      </c>
      <c r="AN205" s="4">
        <f t="shared" si="31"/>
        <v>1.0818412938821875E-4</v>
      </c>
      <c r="AO205" s="3"/>
      <c r="AP205">
        <v>0</v>
      </c>
      <c r="AR205" t="s">
        <v>1</v>
      </c>
      <c r="AT205" s="2">
        <v>2.6539999999999999</v>
      </c>
      <c r="AU205" s="1">
        <f t="shared" si="27"/>
        <v>0.93568192440485731</v>
      </c>
      <c r="AV205" s="1">
        <f t="shared" si="28"/>
        <v>0.67143520684313285</v>
      </c>
      <c r="AW205" s="1">
        <f t="shared" si="29"/>
        <v>0.40718848928140855</v>
      </c>
    </row>
    <row r="206" spans="1:49" x14ac:dyDescent="0.2">
      <c r="A206">
        <v>204</v>
      </c>
      <c r="B206" t="s">
        <v>12292</v>
      </c>
      <c r="C206" t="s">
        <v>12291</v>
      </c>
      <c r="F206" t="s">
        <v>12290</v>
      </c>
      <c r="G206" t="s">
        <v>16</v>
      </c>
      <c r="H206" t="s">
        <v>15</v>
      </c>
      <c r="I206" t="s">
        <v>12289</v>
      </c>
      <c r="J206">
        <v>60019967</v>
      </c>
      <c r="K206" t="s">
        <v>12288</v>
      </c>
      <c r="L206" t="s">
        <v>3246</v>
      </c>
      <c r="M206" t="s">
        <v>653</v>
      </c>
      <c r="N206">
        <v>2</v>
      </c>
      <c r="O206" t="s">
        <v>12287</v>
      </c>
      <c r="P206" t="s">
        <v>12286</v>
      </c>
      <c r="Q206" t="s">
        <v>12285</v>
      </c>
      <c r="R206" s="7">
        <v>34335</v>
      </c>
      <c r="S206" s="8">
        <f t="shared" si="24"/>
        <v>1994</v>
      </c>
      <c r="T206" s="8">
        <v>1994</v>
      </c>
      <c r="U206" s="8">
        <f t="shared" si="25"/>
        <v>28</v>
      </c>
      <c r="V206" s="7">
        <v>34669</v>
      </c>
      <c r="W206" t="s">
        <v>2484</v>
      </c>
      <c r="X206" s="2">
        <v>0.69299999999999995</v>
      </c>
      <c r="Y206" s="6">
        <f t="shared" si="30"/>
        <v>1.8499239208777128E-2</v>
      </c>
      <c r="AA206">
        <v>3076962</v>
      </c>
      <c r="AB206">
        <v>21084</v>
      </c>
      <c r="AC206">
        <v>13653032</v>
      </c>
      <c r="AD206" t="s">
        <v>6</v>
      </c>
      <c r="AE206">
        <v>19</v>
      </c>
      <c r="AF206">
        <v>4</v>
      </c>
      <c r="AH206" t="s">
        <v>12284</v>
      </c>
      <c r="AI206" t="s">
        <v>12283</v>
      </c>
      <c r="AJ206" t="s">
        <v>12282</v>
      </c>
      <c r="AK206" t="s">
        <v>12281</v>
      </c>
      <c r="AL206">
        <v>32</v>
      </c>
      <c r="AM206" s="5">
        <f t="shared" si="26"/>
        <v>1.1428571428571428</v>
      </c>
      <c r="AN206" s="4">
        <f t="shared" si="31"/>
        <v>1.7309460702114999E-3</v>
      </c>
      <c r="AO206" s="3"/>
      <c r="AP206">
        <v>0</v>
      </c>
      <c r="AR206" t="s">
        <v>1</v>
      </c>
      <c r="AT206" s="2">
        <v>1.833</v>
      </c>
      <c r="AU206" s="1">
        <f t="shared" si="27"/>
        <v>1.3468751267207439</v>
      </c>
      <c r="AV206" s="1">
        <f t="shared" si="28"/>
        <v>1.0115092639494314</v>
      </c>
      <c r="AW206" s="1">
        <f t="shared" si="29"/>
        <v>0.67614340117811877</v>
      </c>
    </row>
    <row r="207" spans="1:49" x14ac:dyDescent="0.2">
      <c r="A207">
        <v>205</v>
      </c>
      <c r="B207" t="s">
        <v>12280</v>
      </c>
      <c r="C207" t="s">
        <v>12279</v>
      </c>
      <c r="F207" t="s">
        <v>12278</v>
      </c>
      <c r="G207" t="s">
        <v>16</v>
      </c>
      <c r="H207" t="s">
        <v>15</v>
      </c>
      <c r="I207" t="s">
        <v>6062</v>
      </c>
      <c r="J207">
        <v>60028476</v>
      </c>
      <c r="K207" t="s">
        <v>12277</v>
      </c>
      <c r="L207" t="s">
        <v>4730</v>
      </c>
      <c r="M207" t="s">
        <v>830</v>
      </c>
      <c r="N207">
        <v>6</v>
      </c>
      <c r="O207" t="s">
        <v>12276</v>
      </c>
      <c r="P207" t="s">
        <v>12275</v>
      </c>
      <c r="Q207" t="s">
        <v>12274</v>
      </c>
      <c r="R207" s="7">
        <v>34335</v>
      </c>
      <c r="S207" s="8">
        <f t="shared" si="24"/>
        <v>1994</v>
      </c>
      <c r="T207" s="8">
        <v>1994</v>
      </c>
      <c r="U207" s="8">
        <f t="shared" si="25"/>
        <v>28</v>
      </c>
      <c r="V207" s="7">
        <v>1994</v>
      </c>
      <c r="W207" t="s">
        <v>12273</v>
      </c>
      <c r="X207" s="2" t="s">
        <v>0</v>
      </c>
      <c r="Y207" s="6" t="e">
        <f t="shared" si="30"/>
        <v>#VALUE!</v>
      </c>
      <c r="AA207">
        <v>3871207</v>
      </c>
      <c r="AB207">
        <v>28328</v>
      </c>
      <c r="AD207" t="s">
        <v>6</v>
      </c>
      <c r="AE207">
        <v>36</v>
      </c>
      <c r="AF207">
        <v>2</v>
      </c>
      <c r="AH207" t="s">
        <v>12272</v>
      </c>
      <c r="AI207" t="s">
        <v>12271</v>
      </c>
      <c r="AK207" t="s">
        <v>12270</v>
      </c>
      <c r="AL207">
        <v>3</v>
      </c>
      <c r="AM207" s="5">
        <f t="shared" si="26"/>
        <v>0.10714285714285714</v>
      </c>
      <c r="AN207" s="4">
        <f t="shared" si="31"/>
        <v>1.6227619408232811E-4</v>
      </c>
      <c r="AO207" s="3"/>
      <c r="AP207">
        <v>0</v>
      </c>
      <c r="AR207" t="s">
        <v>1</v>
      </c>
      <c r="AT207" s="2" t="s">
        <v>0</v>
      </c>
      <c r="AU207" s="1" t="e">
        <f t="shared" si="27"/>
        <v>#VALUE!</v>
      </c>
      <c r="AV207" s="1" t="e">
        <f t="shared" si="28"/>
        <v>#VALUE!</v>
      </c>
      <c r="AW207" s="1" t="e">
        <f t="shared" si="29"/>
        <v>#VALUE!</v>
      </c>
    </row>
    <row r="208" spans="1:49" x14ac:dyDescent="0.2">
      <c r="A208">
        <v>206</v>
      </c>
      <c r="B208" t="s">
        <v>12269</v>
      </c>
      <c r="C208" t="s">
        <v>12268</v>
      </c>
      <c r="F208" t="s">
        <v>12267</v>
      </c>
      <c r="G208" t="s">
        <v>16</v>
      </c>
      <c r="H208" t="s">
        <v>15</v>
      </c>
      <c r="I208" t="s">
        <v>12266</v>
      </c>
      <c r="J208">
        <v>60000905</v>
      </c>
      <c r="K208" t="s">
        <v>12265</v>
      </c>
      <c r="L208" t="s">
        <v>59</v>
      </c>
      <c r="M208" t="s">
        <v>58</v>
      </c>
      <c r="N208">
        <v>3</v>
      </c>
      <c r="O208" t="s">
        <v>12264</v>
      </c>
      <c r="P208" t="s">
        <v>12263</v>
      </c>
      <c r="Q208" t="s">
        <v>12262</v>
      </c>
      <c r="R208" s="7">
        <v>34335</v>
      </c>
      <c r="S208" s="8">
        <f t="shared" si="24"/>
        <v>1994</v>
      </c>
      <c r="T208" s="8">
        <v>1994</v>
      </c>
      <c r="U208" s="8">
        <f t="shared" si="25"/>
        <v>28</v>
      </c>
      <c r="V208" s="7">
        <v>1994</v>
      </c>
      <c r="W208" t="s">
        <v>12261</v>
      </c>
      <c r="X208" s="2">
        <v>0.22800000000000001</v>
      </c>
      <c r="Y208" s="6">
        <f t="shared" si="30"/>
        <v>6.0863297829742936E-3</v>
      </c>
      <c r="AA208">
        <v>9157352</v>
      </c>
      <c r="AB208">
        <v>26528</v>
      </c>
      <c r="AD208" t="s">
        <v>6</v>
      </c>
      <c r="AE208">
        <v>6</v>
      </c>
      <c r="AF208">
        <v>32</v>
      </c>
      <c r="AH208" t="s">
        <v>12260</v>
      </c>
      <c r="AI208" t="s">
        <v>12259</v>
      </c>
      <c r="AJ208" t="s">
        <v>12258</v>
      </c>
      <c r="AK208" t="s">
        <v>12257</v>
      </c>
      <c r="AL208">
        <v>1</v>
      </c>
      <c r="AM208" s="5">
        <f t="shared" si="26"/>
        <v>3.5714285714285712E-2</v>
      </c>
      <c r="AN208" s="4">
        <f t="shared" si="31"/>
        <v>5.4092064694109373E-5</v>
      </c>
      <c r="AO208" s="3"/>
      <c r="AP208">
        <v>1</v>
      </c>
      <c r="AR208" t="s">
        <v>1</v>
      </c>
      <c r="AT208" s="2" t="s">
        <v>0</v>
      </c>
      <c r="AU208" s="1">
        <f t="shared" si="27"/>
        <v>0.42766584674902386</v>
      </c>
      <c r="AV208" s="1">
        <f t="shared" si="28"/>
        <v>0.30702109238342012</v>
      </c>
      <c r="AW208" s="1">
        <f t="shared" si="29"/>
        <v>0.18637633801781647</v>
      </c>
    </row>
    <row r="209" spans="1:49" x14ac:dyDescent="0.2">
      <c r="A209">
        <v>207</v>
      </c>
      <c r="B209" t="s">
        <v>12256</v>
      </c>
      <c r="C209" t="s">
        <v>12255</v>
      </c>
      <c r="F209" t="s">
        <v>12254</v>
      </c>
      <c r="G209" t="s">
        <v>16</v>
      </c>
      <c r="H209" t="s">
        <v>15</v>
      </c>
      <c r="I209" t="s">
        <v>10008</v>
      </c>
      <c r="J209" t="s">
        <v>12253</v>
      </c>
      <c r="K209" t="s">
        <v>12252</v>
      </c>
      <c r="L209" t="s">
        <v>12251</v>
      </c>
      <c r="M209" t="s">
        <v>12250</v>
      </c>
      <c r="N209">
        <v>10</v>
      </c>
      <c r="O209" t="s">
        <v>12249</v>
      </c>
      <c r="P209" t="s">
        <v>12248</v>
      </c>
      <c r="Q209" t="s">
        <v>12247</v>
      </c>
      <c r="R209" s="7">
        <v>34335</v>
      </c>
      <c r="S209" s="8">
        <f t="shared" si="24"/>
        <v>1994</v>
      </c>
      <c r="T209" s="8">
        <v>1994</v>
      </c>
      <c r="U209" s="8">
        <f t="shared" si="25"/>
        <v>28</v>
      </c>
      <c r="V209" s="7">
        <v>34683</v>
      </c>
      <c r="W209" t="s">
        <v>7744</v>
      </c>
      <c r="X209" s="2">
        <v>2.0070000000000001</v>
      </c>
      <c r="Y209" s="6">
        <f t="shared" si="30"/>
        <v>5.3575718747497406E-2</v>
      </c>
      <c r="AA209">
        <v>948276</v>
      </c>
      <c r="AB209">
        <v>27962</v>
      </c>
      <c r="AC209">
        <v>19448007</v>
      </c>
      <c r="AD209" t="s">
        <v>6</v>
      </c>
      <c r="AE209">
        <v>21</v>
      </c>
      <c r="AF209">
        <v>25</v>
      </c>
      <c r="AH209" t="s">
        <v>12246</v>
      </c>
      <c r="AI209" t="s">
        <v>12245</v>
      </c>
      <c r="AK209" t="s">
        <v>12244</v>
      </c>
      <c r="AL209">
        <v>11</v>
      </c>
      <c r="AM209" s="5">
        <f t="shared" si="26"/>
        <v>0.39285714285714285</v>
      </c>
      <c r="AN209" s="4">
        <f t="shared" si="31"/>
        <v>5.9501271163520315E-4</v>
      </c>
      <c r="AO209" s="3"/>
      <c r="AP209">
        <v>0</v>
      </c>
      <c r="AR209" t="s">
        <v>1</v>
      </c>
      <c r="AT209" s="2">
        <v>4.72</v>
      </c>
      <c r="AU209" s="1">
        <f t="shared" si="27"/>
        <v>3.7681506936738747</v>
      </c>
      <c r="AV209" s="1">
        <f t="shared" si="28"/>
        <v>2.7085365729566302</v>
      </c>
      <c r="AW209" s="1">
        <f t="shared" si="29"/>
        <v>1.6489224522393862</v>
      </c>
    </row>
    <row r="210" spans="1:49" x14ac:dyDescent="0.2">
      <c r="A210">
        <v>208</v>
      </c>
      <c r="B210" t="s">
        <v>12243</v>
      </c>
      <c r="C210" t="s">
        <v>12242</v>
      </c>
      <c r="F210" t="s">
        <v>12241</v>
      </c>
      <c r="G210" t="s">
        <v>16</v>
      </c>
      <c r="H210" t="s">
        <v>15</v>
      </c>
      <c r="I210" t="s">
        <v>12240</v>
      </c>
      <c r="J210">
        <v>60008134</v>
      </c>
      <c r="K210" t="s">
        <v>12239</v>
      </c>
      <c r="L210" t="s">
        <v>59</v>
      </c>
      <c r="M210" t="s">
        <v>58</v>
      </c>
      <c r="N210">
        <v>1</v>
      </c>
      <c r="O210" t="s">
        <v>12238</v>
      </c>
      <c r="P210">
        <v>6603962056</v>
      </c>
      <c r="Q210">
        <v>60008134</v>
      </c>
      <c r="R210" s="7">
        <v>34335</v>
      </c>
      <c r="S210" s="8">
        <f t="shared" si="24"/>
        <v>1994</v>
      </c>
      <c r="T210" s="8">
        <v>1994</v>
      </c>
      <c r="U210" s="8">
        <f t="shared" si="25"/>
        <v>28</v>
      </c>
      <c r="V210" s="7">
        <v>34408</v>
      </c>
      <c r="W210" t="s">
        <v>7744</v>
      </c>
      <c r="X210" s="2">
        <v>2.0070000000000001</v>
      </c>
      <c r="Y210" s="6">
        <f t="shared" si="30"/>
        <v>5.3575718747497406E-2</v>
      </c>
      <c r="AA210">
        <v>948276</v>
      </c>
      <c r="AB210">
        <v>27962</v>
      </c>
      <c r="AC210">
        <v>19448007</v>
      </c>
      <c r="AD210" t="s">
        <v>6</v>
      </c>
      <c r="AE210">
        <v>21</v>
      </c>
      <c r="AF210">
        <v>6</v>
      </c>
      <c r="AH210" t="s">
        <v>12237</v>
      </c>
      <c r="AI210" t="s">
        <v>12236</v>
      </c>
      <c r="AK210" t="s">
        <v>12235</v>
      </c>
      <c r="AL210">
        <v>12</v>
      </c>
      <c r="AM210" s="5">
        <f t="shared" si="26"/>
        <v>0.42857142857142855</v>
      </c>
      <c r="AN210" s="4">
        <f t="shared" si="31"/>
        <v>6.4910477632931242E-4</v>
      </c>
      <c r="AO210" s="3"/>
      <c r="AP210">
        <v>0</v>
      </c>
      <c r="AR210" t="s">
        <v>1</v>
      </c>
      <c r="AT210" s="2">
        <v>4.72</v>
      </c>
      <c r="AU210" s="1">
        <f t="shared" si="27"/>
        <v>3.7697734556146978</v>
      </c>
      <c r="AV210" s="1">
        <f t="shared" si="28"/>
        <v>2.711241176191336</v>
      </c>
      <c r="AW210" s="1">
        <f t="shared" si="29"/>
        <v>1.6527088967679737</v>
      </c>
    </row>
    <row r="211" spans="1:49" x14ac:dyDescent="0.2">
      <c r="A211">
        <v>209</v>
      </c>
      <c r="B211" t="s">
        <v>12234</v>
      </c>
      <c r="C211" t="s">
        <v>12233</v>
      </c>
      <c r="F211" t="s">
        <v>12232</v>
      </c>
      <c r="G211" t="s">
        <v>16</v>
      </c>
      <c r="H211" t="s">
        <v>15</v>
      </c>
      <c r="I211" t="s">
        <v>12231</v>
      </c>
      <c r="N211">
        <v>4</v>
      </c>
      <c r="O211" t="s">
        <v>12230</v>
      </c>
      <c r="P211" t="s">
        <v>12229</v>
      </c>
      <c r="Q211" t="s">
        <v>256</v>
      </c>
      <c r="R211" s="7">
        <v>34335</v>
      </c>
      <c r="S211" s="8">
        <f t="shared" si="24"/>
        <v>1994</v>
      </c>
      <c r="T211" s="8">
        <v>1994</v>
      </c>
      <c r="U211" s="8">
        <f t="shared" si="25"/>
        <v>28</v>
      </c>
      <c r="V211" s="7">
        <v>1994</v>
      </c>
      <c r="W211" t="s">
        <v>9475</v>
      </c>
      <c r="X211" s="2" t="s">
        <v>0</v>
      </c>
      <c r="Y211" s="6" t="e">
        <f t="shared" si="30"/>
        <v>#VALUE!</v>
      </c>
      <c r="AA211">
        <v>3875024</v>
      </c>
      <c r="AB211">
        <v>110132</v>
      </c>
      <c r="AD211" t="s">
        <v>6</v>
      </c>
      <c r="AE211">
        <v>60</v>
      </c>
      <c r="AF211">
        <v>580</v>
      </c>
      <c r="AH211" t="s">
        <v>12228</v>
      </c>
      <c r="AI211" t="s">
        <v>12227</v>
      </c>
      <c r="AJ211" t="s">
        <v>12226</v>
      </c>
      <c r="AK211" t="s">
        <v>12225</v>
      </c>
      <c r="AL211">
        <v>0</v>
      </c>
      <c r="AM211" s="5">
        <f t="shared" si="26"/>
        <v>0</v>
      </c>
      <c r="AN211" s="4">
        <f t="shared" si="31"/>
        <v>0</v>
      </c>
      <c r="AO211" s="3"/>
      <c r="AP211">
        <v>1</v>
      </c>
      <c r="AR211" t="s">
        <v>1</v>
      </c>
      <c r="AT211" s="2" t="s">
        <v>0</v>
      </c>
      <c r="AU211" s="1" t="e">
        <f t="shared" si="27"/>
        <v>#VALUE!</v>
      </c>
      <c r="AV211" s="1" t="e">
        <f t="shared" si="28"/>
        <v>#VALUE!</v>
      </c>
      <c r="AW211" s="1" t="e">
        <f t="shared" si="29"/>
        <v>#VALUE!</v>
      </c>
    </row>
    <row r="212" spans="1:49" x14ac:dyDescent="0.2">
      <c r="A212">
        <v>210</v>
      </c>
      <c r="B212" t="s">
        <v>12224</v>
      </c>
      <c r="C212" t="s">
        <v>12223</v>
      </c>
      <c r="F212" t="s">
        <v>12222</v>
      </c>
      <c r="G212" t="s">
        <v>16</v>
      </c>
      <c r="H212" t="s">
        <v>15</v>
      </c>
      <c r="I212" t="s">
        <v>12221</v>
      </c>
      <c r="J212" t="s">
        <v>12220</v>
      </c>
      <c r="K212" t="s">
        <v>12219</v>
      </c>
      <c r="L212" t="s">
        <v>12218</v>
      </c>
      <c r="M212" t="s">
        <v>2413</v>
      </c>
      <c r="N212">
        <v>2</v>
      </c>
      <c r="O212" t="s">
        <v>12217</v>
      </c>
      <c r="P212" t="s">
        <v>12216</v>
      </c>
      <c r="Q212" t="s">
        <v>12215</v>
      </c>
      <c r="R212" s="7">
        <v>34335</v>
      </c>
      <c r="S212" s="8">
        <f t="shared" si="24"/>
        <v>1994</v>
      </c>
      <c r="T212" s="8">
        <v>1994</v>
      </c>
      <c r="U212" s="8">
        <f t="shared" si="25"/>
        <v>28</v>
      </c>
      <c r="V212" s="7">
        <v>34608</v>
      </c>
      <c r="W212" t="s">
        <v>517</v>
      </c>
      <c r="X212" s="2">
        <v>0.65200000000000002</v>
      </c>
      <c r="Y212" s="6">
        <f t="shared" si="30"/>
        <v>1.7404767624996664E-2</v>
      </c>
      <c r="AA212">
        <v>3622525</v>
      </c>
      <c r="AB212">
        <v>29629</v>
      </c>
      <c r="AC212">
        <v>10974687</v>
      </c>
      <c r="AD212" t="s">
        <v>6</v>
      </c>
      <c r="AE212">
        <v>222</v>
      </c>
      <c r="AF212">
        <v>1</v>
      </c>
      <c r="AH212" s="9">
        <v>43405</v>
      </c>
      <c r="AI212" t="s">
        <v>12214</v>
      </c>
      <c r="AK212" t="s">
        <v>12213</v>
      </c>
      <c r="AL212">
        <v>6</v>
      </c>
      <c r="AM212" s="5">
        <f t="shared" si="26"/>
        <v>0.21428571428571427</v>
      </c>
      <c r="AN212" s="4">
        <f t="shared" si="31"/>
        <v>3.2455238816465621E-4</v>
      </c>
      <c r="AO212" s="3"/>
      <c r="AP212">
        <v>0</v>
      </c>
      <c r="AR212" t="s">
        <v>1</v>
      </c>
      <c r="AT212" s="2">
        <v>1.804</v>
      </c>
      <c r="AU212" s="1">
        <f t="shared" si="27"/>
        <v>1.2280703053947062</v>
      </c>
      <c r="AV212" s="1">
        <f t="shared" si="28"/>
        <v>0.88646600065806591</v>
      </c>
      <c r="AW212" s="1">
        <f t="shared" si="29"/>
        <v>0.54486169592142586</v>
      </c>
    </row>
    <row r="213" spans="1:49" x14ac:dyDescent="0.2">
      <c r="A213">
        <v>211</v>
      </c>
      <c r="B213" t="s">
        <v>12212</v>
      </c>
      <c r="C213" t="s">
        <v>12211</v>
      </c>
      <c r="F213" t="s">
        <v>12210</v>
      </c>
      <c r="G213" t="s">
        <v>16</v>
      </c>
      <c r="H213" t="s">
        <v>15</v>
      </c>
      <c r="I213" t="s">
        <v>12209</v>
      </c>
      <c r="J213">
        <v>60007278</v>
      </c>
      <c r="K213" t="s">
        <v>12208</v>
      </c>
      <c r="L213" t="s">
        <v>12207</v>
      </c>
      <c r="M213" t="s">
        <v>230</v>
      </c>
      <c r="N213">
        <v>2</v>
      </c>
      <c r="O213" t="s">
        <v>12206</v>
      </c>
      <c r="P213" t="s">
        <v>12205</v>
      </c>
      <c r="Q213" t="s">
        <v>12204</v>
      </c>
      <c r="R213" s="7">
        <v>34335</v>
      </c>
      <c r="S213" s="8">
        <f t="shared" si="24"/>
        <v>1994</v>
      </c>
      <c r="T213" s="8">
        <v>1994</v>
      </c>
      <c r="U213" s="8">
        <f t="shared" si="25"/>
        <v>28</v>
      </c>
      <c r="V213" s="7">
        <v>34394</v>
      </c>
      <c r="W213" t="s">
        <v>517</v>
      </c>
      <c r="X213" s="2">
        <v>0.65200000000000002</v>
      </c>
      <c r="Y213" s="6">
        <f t="shared" si="30"/>
        <v>1.7404767624996664E-2</v>
      </c>
      <c r="AA213">
        <v>3622525</v>
      </c>
      <c r="AB213">
        <v>29629</v>
      </c>
      <c r="AC213">
        <v>10974687</v>
      </c>
      <c r="AD213" t="s">
        <v>6</v>
      </c>
      <c r="AE213">
        <v>219</v>
      </c>
      <c r="AF213">
        <v>3</v>
      </c>
      <c r="AH213" t="s">
        <v>12203</v>
      </c>
      <c r="AI213" t="s">
        <v>12202</v>
      </c>
      <c r="AK213" t="s">
        <v>12201</v>
      </c>
      <c r="AL213">
        <v>1</v>
      </c>
      <c r="AM213" s="5">
        <f t="shared" si="26"/>
        <v>3.5714285714285712E-2</v>
      </c>
      <c r="AN213" s="4">
        <f t="shared" si="31"/>
        <v>5.4092064694109373E-5</v>
      </c>
      <c r="AO213" s="3"/>
      <c r="AP213">
        <v>0</v>
      </c>
      <c r="AR213" t="s">
        <v>1</v>
      </c>
      <c r="AT213" s="2">
        <v>1.804</v>
      </c>
      <c r="AU213" s="1">
        <f t="shared" si="27"/>
        <v>1.2199564956905897</v>
      </c>
      <c r="AV213" s="1">
        <f t="shared" si="28"/>
        <v>0.87294298448453866</v>
      </c>
      <c r="AW213" s="1">
        <f t="shared" si="29"/>
        <v>0.52592947327848749</v>
      </c>
    </row>
    <row r="214" spans="1:49" x14ac:dyDescent="0.2">
      <c r="A214">
        <v>212</v>
      </c>
      <c r="B214" t="s">
        <v>12200</v>
      </c>
      <c r="C214" t="s">
        <v>12199</v>
      </c>
      <c r="F214" t="s">
        <v>12198</v>
      </c>
      <c r="G214" t="s">
        <v>16</v>
      </c>
      <c r="H214" t="s">
        <v>15</v>
      </c>
      <c r="I214" t="s">
        <v>12197</v>
      </c>
      <c r="J214">
        <v>60103678</v>
      </c>
      <c r="K214" t="s">
        <v>12196</v>
      </c>
      <c r="L214" t="s">
        <v>6028</v>
      </c>
      <c r="M214" t="s">
        <v>230</v>
      </c>
      <c r="N214">
        <v>2</v>
      </c>
      <c r="O214" t="s">
        <v>12195</v>
      </c>
      <c r="P214" t="s">
        <v>12194</v>
      </c>
      <c r="Q214" t="s">
        <v>12193</v>
      </c>
      <c r="R214" s="7">
        <v>34335</v>
      </c>
      <c r="S214" s="8">
        <f t="shared" si="24"/>
        <v>1994</v>
      </c>
      <c r="T214" s="8">
        <v>1994</v>
      </c>
      <c r="U214" s="8">
        <f t="shared" si="25"/>
        <v>28</v>
      </c>
      <c r="V214" s="7">
        <v>1994</v>
      </c>
      <c r="W214" t="s">
        <v>12192</v>
      </c>
      <c r="X214" s="2">
        <v>0.57599999999999996</v>
      </c>
      <c r="Y214" s="6">
        <f t="shared" si="30"/>
        <v>1.5375991030671898E-2</v>
      </c>
      <c r="AA214">
        <v>7394462</v>
      </c>
      <c r="AB214">
        <v>19155</v>
      </c>
      <c r="AC214">
        <v>15206327</v>
      </c>
      <c r="AD214" t="s">
        <v>6</v>
      </c>
      <c r="AE214">
        <v>27</v>
      </c>
      <c r="AF214">
        <v>3</v>
      </c>
      <c r="AH214" t="s">
        <v>12191</v>
      </c>
      <c r="AI214" t="s">
        <v>12190</v>
      </c>
      <c r="AJ214" t="s">
        <v>12189</v>
      </c>
      <c r="AK214" t="s">
        <v>12188</v>
      </c>
      <c r="AL214">
        <v>1</v>
      </c>
      <c r="AM214" s="5">
        <f t="shared" si="26"/>
        <v>3.5714285714285712E-2</v>
      </c>
      <c r="AN214" s="4">
        <f t="shared" si="31"/>
        <v>5.4092064694109373E-5</v>
      </c>
      <c r="AO214" s="3"/>
      <c r="AP214">
        <v>0</v>
      </c>
      <c r="AR214" t="s">
        <v>1</v>
      </c>
      <c r="AT214" s="2" t="s">
        <v>0</v>
      </c>
      <c r="AU214" s="1">
        <f t="shared" si="27"/>
        <v>1.0779421340878561</v>
      </c>
      <c r="AV214" s="1">
        <f t="shared" si="28"/>
        <v>0.77150415476830037</v>
      </c>
      <c r="AW214" s="1">
        <f t="shared" si="29"/>
        <v>0.46506617544874451</v>
      </c>
    </row>
    <row r="215" spans="1:49" x14ac:dyDescent="0.2">
      <c r="A215">
        <v>213</v>
      </c>
      <c r="B215" t="s">
        <v>12187</v>
      </c>
      <c r="C215" t="s">
        <v>12186</v>
      </c>
      <c r="F215" t="s">
        <v>12185</v>
      </c>
      <c r="G215" t="s">
        <v>16</v>
      </c>
      <c r="H215" t="s">
        <v>15</v>
      </c>
      <c r="I215" t="s">
        <v>4522</v>
      </c>
      <c r="J215">
        <v>60011357</v>
      </c>
      <c r="K215" t="s">
        <v>3422</v>
      </c>
      <c r="L215" t="s">
        <v>3421</v>
      </c>
      <c r="M215" t="s">
        <v>2970</v>
      </c>
      <c r="N215">
        <v>2</v>
      </c>
      <c r="O215" t="s">
        <v>12184</v>
      </c>
      <c r="P215" t="s">
        <v>12183</v>
      </c>
      <c r="Q215" t="s">
        <v>4519</v>
      </c>
      <c r="R215" s="7">
        <v>34335</v>
      </c>
      <c r="S215" s="8">
        <f t="shared" si="24"/>
        <v>1994</v>
      </c>
      <c r="T215" s="8">
        <v>1994</v>
      </c>
      <c r="U215" s="8">
        <f t="shared" si="25"/>
        <v>28</v>
      </c>
      <c r="V215" s="7">
        <v>34455</v>
      </c>
      <c r="W215" t="s">
        <v>2008</v>
      </c>
      <c r="X215" s="2">
        <v>0.30399999999999999</v>
      </c>
      <c r="Y215" s="6">
        <f t="shared" si="30"/>
        <v>8.115106377299057E-3</v>
      </c>
      <c r="AA215">
        <v>8952477</v>
      </c>
      <c r="AB215">
        <v>12250</v>
      </c>
      <c r="AC215">
        <v>10982760</v>
      </c>
      <c r="AD215" t="s">
        <v>6</v>
      </c>
      <c r="AE215">
        <v>7</v>
      </c>
      <c r="AF215">
        <v>7</v>
      </c>
      <c r="AH215" t="s">
        <v>12182</v>
      </c>
      <c r="AI215" t="s">
        <v>12181</v>
      </c>
      <c r="AJ215" t="s">
        <v>12180</v>
      </c>
      <c r="AK215" t="s">
        <v>12179</v>
      </c>
      <c r="AL215">
        <v>10</v>
      </c>
      <c r="AM215" s="5">
        <f t="shared" si="26"/>
        <v>0.35714285714285715</v>
      </c>
      <c r="AN215" s="4">
        <f t="shared" si="31"/>
        <v>5.4092064694109376E-4</v>
      </c>
      <c r="AO215" s="3"/>
      <c r="AP215">
        <v>0</v>
      </c>
      <c r="AR215" t="s">
        <v>1</v>
      </c>
      <c r="AT215" s="2" t="s">
        <v>0</v>
      </c>
      <c r="AU215" s="1">
        <f t="shared" si="27"/>
        <v>0.58428506581916673</v>
      </c>
      <c r="AV215" s="1">
        <f t="shared" si="28"/>
        <v>0.43280135121200752</v>
      </c>
      <c r="AW215" s="1">
        <f t="shared" si="29"/>
        <v>0.28131763660484826</v>
      </c>
    </row>
    <row r="216" spans="1:49" x14ac:dyDescent="0.2">
      <c r="A216">
        <v>214</v>
      </c>
      <c r="B216" t="s">
        <v>12178</v>
      </c>
      <c r="C216" t="s">
        <v>12177</v>
      </c>
      <c r="F216" t="s">
        <v>12176</v>
      </c>
      <c r="G216" t="s">
        <v>16</v>
      </c>
      <c r="H216" t="s">
        <v>15</v>
      </c>
      <c r="I216" t="s">
        <v>12175</v>
      </c>
      <c r="J216">
        <v>60020547</v>
      </c>
      <c r="K216" t="s">
        <v>3059</v>
      </c>
      <c r="L216" t="s">
        <v>3058</v>
      </c>
      <c r="M216" t="s">
        <v>230</v>
      </c>
      <c r="N216">
        <v>3</v>
      </c>
      <c r="O216" t="s">
        <v>12174</v>
      </c>
      <c r="P216" t="s">
        <v>12173</v>
      </c>
      <c r="Q216" t="s">
        <v>4948</v>
      </c>
      <c r="R216" s="7">
        <v>34335</v>
      </c>
      <c r="S216" s="8">
        <f t="shared" si="24"/>
        <v>1994</v>
      </c>
      <c r="T216" s="8">
        <v>1994</v>
      </c>
      <c r="U216" s="8">
        <f t="shared" si="25"/>
        <v>28</v>
      </c>
      <c r="V216" s="7">
        <v>34455</v>
      </c>
      <c r="W216" t="s">
        <v>2008</v>
      </c>
      <c r="X216" s="2">
        <v>0.30399999999999999</v>
      </c>
      <c r="Y216" s="6">
        <f t="shared" si="30"/>
        <v>8.115106377299057E-3</v>
      </c>
      <c r="AA216">
        <v>8952477</v>
      </c>
      <c r="AB216">
        <v>12250</v>
      </c>
      <c r="AC216">
        <v>10982760</v>
      </c>
      <c r="AD216" t="s">
        <v>6</v>
      </c>
      <c r="AE216">
        <v>7</v>
      </c>
      <c r="AF216">
        <v>7</v>
      </c>
      <c r="AH216" t="s">
        <v>12172</v>
      </c>
      <c r="AI216" t="s">
        <v>12171</v>
      </c>
      <c r="AJ216" t="s">
        <v>12170</v>
      </c>
      <c r="AK216" t="s">
        <v>12169</v>
      </c>
      <c r="AL216">
        <v>15</v>
      </c>
      <c r="AM216" s="5">
        <f t="shared" si="26"/>
        <v>0.5357142857142857</v>
      </c>
      <c r="AN216" s="4">
        <f t="shared" si="31"/>
        <v>8.1138097041164058E-4</v>
      </c>
      <c r="AO216" s="3"/>
      <c r="AP216">
        <v>0</v>
      </c>
      <c r="AR216" t="s">
        <v>1</v>
      </c>
      <c r="AT216" s="2" t="s">
        <v>0</v>
      </c>
      <c r="AU216" s="1">
        <f t="shared" si="27"/>
        <v>0.59239887552328319</v>
      </c>
      <c r="AV216" s="1">
        <f t="shared" si="28"/>
        <v>0.44632436738553488</v>
      </c>
      <c r="AW216" s="1">
        <f t="shared" si="29"/>
        <v>0.30024985924778658</v>
      </c>
    </row>
    <row r="217" spans="1:49" x14ac:dyDescent="0.2">
      <c r="A217">
        <v>215</v>
      </c>
      <c r="B217" t="s">
        <v>12168</v>
      </c>
      <c r="C217" t="s">
        <v>12167</v>
      </c>
      <c r="F217" t="s">
        <v>12166</v>
      </c>
      <c r="G217" t="s">
        <v>16</v>
      </c>
      <c r="H217" t="s">
        <v>15</v>
      </c>
      <c r="I217" t="s">
        <v>9368</v>
      </c>
      <c r="J217">
        <v>60013983</v>
      </c>
      <c r="K217" t="s">
        <v>3935</v>
      </c>
      <c r="L217" t="s">
        <v>3934</v>
      </c>
      <c r="M217" t="s">
        <v>3933</v>
      </c>
      <c r="N217">
        <v>2</v>
      </c>
      <c r="O217" t="s">
        <v>12165</v>
      </c>
      <c r="P217" t="s">
        <v>12164</v>
      </c>
      <c r="Q217" t="s">
        <v>3930</v>
      </c>
      <c r="R217" s="7">
        <v>34335</v>
      </c>
      <c r="S217" s="8">
        <f t="shared" ref="S217:S280" si="32">YEAR(R217)</f>
        <v>1994</v>
      </c>
      <c r="T217" s="8">
        <v>1994</v>
      </c>
      <c r="U217" s="8">
        <f t="shared" ref="U217:U280" si="33">2022-T217</f>
        <v>28</v>
      </c>
      <c r="V217" s="7">
        <v>34688</v>
      </c>
      <c r="W217" t="s">
        <v>2008</v>
      </c>
      <c r="X217" s="2">
        <v>0.30399999999999999</v>
      </c>
      <c r="Y217" s="6">
        <f t="shared" si="30"/>
        <v>8.115106377299057E-3</v>
      </c>
      <c r="AA217">
        <v>8952477</v>
      </c>
      <c r="AB217">
        <v>12250</v>
      </c>
      <c r="AC217">
        <v>10982760</v>
      </c>
      <c r="AD217" t="s">
        <v>6</v>
      </c>
      <c r="AE217">
        <v>7</v>
      </c>
      <c r="AF217">
        <v>18</v>
      </c>
      <c r="AH217" t="s">
        <v>12163</v>
      </c>
      <c r="AI217" t="s">
        <v>12162</v>
      </c>
      <c r="AJ217" t="s">
        <v>12161</v>
      </c>
      <c r="AK217" t="s">
        <v>12160</v>
      </c>
      <c r="AL217">
        <v>2</v>
      </c>
      <c r="AM217" s="5">
        <f t="shared" ref="AM217:AM280" si="34">AL217/U217</f>
        <v>7.1428571428571425E-2</v>
      </c>
      <c r="AN217" s="4">
        <f t="shared" si="31"/>
        <v>1.0818412938821875E-4</v>
      </c>
      <c r="AO217" s="3"/>
      <c r="AP217">
        <v>0</v>
      </c>
      <c r="AR217" t="s">
        <v>1</v>
      </c>
      <c r="AT217" s="2" t="s">
        <v>0</v>
      </c>
      <c r="AU217" s="1">
        <f t="shared" ref="AU217:AU280" si="35">(Y217*0.7+AN217*0.3)*100</f>
        <v>0.57130297029258048</v>
      </c>
      <c r="AV217" s="1">
        <f t="shared" ref="AV217:AV280" si="36">(Y217*0.5+AN217*0.5)*100</f>
        <v>0.41116452533436376</v>
      </c>
      <c r="AW217" s="1">
        <f t="shared" ref="AW217:AW280" si="37">(Y217*0.3+AN217*0.7)*100</f>
        <v>0.25102608037614704</v>
      </c>
    </row>
    <row r="218" spans="1:49" x14ac:dyDescent="0.2">
      <c r="A218">
        <v>216</v>
      </c>
      <c r="B218" t="s">
        <v>12159</v>
      </c>
      <c r="C218" t="s">
        <v>12158</v>
      </c>
      <c r="F218" t="s">
        <v>12157</v>
      </c>
      <c r="G218" t="s">
        <v>16</v>
      </c>
      <c r="H218" t="s">
        <v>15</v>
      </c>
      <c r="I218" t="s">
        <v>12156</v>
      </c>
      <c r="J218" t="s">
        <v>12155</v>
      </c>
      <c r="K218" t="s">
        <v>12154</v>
      </c>
      <c r="L218" t="s">
        <v>12153</v>
      </c>
      <c r="M218" t="s">
        <v>12152</v>
      </c>
      <c r="N218">
        <v>3</v>
      </c>
      <c r="O218" t="s">
        <v>12151</v>
      </c>
      <c r="P218" t="s">
        <v>12150</v>
      </c>
      <c r="Q218" t="s">
        <v>12149</v>
      </c>
      <c r="R218" s="7">
        <v>34335</v>
      </c>
      <c r="S218" s="8">
        <f t="shared" si="32"/>
        <v>1994</v>
      </c>
      <c r="T218" s="8">
        <v>1994</v>
      </c>
      <c r="U218" s="8">
        <f t="shared" si="33"/>
        <v>28</v>
      </c>
      <c r="V218" s="7">
        <v>34688</v>
      </c>
      <c r="W218" t="s">
        <v>2008</v>
      </c>
      <c r="X218" s="2">
        <v>0.30399999999999999</v>
      </c>
      <c r="Y218" s="6">
        <f t="shared" si="30"/>
        <v>8.115106377299057E-3</v>
      </c>
      <c r="AA218">
        <v>8952477</v>
      </c>
      <c r="AB218">
        <v>12250</v>
      </c>
      <c r="AC218">
        <v>10982760</v>
      </c>
      <c r="AD218" t="s">
        <v>6</v>
      </c>
      <c r="AE218">
        <v>7</v>
      </c>
      <c r="AF218">
        <v>18</v>
      </c>
      <c r="AH218" t="s">
        <v>12148</v>
      </c>
      <c r="AI218" t="s">
        <v>12147</v>
      </c>
      <c r="AJ218" t="s">
        <v>12146</v>
      </c>
      <c r="AK218" t="s">
        <v>12145</v>
      </c>
      <c r="AL218">
        <v>32</v>
      </c>
      <c r="AM218" s="5">
        <f t="shared" si="34"/>
        <v>1.1428571428571428</v>
      </c>
      <c r="AN218" s="4">
        <f t="shared" si="31"/>
        <v>1.7309460702114999E-3</v>
      </c>
      <c r="AO218" s="3"/>
      <c r="AP218">
        <v>0</v>
      </c>
      <c r="AR218" t="s">
        <v>1</v>
      </c>
      <c r="AT218" s="2" t="s">
        <v>0</v>
      </c>
      <c r="AU218" s="1">
        <f t="shared" si="35"/>
        <v>0.6199858285172789</v>
      </c>
      <c r="AV218" s="1">
        <f t="shared" si="36"/>
        <v>0.49230262237552785</v>
      </c>
      <c r="AW218" s="1">
        <f t="shared" si="37"/>
        <v>0.36461941623377669</v>
      </c>
    </row>
    <row r="219" spans="1:49" x14ac:dyDescent="0.2">
      <c r="A219">
        <v>217</v>
      </c>
      <c r="B219" t="s">
        <v>12144</v>
      </c>
      <c r="C219" t="s">
        <v>12143</v>
      </c>
      <c r="F219" t="s">
        <v>12142</v>
      </c>
      <c r="G219" t="s">
        <v>16</v>
      </c>
      <c r="H219" t="s">
        <v>15</v>
      </c>
      <c r="I219" t="s">
        <v>6710</v>
      </c>
      <c r="J219">
        <v>60011357</v>
      </c>
      <c r="K219" t="s">
        <v>3422</v>
      </c>
      <c r="L219" t="s">
        <v>3421</v>
      </c>
      <c r="M219" t="s">
        <v>2970</v>
      </c>
      <c r="N219">
        <v>2</v>
      </c>
      <c r="O219" t="s">
        <v>6709</v>
      </c>
      <c r="P219" t="s">
        <v>6708</v>
      </c>
      <c r="Q219" t="s">
        <v>4519</v>
      </c>
      <c r="R219" s="7">
        <v>34335</v>
      </c>
      <c r="S219" s="8">
        <f t="shared" si="32"/>
        <v>1994</v>
      </c>
      <c r="T219" s="8">
        <v>1994</v>
      </c>
      <c r="U219" s="8">
        <f t="shared" si="33"/>
        <v>28</v>
      </c>
      <c r="V219" s="7">
        <v>34688</v>
      </c>
      <c r="W219" t="s">
        <v>2008</v>
      </c>
      <c r="X219" s="2">
        <v>0.30399999999999999</v>
      </c>
      <c r="Y219" s="6">
        <f t="shared" si="30"/>
        <v>8.115106377299057E-3</v>
      </c>
      <c r="AA219">
        <v>8952477</v>
      </c>
      <c r="AB219">
        <v>12250</v>
      </c>
      <c r="AC219">
        <v>10982760</v>
      </c>
      <c r="AD219" t="s">
        <v>6</v>
      </c>
      <c r="AE219">
        <v>7</v>
      </c>
      <c r="AF219">
        <v>18</v>
      </c>
      <c r="AH219" t="s">
        <v>12141</v>
      </c>
      <c r="AI219" t="s">
        <v>12140</v>
      </c>
      <c r="AJ219" t="s">
        <v>12139</v>
      </c>
      <c r="AK219" t="s">
        <v>12138</v>
      </c>
      <c r="AL219">
        <v>2</v>
      </c>
      <c r="AM219" s="5">
        <f t="shared" si="34"/>
        <v>7.1428571428571425E-2</v>
      </c>
      <c r="AN219" s="4">
        <f t="shared" si="31"/>
        <v>1.0818412938821875E-4</v>
      </c>
      <c r="AO219" s="3"/>
      <c r="AP219">
        <v>0</v>
      </c>
      <c r="AR219" t="s">
        <v>1</v>
      </c>
      <c r="AT219" s="2" t="s">
        <v>0</v>
      </c>
      <c r="AU219" s="1">
        <f t="shared" si="35"/>
        <v>0.57130297029258048</v>
      </c>
      <c r="AV219" s="1">
        <f t="shared" si="36"/>
        <v>0.41116452533436376</v>
      </c>
      <c r="AW219" s="1">
        <f t="shared" si="37"/>
        <v>0.25102608037614704</v>
      </c>
    </row>
    <row r="220" spans="1:49" x14ac:dyDescent="0.2">
      <c r="A220">
        <v>218</v>
      </c>
      <c r="B220" t="s">
        <v>12137</v>
      </c>
      <c r="C220" t="s">
        <v>12136</v>
      </c>
      <c r="F220" t="s">
        <v>12135</v>
      </c>
      <c r="G220" t="s">
        <v>16</v>
      </c>
      <c r="H220" t="s">
        <v>15</v>
      </c>
      <c r="I220" t="s">
        <v>12134</v>
      </c>
      <c r="J220" t="s">
        <v>12133</v>
      </c>
      <c r="K220" t="s">
        <v>12132</v>
      </c>
      <c r="L220" t="s">
        <v>12131</v>
      </c>
      <c r="M220" t="s">
        <v>459</v>
      </c>
      <c r="N220">
        <v>3</v>
      </c>
      <c r="O220" t="s">
        <v>12130</v>
      </c>
      <c r="P220" t="s">
        <v>12129</v>
      </c>
      <c r="Q220" t="s">
        <v>12128</v>
      </c>
      <c r="R220" s="7">
        <v>34335</v>
      </c>
      <c r="S220" s="8">
        <f t="shared" si="32"/>
        <v>1994</v>
      </c>
      <c r="T220" s="8">
        <v>1994</v>
      </c>
      <c r="U220" s="8">
        <f t="shared" si="33"/>
        <v>28</v>
      </c>
      <c r="V220" s="7">
        <v>34455</v>
      </c>
      <c r="W220" t="s">
        <v>455</v>
      </c>
      <c r="X220" s="2">
        <v>0.111</v>
      </c>
      <c r="Y220" s="6">
        <f t="shared" si="30"/>
        <v>2.9630816048690639E-3</v>
      </c>
      <c r="AA220">
        <v>87566621</v>
      </c>
      <c r="AB220">
        <v>24890</v>
      </c>
      <c r="AC220">
        <v>15206424</v>
      </c>
      <c r="AD220" t="s">
        <v>6</v>
      </c>
      <c r="AE220">
        <v>77</v>
      </c>
      <c r="AF220">
        <v>5</v>
      </c>
      <c r="AH220" t="s">
        <v>12127</v>
      </c>
      <c r="AI220" t="s">
        <v>12126</v>
      </c>
      <c r="AJ220" t="s">
        <v>12125</v>
      </c>
      <c r="AK220" t="s">
        <v>12124</v>
      </c>
      <c r="AL220">
        <v>0</v>
      </c>
      <c r="AM220" s="5">
        <f t="shared" si="34"/>
        <v>0</v>
      </c>
      <c r="AN220" s="4">
        <f t="shared" si="31"/>
        <v>0</v>
      </c>
      <c r="AO220" s="3"/>
      <c r="AP220">
        <v>0</v>
      </c>
      <c r="AR220" t="s">
        <v>1</v>
      </c>
      <c r="AT220" s="2" t="s">
        <v>0</v>
      </c>
      <c r="AU220" s="1">
        <f t="shared" si="35"/>
        <v>0.20741571234083445</v>
      </c>
      <c r="AV220" s="1">
        <f t="shared" si="36"/>
        <v>0.1481540802434532</v>
      </c>
      <c r="AW220" s="1">
        <f t="shared" si="37"/>
        <v>8.8892448146071903E-2</v>
      </c>
    </row>
    <row r="221" spans="1:49" x14ac:dyDescent="0.2">
      <c r="A221">
        <v>219</v>
      </c>
      <c r="B221" t="s">
        <v>12123</v>
      </c>
      <c r="C221" t="s">
        <v>12122</v>
      </c>
      <c r="F221" t="s">
        <v>12121</v>
      </c>
      <c r="G221" t="s">
        <v>16</v>
      </c>
      <c r="H221" t="s">
        <v>15</v>
      </c>
      <c r="I221" t="s">
        <v>12120</v>
      </c>
      <c r="J221">
        <v>60103907</v>
      </c>
      <c r="K221" t="s">
        <v>2134</v>
      </c>
      <c r="L221" t="s">
        <v>2133</v>
      </c>
      <c r="M221" t="s">
        <v>830</v>
      </c>
      <c r="N221">
        <v>4</v>
      </c>
      <c r="O221" t="s">
        <v>12119</v>
      </c>
      <c r="P221" t="s">
        <v>12118</v>
      </c>
      <c r="Q221" t="s">
        <v>12117</v>
      </c>
      <c r="R221" s="7">
        <v>34335</v>
      </c>
      <c r="S221" s="8">
        <f t="shared" si="32"/>
        <v>1994</v>
      </c>
      <c r="T221" s="8">
        <v>1994</v>
      </c>
      <c r="U221" s="8">
        <f t="shared" si="33"/>
        <v>28</v>
      </c>
      <c r="V221" s="7">
        <v>34394</v>
      </c>
      <c r="W221" t="s">
        <v>455</v>
      </c>
      <c r="X221" s="2">
        <v>0.111</v>
      </c>
      <c r="Y221" s="6">
        <f t="shared" si="30"/>
        <v>2.9630816048690639E-3</v>
      </c>
      <c r="AA221">
        <v>87566621</v>
      </c>
      <c r="AB221">
        <v>24890</v>
      </c>
      <c r="AC221">
        <v>15206424</v>
      </c>
      <c r="AD221" t="s">
        <v>6</v>
      </c>
      <c r="AE221">
        <v>77</v>
      </c>
      <c r="AF221">
        <v>3</v>
      </c>
      <c r="AH221" t="s">
        <v>12116</v>
      </c>
      <c r="AI221" t="s">
        <v>12115</v>
      </c>
      <c r="AJ221" t="s">
        <v>12114</v>
      </c>
      <c r="AK221" t="s">
        <v>12113</v>
      </c>
      <c r="AL221">
        <v>0</v>
      </c>
      <c r="AM221" s="5">
        <f t="shared" si="34"/>
        <v>0</v>
      </c>
      <c r="AN221" s="4">
        <f t="shared" si="31"/>
        <v>0</v>
      </c>
      <c r="AO221" s="3"/>
      <c r="AP221">
        <v>0</v>
      </c>
      <c r="AR221" t="s">
        <v>1</v>
      </c>
      <c r="AT221" s="2" t="s">
        <v>0</v>
      </c>
      <c r="AU221" s="1">
        <f t="shared" si="35"/>
        <v>0.20741571234083445</v>
      </c>
      <c r="AV221" s="1">
        <f t="shared" si="36"/>
        <v>0.1481540802434532</v>
      </c>
      <c r="AW221" s="1">
        <f t="shared" si="37"/>
        <v>8.8892448146071903E-2</v>
      </c>
    </row>
    <row r="222" spans="1:49" x14ac:dyDescent="0.2">
      <c r="A222">
        <v>220</v>
      </c>
      <c r="B222" t="s">
        <v>12112</v>
      </c>
      <c r="C222" t="s">
        <v>12111</v>
      </c>
      <c r="F222" t="s">
        <v>12110</v>
      </c>
      <c r="G222" t="s">
        <v>16</v>
      </c>
      <c r="H222" t="s">
        <v>15</v>
      </c>
      <c r="I222" t="s">
        <v>12109</v>
      </c>
      <c r="J222">
        <v>60000745</v>
      </c>
      <c r="K222" t="s">
        <v>6791</v>
      </c>
      <c r="L222" t="s">
        <v>6790</v>
      </c>
      <c r="M222" t="s">
        <v>230</v>
      </c>
      <c r="N222">
        <v>2</v>
      </c>
      <c r="O222" t="s">
        <v>12108</v>
      </c>
      <c r="P222" t="s">
        <v>12107</v>
      </c>
      <c r="Q222" t="s">
        <v>11271</v>
      </c>
      <c r="R222" s="7">
        <v>34335</v>
      </c>
      <c r="S222" s="8">
        <f t="shared" si="32"/>
        <v>1994</v>
      </c>
      <c r="T222" s="8">
        <v>1994</v>
      </c>
      <c r="U222" s="8">
        <f t="shared" si="33"/>
        <v>28</v>
      </c>
      <c r="V222" s="7">
        <v>34425</v>
      </c>
      <c r="W222" t="s">
        <v>12106</v>
      </c>
      <c r="X222" s="2" t="s">
        <v>0</v>
      </c>
      <c r="Y222" s="6" t="e">
        <f t="shared" si="30"/>
        <v>#VALUE!</v>
      </c>
      <c r="AA222">
        <v>3237648</v>
      </c>
      <c r="AB222">
        <v>84620</v>
      </c>
      <c r="AC222">
        <v>15214044</v>
      </c>
      <c r="AD222" t="s">
        <v>6</v>
      </c>
      <c r="AE222">
        <v>45</v>
      </c>
      <c r="AF222">
        <v>2</v>
      </c>
      <c r="AH222" t="s">
        <v>12105</v>
      </c>
      <c r="AI222" t="s">
        <v>12104</v>
      </c>
      <c r="AK222" t="s">
        <v>12103</v>
      </c>
      <c r="AL222">
        <v>152</v>
      </c>
      <c r="AM222" s="5">
        <f t="shared" si="34"/>
        <v>5.4285714285714288</v>
      </c>
      <c r="AN222" s="4">
        <f t="shared" si="31"/>
        <v>8.2219938335046251E-3</v>
      </c>
      <c r="AO222" s="3"/>
      <c r="AP222">
        <v>0</v>
      </c>
      <c r="AR222" t="s">
        <v>1</v>
      </c>
      <c r="AT222" s="2" t="s">
        <v>0</v>
      </c>
      <c r="AU222" s="1" t="e">
        <f t="shared" si="35"/>
        <v>#VALUE!</v>
      </c>
      <c r="AV222" s="1" t="e">
        <f t="shared" si="36"/>
        <v>#VALUE!</v>
      </c>
      <c r="AW222" s="1" t="e">
        <f t="shared" si="37"/>
        <v>#VALUE!</v>
      </c>
    </row>
    <row r="223" spans="1:49" x14ac:dyDescent="0.2">
      <c r="A223">
        <v>221</v>
      </c>
      <c r="B223" t="s">
        <v>12102</v>
      </c>
      <c r="C223" t="s">
        <v>12101</v>
      </c>
      <c r="F223" t="s">
        <v>12100</v>
      </c>
      <c r="G223" t="s">
        <v>16</v>
      </c>
      <c r="H223" t="s">
        <v>15</v>
      </c>
      <c r="I223" t="s">
        <v>12099</v>
      </c>
      <c r="N223">
        <v>1</v>
      </c>
      <c r="O223" t="s">
        <v>12098</v>
      </c>
      <c r="P223">
        <v>7005207070</v>
      </c>
      <c r="R223" s="7">
        <v>34335</v>
      </c>
      <c r="S223" s="8">
        <f t="shared" si="32"/>
        <v>1994</v>
      </c>
      <c r="T223" s="8">
        <v>1994</v>
      </c>
      <c r="U223" s="8">
        <f t="shared" si="33"/>
        <v>28</v>
      </c>
      <c r="V223" s="7" t="s">
        <v>10074</v>
      </c>
      <c r="W223" t="s">
        <v>2154</v>
      </c>
      <c r="X223" s="2">
        <v>0.33800000000000002</v>
      </c>
      <c r="Y223" s="6">
        <f t="shared" si="30"/>
        <v>9.0227169589706634E-3</v>
      </c>
      <c r="AA223">
        <v>7372884</v>
      </c>
      <c r="AB223">
        <v>70506</v>
      </c>
      <c r="AC223">
        <v>10991247</v>
      </c>
      <c r="AD223" t="s">
        <v>6</v>
      </c>
      <c r="AE223">
        <v>12</v>
      </c>
      <c r="AF223">
        <v>6</v>
      </c>
      <c r="AH223" t="s">
        <v>12097</v>
      </c>
      <c r="AI223" t="s">
        <v>12096</v>
      </c>
      <c r="AJ223" t="s">
        <v>12095</v>
      </c>
      <c r="AK223" t="s">
        <v>12094</v>
      </c>
      <c r="AL223">
        <v>7</v>
      </c>
      <c r="AM223" s="5">
        <f t="shared" si="34"/>
        <v>0.25</v>
      </c>
      <c r="AN223" s="4">
        <f t="shared" si="31"/>
        <v>3.786444528587656E-4</v>
      </c>
      <c r="AO223" s="3"/>
      <c r="AP223">
        <v>0</v>
      </c>
      <c r="AR223" t="s">
        <v>1</v>
      </c>
      <c r="AT223" s="2" t="s">
        <v>0</v>
      </c>
      <c r="AU223" s="1">
        <f t="shared" si="35"/>
        <v>0.64294952071370937</v>
      </c>
      <c r="AV223" s="1">
        <f t="shared" si="36"/>
        <v>0.47006807059147143</v>
      </c>
      <c r="AW223" s="1">
        <f t="shared" si="37"/>
        <v>0.2971866204692335</v>
      </c>
    </row>
    <row r="224" spans="1:49" x14ac:dyDescent="0.2">
      <c r="A224">
        <v>222</v>
      </c>
      <c r="B224" t="s">
        <v>12093</v>
      </c>
      <c r="C224" t="s">
        <v>12092</v>
      </c>
      <c r="F224" t="s">
        <v>12091</v>
      </c>
      <c r="G224" t="s">
        <v>16</v>
      </c>
      <c r="H224" t="s">
        <v>15</v>
      </c>
      <c r="I224" t="s">
        <v>12090</v>
      </c>
      <c r="J224" t="s">
        <v>12089</v>
      </c>
      <c r="K224" t="s">
        <v>12088</v>
      </c>
      <c r="L224" t="s">
        <v>12087</v>
      </c>
      <c r="M224" t="s">
        <v>83</v>
      </c>
      <c r="N224">
        <v>6</v>
      </c>
      <c r="O224" t="s">
        <v>12086</v>
      </c>
      <c r="P224" t="s">
        <v>12085</v>
      </c>
      <c r="Q224" t="s">
        <v>12084</v>
      </c>
      <c r="R224" s="7">
        <v>34335</v>
      </c>
      <c r="S224" s="8">
        <f t="shared" si="32"/>
        <v>1994</v>
      </c>
      <c r="T224" s="8">
        <v>1994</v>
      </c>
      <c r="U224" s="8">
        <f t="shared" si="33"/>
        <v>28</v>
      </c>
      <c r="V224" s="7" t="s">
        <v>12070</v>
      </c>
      <c r="W224" t="s">
        <v>4202</v>
      </c>
      <c r="X224" s="2" t="s">
        <v>0</v>
      </c>
      <c r="Y224" s="6" t="e">
        <f t="shared" si="30"/>
        <v>#VALUE!</v>
      </c>
      <c r="AA224">
        <v>281522</v>
      </c>
      <c r="AB224">
        <v>12174</v>
      </c>
      <c r="AC224">
        <v>21614296</v>
      </c>
      <c r="AD224" t="s">
        <v>6</v>
      </c>
      <c r="AE224">
        <v>41</v>
      </c>
      <c r="AF224">
        <v>3</v>
      </c>
      <c r="AH224" t="s">
        <v>12083</v>
      </c>
      <c r="AI224" t="s">
        <v>12082</v>
      </c>
      <c r="AK224" t="s">
        <v>12081</v>
      </c>
      <c r="AL224">
        <v>2</v>
      </c>
      <c r="AM224" s="5">
        <f t="shared" si="34"/>
        <v>7.1428571428571425E-2</v>
      </c>
      <c r="AN224" s="4">
        <f t="shared" si="31"/>
        <v>1.0818412938821875E-4</v>
      </c>
      <c r="AO224" s="3"/>
      <c r="AP224">
        <v>0</v>
      </c>
      <c r="AR224" t="s">
        <v>1</v>
      </c>
      <c r="AT224" s="2" t="s">
        <v>0</v>
      </c>
      <c r="AU224" s="1" t="e">
        <f t="shared" si="35"/>
        <v>#VALUE!</v>
      </c>
      <c r="AV224" s="1" t="e">
        <f t="shared" si="36"/>
        <v>#VALUE!</v>
      </c>
      <c r="AW224" s="1" t="e">
        <f t="shared" si="37"/>
        <v>#VALUE!</v>
      </c>
    </row>
    <row r="225" spans="1:49" x14ac:dyDescent="0.2">
      <c r="A225">
        <v>223</v>
      </c>
      <c r="B225" t="s">
        <v>12080</v>
      </c>
      <c r="C225" t="s">
        <v>12079</v>
      </c>
      <c r="F225" t="s">
        <v>12078</v>
      </c>
      <c r="G225" t="s">
        <v>16</v>
      </c>
      <c r="H225" t="s">
        <v>15</v>
      </c>
      <c r="I225" t="s">
        <v>12077</v>
      </c>
      <c r="J225" t="s">
        <v>12076</v>
      </c>
      <c r="K225" t="s">
        <v>12075</v>
      </c>
      <c r="L225" t="s">
        <v>12074</v>
      </c>
      <c r="M225" t="s">
        <v>83</v>
      </c>
      <c r="N225">
        <v>3</v>
      </c>
      <c r="O225" t="s">
        <v>12073</v>
      </c>
      <c r="P225" t="s">
        <v>12072</v>
      </c>
      <c r="Q225" t="s">
        <v>12071</v>
      </c>
      <c r="R225" s="7">
        <v>34335</v>
      </c>
      <c r="S225" s="8">
        <f t="shared" si="32"/>
        <v>1994</v>
      </c>
      <c r="T225" s="8">
        <v>1994</v>
      </c>
      <c r="U225" s="8">
        <f t="shared" si="33"/>
        <v>28</v>
      </c>
      <c r="V225" s="7" t="s">
        <v>12070</v>
      </c>
      <c r="W225" t="s">
        <v>4202</v>
      </c>
      <c r="X225" s="2" t="s">
        <v>0</v>
      </c>
      <c r="Y225" s="6" t="e">
        <f t="shared" si="30"/>
        <v>#VALUE!</v>
      </c>
      <c r="AA225">
        <v>281522</v>
      </c>
      <c r="AB225">
        <v>12174</v>
      </c>
      <c r="AC225">
        <v>21614296</v>
      </c>
      <c r="AD225" t="s">
        <v>6</v>
      </c>
      <c r="AE225">
        <v>41</v>
      </c>
      <c r="AF225">
        <v>3</v>
      </c>
      <c r="AH225" t="s">
        <v>12069</v>
      </c>
      <c r="AI225" t="s">
        <v>12068</v>
      </c>
      <c r="AK225" t="s">
        <v>12067</v>
      </c>
      <c r="AL225">
        <v>10</v>
      </c>
      <c r="AM225" s="5">
        <f t="shared" si="34"/>
        <v>0.35714285714285715</v>
      </c>
      <c r="AN225" s="4">
        <f t="shared" si="31"/>
        <v>5.4092064694109376E-4</v>
      </c>
      <c r="AO225" s="3"/>
      <c r="AP225">
        <v>0</v>
      </c>
      <c r="AR225" t="s">
        <v>1</v>
      </c>
      <c r="AT225" s="2" t="s">
        <v>0</v>
      </c>
      <c r="AU225" s="1" t="e">
        <f t="shared" si="35"/>
        <v>#VALUE!</v>
      </c>
      <c r="AV225" s="1" t="e">
        <f t="shared" si="36"/>
        <v>#VALUE!</v>
      </c>
      <c r="AW225" s="1" t="e">
        <f t="shared" si="37"/>
        <v>#VALUE!</v>
      </c>
    </row>
    <row r="226" spans="1:49" x14ac:dyDescent="0.2">
      <c r="A226">
        <v>224</v>
      </c>
      <c r="B226" t="s">
        <v>12066</v>
      </c>
      <c r="C226" t="s">
        <v>12065</v>
      </c>
      <c r="F226" t="s">
        <v>12064</v>
      </c>
      <c r="G226" t="s">
        <v>16</v>
      </c>
      <c r="H226" t="s">
        <v>15</v>
      </c>
      <c r="I226" t="s">
        <v>12063</v>
      </c>
      <c r="J226" t="s">
        <v>12062</v>
      </c>
      <c r="K226" t="s">
        <v>12061</v>
      </c>
      <c r="L226" t="s">
        <v>12060</v>
      </c>
      <c r="M226" t="s">
        <v>12059</v>
      </c>
      <c r="N226">
        <v>2</v>
      </c>
      <c r="O226" t="s">
        <v>12058</v>
      </c>
      <c r="P226" t="s">
        <v>12057</v>
      </c>
      <c r="Q226" t="s">
        <v>12056</v>
      </c>
      <c r="R226" s="7">
        <v>34335</v>
      </c>
      <c r="S226" s="8">
        <f t="shared" si="32"/>
        <v>1994</v>
      </c>
      <c r="T226" s="8">
        <v>1994</v>
      </c>
      <c r="U226" s="8">
        <f t="shared" si="33"/>
        <v>28</v>
      </c>
      <c r="V226" s="7">
        <v>34669</v>
      </c>
      <c r="W226" t="s">
        <v>11572</v>
      </c>
      <c r="X226" s="2">
        <v>0.74099999999999999</v>
      </c>
      <c r="Y226" s="6">
        <f t="shared" si="30"/>
        <v>1.9780571794666454E-2</v>
      </c>
      <c r="AA226">
        <v>7403224</v>
      </c>
      <c r="AB226">
        <v>12341</v>
      </c>
      <c r="AD226" t="s">
        <v>6</v>
      </c>
      <c r="AE226">
        <v>11</v>
      </c>
      <c r="AF226">
        <v>12</v>
      </c>
      <c r="AH226" t="s">
        <v>12055</v>
      </c>
      <c r="AI226" t="s">
        <v>12054</v>
      </c>
      <c r="AK226" t="s">
        <v>12053</v>
      </c>
      <c r="AL226">
        <v>7</v>
      </c>
      <c r="AM226" s="5">
        <f t="shared" si="34"/>
        <v>0.25</v>
      </c>
      <c r="AN226" s="4">
        <f t="shared" si="31"/>
        <v>3.786444528587656E-4</v>
      </c>
      <c r="AO226" s="3"/>
      <c r="AP226">
        <v>0</v>
      </c>
      <c r="AR226" t="s">
        <v>1</v>
      </c>
      <c r="AT226" s="2" t="s">
        <v>0</v>
      </c>
      <c r="AU226" s="1">
        <f t="shared" si="35"/>
        <v>1.3959993592124147</v>
      </c>
      <c r="AV226" s="1">
        <f t="shared" si="36"/>
        <v>1.0079608123762609</v>
      </c>
      <c r="AW226" s="1">
        <f t="shared" si="37"/>
        <v>0.61992226554010721</v>
      </c>
    </row>
    <row r="227" spans="1:49" x14ac:dyDescent="0.2">
      <c r="A227">
        <v>225</v>
      </c>
      <c r="B227" t="s">
        <v>12052</v>
      </c>
      <c r="C227" t="s">
        <v>12051</v>
      </c>
      <c r="F227" t="s">
        <v>12050</v>
      </c>
      <c r="G227" t="s">
        <v>16</v>
      </c>
      <c r="H227" t="s">
        <v>15</v>
      </c>
      <c r="I227" t="s">
        <v>12049</v>
      </c>
      <c r="J227">
        <v>60016924</v>
      </c>
      <c r="K227" t="s">
        <v>12048</v>
      </c>
      <c r="L227" t="s">
        <v>12047</v>
      </c>
      <c r="M227" t="s">
        <v>682</v>
      </c>
      <c r="N227">
        <v>1</v>
      </c>
      <c r="O227" t="s">
        <v>12046</v>
      </c>
      <c r="P227">
        <v>56619324600</v>
      </c>
      <c r="Q227">
        <v>60016924</v>
      </c>
      <c r="R227" s="7">
        <v>34335</v>
      </c>
      <c r="S227" s="8">
        <f t="shared" si="32"/>
        <v>1994</v>
      </c>
      <c r="T227" s="8">
        <v>1994</v>
      </c>
      <c r="U227" s="8">
        <f t="shared" si="33"/>
        <v>28</v>
      </c>
      <c r="V227" s="7">
        <v>34669</v>
      </c>
      <c r="W227" t="s">
        <v>11572</v>
      </c>
      <c r="X227" s="2">
        <v>0.74099999999999999</v>
      </c>
      <c r="Y227" s="6">
        <f t="shared" si="30"/>
        <v>1.9780571794666454E-2</v>
      </c>
      <c r="AA227">
        <v>7403224</v>
      </c>
      <c r="AB227">
        <v>12341</v>
      </c>
      <c r="AD227" t="s">
        <v>6</v>
      </c>
      <c r="AE227">
        <v>11</v>
      </c>
      <c r="AF227">
        <v>12</v>
      </c>
      <c r="AH227" t="s">
        <v>12045</v>
      </c>
      <c r="AI227" t="s">
        <v>12044</v>
      </c>
      <c r="AK227" t="s">
        <v>12043</v>
      </c>
      <c r="AL227">
        <v>17</v>
      </c>
      <c r="AM227" s="5">
        <f t="shared" si="34"/>
        <v>0.6071428571428571</v>
      </c>
      <c r="AN227" s="4">
        <f t="shared" si="31"/>
        <v>9.1956509979985925E-4</v>
      </c>
      <c r="AO227" s="3"/>
      <c r="AP227">
        <v>0</v>
      </c>
      <c r="AR227" t="s">
        <v>1</v>
      </c>
      <c r="AT227" s="2" t="s">
        <v>0</v>
      </c>
      <c r="AU227" s="1">
        <f t="shared" si="35"/>
        <v>1.4122269786206474</v>
      </c>
      <c r="AV227" s="1">
        <f t="shared" si="36"/>
        <v>1.0350068447233158</v>
      </c>
      <c r="AW227" s="1">
        <f t="shared" si="37"/>
        <v>0.65778671082598372</v>
      </c>
    </row>
    <row r="228" spans="1:49" x14ac:dyDescent="0.2">
      <c r="A228">
        <v>226</v>
      </c>
      <c r="B228" t="s">
        <v>12042</v>
      </c>
      <c r="C228" t="s">
        <v>12041</v>
      </c>
      <c r="F228" t="s">
        <v>12040</v>
      </c>
      <c r="G228" t="s">
        <v>16</v>
      </c>
      <c r="H228" t="s">
        <v>15</v>
      </c>
      <c r="I228" t="s">
        <v>12039</v>
      </c>
      <c r="J228">
        <v>60032179</v>
      </c>
      <c r="K228" t="s">
        <v>270</v>
      </c>
      <c r="L228" t="s">
        <v>269</v>
      </c>
      <c r="M228" t="s">
        <v>230</v>
      </c>
      <c r="N228">
        <v>2</v>
      </c>
      <c r="O228" t="s">
        <v>12038</v>
      </c>
      <c r="P228" t="s">
        <v>12037</v>
      </c>
      <c r="Q228" t="s">
        <v>3824</v>
      </c>
      <c r="R228" s="7">
        <v>34335</v>
      </c>
      <c r="S228" s="8">
        <f t="shared" si="32"/>
        <v>1994</v>
      </c>
      <c r="T228" s="8">
        <v>1994</v>
      </c>
      <c r="U228" s="8">
        <f t="shared" si="33"/>
        <v>28</v>
      </c>
      <c r="V228" s="7">
        <v>34669</v>
      </c>
      <c r="W228" t="s">
        <v>12036</v>
      </c>
      <c r="X228" s="2">
        <v>0.77200000000000002</v>
      </c>
      <c r="Y228" s="6">
        <f t="shared" si="30"/>
        <v>2.0608099089719976E-2</v>
      </c>
      <c r="AA228">
        <v>223778</v>
      </c>
      <c r="AB228">
        <v>28572</v>
      </c>
      <c r="AC228">
        <v>14697807</v>
      </c>
      <c r="AD228" t="s">
        <v>6</v>
      </c>
      <c r="AE228">
        <v>52</v>
      </c>
      <c r="AF228">
        <v>3</v>
      </c>
      <c r="AH228" t="s">
        <v>12035</v>
      </c>
      <c r="AI228" t="s">
        <v>12034</v>
      </c>
      <c r="AK228" t="s">
        <v>12033</v>
      </c>
      <c r="AL228">
        <v>4</v>
      </c>
      <c r="AM228" s="5">
        <f t="shared" si="34"/>
        <v>0.14285714285714285</v>
      </c>
      <c r="AN228" s="4">
        <f t="shared" si="31"/>
        <v>2.1636825877643749E-4</v>
      </c>
      <c r="AO228" s="3"/>
      <c r="AP228">
        <v>0</v>
      </c>
      <c r="AQ228" t="s">
        <v>1763</v>
      </c>
      <c r="AR228" t="s">
        <v>3680</v>
      </c>
      <c r="AS228" t="s">
        <v>1761</v>
      </c>
      <c r="AT228" s="2">
        <v>2.0139999999999998</v>
      </c>
      <c r="AU228" s="1">
        <f t="shared" si="35"/>
        <v>1.4490579840436912</v>
      </c>
      <c r="AV228" s="1">
        <f t="shared" si="36"/>
        <v>1.0412233674248206</v>
      </c>
      <c r="AW228" s="1">
        <f t="shared" si="37"/>
        <v>0.63338875080594992</v>
      </c>
    </row>
    <row r="229" spans="1:49" x14ac:dyDescent="0.2">
      <c r="A229">
        <v>227</v>
      </c>
      <c r="B229" t="s">
        <v>12032</v>
      </c>
      <c r="C229" t="s">
        <v>12031</v>
      </c>
      <c r="F229" t="s">
        <v>12030</v>
      </c>
      <c r="G229" t="s">
        <v>16</v>
      </c>
      <c r="H229" t="s">
        <v>15</v>
      </c>
      <c r="I229" t="s">
        <v>12029</v>
      </c>
      <c r="J229" t="s">
        <v>12024</v>
      </c>
      <c r="K229" t="s">
        <v>12028</v>
      </c>
      <c r="L229" t="s">
        <v>12027</v>
      </c>
      <c r="M229" t="s">
        <v>83</v>
      </c>
      <c r="N229">
        <v>2</v>
      </c>
      <c r="O229" t="s">
        <v>12026</v>
      </c>
      <c r="P229" t="s">
        <v>12025</v>
      </c>
      <c r="Q229" t="s">
        <v>12024</v>
      </c>
      <c r="R229" s="7">
        <v>34335</v>
      </c>
      <c r="S229" s="8">
        <f t="shared" si="32"/>
        <v>1994</v>
      </c>
      <c r="T229" s="8">
        <v>1994</v>
      </c>
      <c r="U229" s="8">
        <f t="shared" si="33"/>
        <v>28</v>
      </c>
      <c r="V229" s="7">
        <v>1994</v>
      </c>
      <c r="W229" t="s">
        <v>12023</v>
      </c>
      <c r="X229" s="2">
        <v>0.68</v>
      </c>
      <c r="Y229" s="6">
        <f t="shared" si="30"/>
        <v>1.8152211633432103E-2</v>
      </c>
      <c r="AA229" t="s">
        <v>12022</v>
      </c>
      <c r="AB229">
        <v>20393</v>
      </c>
      <c r="AC229" t="s">
        <v>12021</v>
      </c>
      <c r="AD229" t="s">
        <v>6</v>
      </c>
      <c r="AE229">
        <v>25</v>
      </c>
      <c r="AF229">
        <v>3</v>
      </c>
      <c r="AH229" t="s">
        <v>12020</v>
      </c>
      <c r="AI229" t="s">
        <v>12019</v>
      </c>
      <c r="AK229" t="s">
        <v>12018</v>
      </c>
      <c r="AL229">
        <v>2</v>
      </c>
      <c r="AM229" s="5">
        <f t="shared" si="34"/>
        <v>7.1428571428571425E-2</v>
      </c>
      <c r="AN229" s="4">
        <f t="shared" si="31"/>
        <v>1.0818412938821875E-4</v>
      </c>
      <c r="AO229" s="3"/>
      <c r="AP229">
        <v>0</v>
      </c>
      <c r="AQ229" t="s">
        <v>546</v>
      </c>
      <c r="AR229">
        <v>667</v>
      </c>
      <c r="AS229" t="s">
        <v>544</v>
      </c>
      <c r="AT229" s="2" t="s">
        <v>0</v>
      </c>
      <c r="AU229" s="1">
        <f t="shared" si="35"/>
        <v>1.2739003382218939</v>
      </c>
      <c r="AV229" s="1">
        <f t="shared" si="36"/>
        <v>0.91301978814101614</v>
      </c>
      <c r="AW229" s="1">
        <f t="shared" si="37"/>
        <v>0.55213923806013843</v>
      </c>
    </row>
    <row r="230" spans="1:49" x14ac:dyDescent="0.2">
      <c r="A230">
        <v>228</v>
      </c>
      <c r="B230" t="s">
        <v>12017</v>
      </c>
      <c r="C230" t="s">
        <v>12016</v>
      </c>
      <c r="F230" t="s">
        <v>12015</v>
      </c>
      <c r="G230" t="s">
        <v>16</v>
      </c>
      <c r="H230" t="s">
        <v>15</v>
      </c>
      <c r="I230" t="s">
        <v>12014</v>
      </c>
      <c r="J230">
        <v>60032179</v>
      </c>
      <c r="K230" t="s">
        <v>270</v>
      </c>
      <c r="L230" t="s">
        <v>269</v>
      </c>
      <c r="M230" t="s">
        <v>230</v>
      </c>
      <c r="N230">
        <v>3</v>
      </c>
      <c r="O230" t="s">
        <v>12013</v>
      </c>
      <c r="P230" t="s">
        <v>12012</v>
      </c>
      <c r="Q230" t="s">
        <v>12011</v>
      </c>
      <c r="R230" s="7">
        <v>34335</v>
      </c>
      <c r="S230" s="8">
        <f t="shared" si="32"/>
        <v>1994</v>
      </c>
      <c r="T230" s="8">
        <v>1994</v>
      </c>
      <c r="U230" s="8">
        <f t="shared" si="33"/>
        <v>28</v>
      </c>
      <c r="V230" s="7">
        <v>34578</v>
      </c>
      <c r="W230" t="s">
        <v>11531</v>
      </c>
      <c r="X230" s="2">
        <v>0.58299999999999996</v>
      </c>
      <c r="Y230" s="6">
        <f t="shared" si="30"/>
        <v>1.5562852032780758E-2</v>
      </c>
      <c r="AA230">
        <v>7342101</v>
      </c>
      <c r="AB230">
        <v>28596</v>
      </c>
      <c r="AC230">
        <v>15208559</v>
      </c>
      <c r="AD230" t="s">
        <v>6</v>
      </c>
      <c r="AE230">
        <v>12</v>
      </c>
      <c r="AF230">
        <v>5</v>
      </c>
      <c r="AH230" t="s">
        <v>12010</v>
      </c>
      <c r="AI230" t="s">
        <v>12009</v>
      </c>
      <c r="AK230" t="s">
        <v>12008</v>
      </c>
      <c r="AL230">
        <v>21</v>
      </c>
      <c r="AM230" s="5">
        <f t="shared" si="34"/>
        <v>0.75</v>
      </c>
      <c r="AN230" s="4">
        <f t="shared" si="31"/>
        <v>1.1359333585762969E-3</v>
      </c>
      <c r="AO230" s="3"/>
      <c r="AP230">
        <v>0</v>
      </c>
      <c r="AR230" t="s">
        <v>1</v>
      </c>
      <c r="AT230" s="2" t="s">
        <v>0</v>
      </c>
      <c r="AU230" s="1">
        <f t="shared" si="35"/>
        <v>1.123477643051942</v>
      </c>
      <c r="AV230" s="1">
        <f t="shared" si="36"/>
        <v>0.8349392695678528</v>
      </c>
      <c r="AW230" s="1">
        <f t="shared" si="37"/>
        <v>0.54640089608376341</v>
      </c>
    </row>
    <row r="231" spans="1:49" x14ac:dyDescent="0.2">
      <c r="A231">
        <v>229</v>
      </c>
      <c r="B231" t="s">
        <v>12007</v>
      </c>
      <c r="C231" t="s">
        <v>12006</v>
      </c>
      <c r="F231" t="s">
        <v>12005</v>
      </c>
      <c r="G231" t="s">
        <v>16</v>
      </c>
      <c r="H231" t="s">
        <v>15</v>
      </c>
      <c r="I231" t="s">
        <v>12004</v>
      </c>
      <c r="J231">
        <v>60007951</v>
      </c>
      <c r="K231" t="s">
        <v>12003</v>
      </c>
      <c r="L231" t="s">
        <v>12002</v>
      </c>
      <c r="M231" t="s">
        <v>830</v>
      </c>
      <c r="N231">
        <v>1</v>
      </c>
      <c r="O231" t="s">
        <v>12001</v>
      </c>
      <c r="P231">
        <v>55477125100</v>
      </c>
      <c r="Q231">
        <v>60007951</v>
      </c>
      <c r="R231" s="7">
        <v>34335</v>
      </c>
      <c r="S231" s="8">
        <f t="shared" si="32"/>
        <v>1994</v>
      </c>
      <c r="T231" s="8">
        <v>1994</v>
      </c>
      <c r="U231" s="8">
        <f t="shared" si="33"/>
        <v>28</v>
      </c>
      <c r="V231" s="7">
        <v>34608</v>
      </c>
      <c r="W231" t="s">
        <v>2285</v>
      </c>
      <c r="X231" s="2">
        <v>0.371</v>
      </c>
      <c r="Y231" s="6">
        <f t="shared" si="30"/>
        <v>9.9036331117695747E-3</v>
      </c>
      <c r="AA231">
        <v>214922</v>
      </c>
      <c r="AB231">
        <v>130262</v>
      </c>
      <c r="AC231">
        <v>13474065</v>
      </c>
      <c r="AD231" t="s">
        <v>6</v>
      </c>
      <c r="AE231">
        <v>33</v>
      </c>
      <c r="AF231" t="s">
        <v>11987</v>
      </c>
      <c r="AH231" t="s">
        <v>12000</v>
      </c>
      <c r="AI231" t="s">
        <v>11999</v>
      </c>
      <c r="AJ231" t="s">
        <v>11998</v>
      </c>
      <c r="AK231" t="s">
        <v>11997</v>
      </c>
      <c r="AL231">
        <v>5</v>
      </c>
      <c r="AM231" s="5">
        <f t="shared" si="34"/>
        <v>0.17857142857142858</v>
      </c>
      <c r="AN231" s="4">
        <f t="shared" si="31"/>
        <v>2.7046032347054688E-4</v>
      </c>
      <c r="AO231" s="3"/>
      <c r="AP231">
        <v>0</v>
      </c>
      <c r="AR231" t="s">
        <v>1</v>
      </c>
      <c r="AT231" s="2">
        <v>1.48</v>
      </c>
      <c r="AU231" s="1">
        <f t="shared" si="35"/>
        <v>0.70136812752798661</v>
      </c>
      <c r="AV231" s="1">
        <f t="shared" si="36"/>
        <v>0.50870467176200607</v>
      </c>
      <c r="AW231" s="1">
        <f t="shared" si="37"/>
        <v>0.31604121599602553</v>
      </c>
    </row>
    <row r="232" spans="1:49" x14ac:dyDescent="0.2">
      <c r="A232">
        <v>230</v>
      </c>
      <c r="B232" t="s">
        <v>11996</v>
      </c>
      <c r="C232" t="s">
        <v>11995</v>
      </c>
      <c r="F232" t="s">
        <v>11994</v>
      </c>
      <c r="G232" t="s">
        <v>16</v>
      </c>
      <c r="H232" t="s">
        <v>15</v>
      </c>
      <c r="I232" t="s">
        <v>11993</v>
      </c>
      <c r="J232">
        <v>60011001</v>
      </c>
      <c r="K232" t="s">
        <v>11992</v>
      </c>
      <c r="L232" t="s">
        <v>11991</v>
      </c>
      <c r="M232" t="s">
        <v>830</v>
      </c>
      <c r="N232">
        <v>2</v>
      </c>
      <c r="O232" t="s">
        <v>11990</v>
      </c>
      <c r="P232" t="s">
        <v>11989</v>
      </c>
      <c r="Q232" t="s">
        <v>11988</v>
      </c>
      <c r="R232" s="7">
        <v>34335</v>
      </c>
      <c r="S232" s="8">
        <f t="shared" si="32"/>
        <v>1994</v>
      </c>
      <c r="T232" s="8">
        <v>1994</v>
      </c>
      <c r="U232" s="8">
        <f t="shared" si="33"/>
        <v>28</v>
      </c>
      <c r="V232" s="7">
        <v>34608</v>
      </c>
      <c r="W232" t="s">
        <v>2285</v>
      </c>
      <c r="X232" s="2">
        <v>0.371</v>
      </c>
      <c r="Y232" s="6">
        <f t="shared" si="30"/>
        <v>9.9036331117695747E-3</v>
      </c>
      <c r="AA232">
        <v>214922</v>
      </c>
      <c r="AB232">
        <v>130262</v>
      </c>
      <c r="AC232">
        <v>13474065</v>
      </c>
      <c r="AD232" t="s">
        <v>6</v>
      </c>
      <c r="AE232">
        <v>33</v>
      </c>
      <c r="AF232" t="s">
        <v>11987</v>
      </c>
      <c r="AH232" t="s">
        <v>11986</v>
      </c>
      <c r="AI232" t="s">
        <v>11985</v>
      </c>
      <c r="AJ232" t="s">
        <v>11984</v>
      </c>
      <c r="AK232" t="s">
        <v>11983</v>
      </c>
      <c r="AL232">
        <v>0</v>
      </c>
      <c r="AM232" s="5">
        <f t="shared" si="34"/>
        <v>0</v>
      </c>
      <c r="AN232" s="4">
        <f t="shared" si="31"/>
        <v>0</v>
      </c>
      <c r="AO232" s="3"/>
      <c r="AP232">
        <v>0</v>
      </c>
      <c r="AR232" t="s">
        <v>1</v>
      </c>
      <c r="AT232" s="2">
        <v>1.48</v>
      </c>
      <c r="AU232" s="1">
        <f t="shared" si="35"/>
        <v>0.69325431782387015</v>
      </c>
      <c r="AV232" s="1">
        <f t="shared" si="36"/>
        <v>0.49518165558847871</v>
      </c>
      <c r="AW232" s="1">
        <f t="shared" si="37"/>
        <v>0.29710899335308727</v>
      </c>
    </row>
    <row r="233" spans="1:49" x14ac:dyDescent="0.2">
      <c r="A233">
        <v>231</v>
      </c>
      <c r="B233" t="s">
        <v>11982</v>
      </c>
      <c r="C233" t="s">
        <v>11981</v>
      </c>
      <c r="F233" t="s">
        <v>11980</v>
      </c>
      <c r="G233" t="s">
        <v>16</v>
      </c>
      <c r="H233" t="s">
        <v>15</v>
      </c>
      <c r="I233" t="s">
        <v>11979</v>
      </c>
      <c r="J233">
        <v>60032730</v>
      </c>
      <c r="K233" t="s">
        <v>8695</v>
      </c>
      <c r="L233" t="s">
        <v>4232</v>
      </c>
      <c r="M233" t="s">
        <v>397</v>
      </c>
      <c r="N233">
        <v>2</v>
      </c>
      <c r="O233" t="s">
        <v>11978</v>
      </c>
      <c r="P233" t="s">
        <v>11977</v>
      </c>
      <c r="Q233" t="s">
        <v>8692</v>
      </c>
      <c r="R233" s="7">
        <v>34335</v>
      </c>
      <c r="S233" s="8">
        <f t="shared" si="32"/>
        <v>1994</v>
      </c>
      <c r="T233" s="8">
        <v>1994</v>
      </c>
      <c r="U233" s="8">
        <f t="shared" si="33"/>
        <v>28</v>
      </c>
      <c r="V233" s="7">
        <v>1994</v>
      </c>
      <c r="W233" t="s">
        <v>11976</v>
      </c>
      <c r="X233" s="2">
        <v>0.14399999999999999</v>
      </c>
      <c r="Y233" s="6">
        <f t="shared" si="30"/>
        <v>3.8439977576679744E-3</v>
      </c>
      <c r="AA233">
        <v>8827516</v>
      </c>
      <c r="AB233">
        <v>18673</v>
      </c>
      <c r="AC233">
        <v>15635031</v>
      </c>
      <c r="AD233" t="s">
        <v>6</v>
      </c>
      <c r="AE233">
        <v>17</v>
      </c>
      <c r="AF233">
        <v>3</v>
      </c>
      <c r="AH233" t="s">
        <v>11975</v>
      </c>
      <c r="AI233" t="s">
        <v>11974</v>
      </c>
      <c r="AK233" t="s">
        <v>11973</v>
      </c>
      <c r="AL233">
        <v>0</v>
      </c>
      <c r="AM233" s="5">
        <f t="shared" si="34"/>
        <v>0</v>
      </c>
      <c r="AN233" s="4">
        <f t="shared" si="31"/>
        <v>0</v>
      </c>
      <c r="AO233" s="3"/>
      <c r="AP233">
        <v>1</v>
      </c>
      <c r="AR233" t="s">
        <v>1</v>
      </c>
      <c r="AT233" s="2" t="s">
        <v>0</v>
      </c>
      <c r="AU233" s="1">
        <f t="shared" si="35"/>
        <v>0.26907984303675819</v>
      </c>
      <c r="AV233" s="1">
        <f t="shared" si="36"/>
        <v>0.19219988788339873</v>
      </c>
      <c r="AW233" s="1">
        <f t="shared" si="37"/>
        <v>0.11531993273003922</v>
      </c>
    </row>
    <row r="234" spans="1:49" x14ac:dyDescent="0.2">
      <c r="A234">
        <v>232</v>
      </c>
      <c r="B234" t="s">
        <v>11972</v>
      </c>
      <c r="C234" t="s">
        <v>11971</v>
      </c>
      <c r="F234" t="s">
        <v>11970</v>
      </c>
      <c r="G234" t="s">
        <v>16</v>
      </c>
      <c r="H234" t="s">
        <v>15</v>
      </c>
      <c r="I234" t="s">
        <v>11969</v>
      </c>
      <c r="J234">
        <v>60007566</v>
      </c>
      <c r="K234" t="s">
        <v>11968</v>
      </c>
      <c r="L234" t="s">
        <v>11967</v>
      </c>
      <c r="M234" t="s">
        <v>230</v>
      </c>
      <c r="N234">
        <v>3</v>
      </c>
      <c r="O234" t="s">
        <v>11966</v>
      </c>
      <c r="P234" t="s">
        <v>11965</v>
      </c>
      <c r="Q234" t="s">
        <v>11964</v>
      </c>
      <c r="R234" s="7">
        <v>34335</v>
      </c>
      <c r="S234" s="8">
        <f t="shared" si="32"/>
        <v>1994</v>
      </c>
      <c r="T234" s="8">
        <v>1994</v>
      </c>
      <c r="U234" s="8">
        <f t="shared" si="33"/>
        <v>28</v>
      </c>
      <c r="V234" s="7">
        <v>34608</v>
      </c>
      <c r="W234" t="s">
        <v>11963</v>
      </c>
      <c r="X234" s="2">
        <v>0.35899999999999999</v>
      </c>
      <c r="Y234" s="6">
        <f t="shared" si="30"/>
        <v>9.5832999652972432E-3</v>
      </c>
      <c r="AA234">
        <v>10454438</v>
      </c>
      <c r="AB234">
        <v>13512</v>
      </c>
      <c r="AC234">
        <v>15450805</v>
      </c>
      <c r="AD234" t="s">
        <v>6</v>
      </c>
      <c r="AE234">
        <v>4</v>
      </c>
      <c r="AF234">
        <v>2</v>
      </c>
      <c r="AH234" t="s">
        <v>11962</v>
      </c>
      <c r="AI234" t="s">
        <v>11961</v>
      </c>
      <c r="AK234" t="s">
        <v>11960</v>
      </c>
      <c r="AL234">
        <v>0</v>
      </c>
      <c r="AM234" s="5">
        <f t="shared" si="34"/>
        <v>0</v>
      </c>
      <c r="AN234" s="4">
        <f t="shared" si="31"/>
        <v>0</v>
      </c>
      <c r="AO234" s="3"/>
      <c r="AP234">
        <v>0</v>
      </c>
      <c r="AR234" t="s">
        <v>1</v>
      </c>
      <c r="AT234" s="2" t="s">
        <v>0</v>
      </c>
      <c r="AU234" s="1">
        <f t="shared" si="35"/>
        <v>0.670830997570807</v>
      </c>
      <c r="AV234" s="1">
        <f t="shared" si="36"/>
        <v>0.47916499826486214</v>
      </c>
      <c r="AW234" s="1">
        <f t="shared" si="37"/>
        <v>0.28749899895891728</v>
      </c>
    </row>
    <row r="235" spans="1:49" x14ac:dyDescent="0.2">
      <c r="A235">
        <v>233</v>
      </c>
      <c r="B235" t="s">
        <v>11959</v>
      </c>
      <c r="C235" t="s">
        <v>11958</v>
      </c>
      <c r="F235" t="s">
        <v>11957</v>
      </c>
      <c r="G235" t="s">
        <v>16</v>
      </c>
      <c r="H235" t="s">
        <v>15</v>
      </c>
      <c r="I235" t="s">
        <v>11702</v>
      </c>
      <c r="N235">
        <v>3</v>
      </c>
      <c r="O235" t="s">
        <v>11701</v>
      </c>
      <c r="P235" t="s">
        <v>11700</v>
      </c>
      <c r="Q235" t="s">
        <v>2171</v>
      </c>
      <c r="R235" s="7">
        <v>34335</v>
      </c>
      <c r="S235" s="8">
        <f t="shared" si="32"/>
        <v>1994</v>
      </c>
      <c r="T235" s="8">
        <v>1994</v>
      </c>
      <c r="U235" s="8">
        <f t="shared" si="33"/>
        <v>28</v>
      </c>
      <c r="V235" s="7">
        <v>34394</v>
      </c>
      <c r="W235" t="s">
        <v>11699</v>
      </c>
      <c r="X235" s="2">
        <v>0.14899999999999999</v>
      </c>
      <c r="Y235" s="6">
        <f t="shared" si="30"/>
        <v>3.977469902031446E-3</v>
      </c>
      <c r="AA235">
        <v>5431972</v>
      </c>
      <c r="AB235">
        <v>15425</v>
      </c>
      <c r="AC235">
        <v>15738906</v>
      </c>
      <c r="AD235" t="s">
        <v>6</v>
      </c>
      <c r="AE235">
        <v>37</v>
      </c>
      <c r="AF235">
        <v>3</v>
      </c>
      <c r="AH235" t="s">
        <v>11956</v>
      </c>
      <c r="AI235" t="s">
        <v>11955</v>
      </c>
      <c r="AK235" t="s">
        <v>11954</v>
      </c>
      <c r="AL235">
        <v>0</v>
      </c>
      <c r="AM235" s="5">
        <f t="shared" si="34"/>
        <v>0</v>
      </c>
      <c r="AN235" s="4">
        <f t="shared" si="31"/>
        <v>0</v>
      </c>
      <c r="AO235" s="3"/>
      <c r="AP235">
        <v>0</v>
      </c>
      <c r="AR235" t="s">
        <v>1</v>
      </c>
      <c r="AT235" s="2" t="s">
        <v>0</v>
      </c>
      <c r="AU235" s="1">
        <f t="shared" si="35"/>
        <v>0.2784228931422012</v>
      </c>
      <c r="AV235" s="1">
        <f t="shared" si="36"/>
        <v>0.19887349510157229</v>
      </c>
      <c r="AW235" s="1">
        <f t="shared" si="37"/>
        <v>0.11932409706094337</v>
      </c>
    </row>
    <row r="236" spans="1:49" x14ac:dyDescent="0.2">
      <c r="A236">
        <v>234</v>
      </c>
      <c r="B236" t="s">
        <v>11953</v>
      </c>
      <c r="C236" t="s">
        <v>11952</v>
      </c>
      <c r="F236" t="s">
        <v>11951</v>
      </c>
      <c r="G236" t="s">
        <v>16</v>
      </c>
      <c r="H236" t="s">
        <v>15</v>
      </c>
      <c r="I236" t="s">
        <v>11950</v>
      </c>
      <c r="J236">
        <v>60003500</v>
      </c>
      <c r="K236" t="s">
        <v>1053</v>
      </c>
      <c r="L236" t="s">
        <v>1052</v>
      </c>
      <c r="M236" t="s">
        <v>230</v>
      </c>
      <c r="N236">
        <v>2</v>
      </c>
      <c r="O236" t="s">
        <v>11949</v>
      </c>
      <c r="P236" t="s">
        <v>11948</v>
      </c>
      <c r="Q236" t="s">
        <v>4339</v>
      </c>
      <c r="R236" s="7">
        <v>34335</v>
      </c>
      <c r="S236" s="8">
        <f t="shared" si="32"/>
        <v>1994</v>
      </c>
      <c r="T236" s="8">
        <v>1994</v>
      </c>
      <c r="U236" s="8">
        <f t="shared" si="33"/>
        <v>28</v>
      </c>
      <c r="V236" s="7">
        <v>1994</v>
      </c>
      <c r="W236" t="s">
        <v>406</v>
      </c>
      <c r="X236" s="2">
        <v>0.28599999999999998</v>
      </c>
      <c r="Y236" s="6">
        <f t="shared" si="30"/>
        <v>7.6346066575905605E-3</v>
      </c>
      <c r="AA236">
        <v>9205071</v>
      </c>
      <c r="AB236">
        <v>28139</v>
      </c>
      <c r="AC236">
        <v>15693937</v>
      </c>
      <c r="AD236" t="s">
        <v>6</v>
      </c>
      <c r="AE236">
        <v>8</v>
      </c>
      <c r="AF236" s="10">
        <v>44478</v>
      </c>
      <c r="AH236" t="s">
        <v>11947</v>
      </c>
      <c r="AI236" t="s">
        <v>11946</v>
      </c>
      <c r="AK236" t="s">
        <v>11945</v>
      </c>
      <c r="AL236">
        <v>0</v>
      </c>
      <c r="AM236" s="5">
        <f t="shared" si="34"/>
        <v>0</v>
      </c>
      <c r="AN236" s="4">
        <f t="shared" si="31"/>
        <v>0</v>
      </c>
      <c r="AO236" s="3"/>
      <c r="AP236">
        <v>0</v>
      </c>
      <c r="AR236" t="s">
        <v>1</v>
      </c>
      <c r="AT236" s="2" t="s">
        <v>0</v>
      </c>
      <c r="AU236" s="1">
        <f t="shared" si="35"/>
        <v>0.53442246603133925</v>
      </c>
      <c r="AV236" s="1">
        <f t="shared" si="36"/>
        <v>0.38173033287952801</v>
      </c>
      <c r="AW236" s="1">
        <f t="shared" si="37"/>
        <v>0.22903819972771683</v>
      </c>
    </row>
    <row r="237" spans="1:49" x14ac:dyDescent="0.2">
      <c r="A237">
        <v>235</v>
      </c>
      <c r="B237" t="s">
        <v>11944</v>
      </c>
      <c r="C237" t="s">
        <v>11943</v>
      </c>
      <c r="F237" t="s">
        <v>11942</v>
      </c>
      <c r="G237" t="s">
        <v>16</v>
      </c>
      <c r="H237" t="s">
        <v>15</v>
      </c>
      <c r="I237" t="s">
        <v>11941</v>
      </c>
      <c r="J237">
        <v>60015595</v>
      </c>
      <c r="K237" t="s">
        <v>11940</v>
      </c>
      <c r="L237" t="s">
        <v>11939</v>
      </c>
      <c r="M237" t="s">
        <v>682</v>
      </c>
      <c r="N237">
        <v>13</v>
      </c>
      <c r="O237" t="s">
        <v>11938</v>
      </c>
      <c r="P237" t="s">
        <v>11937</v>
      </c>
      <c r="Q237" t="s">
        <v>11936</v>
      </c>
      <c r="R237" s="7">
        <v>34335</v>
      </c>
      <c r="S237" s="8">
        <f t="shared" si="32"/>
        <v>1994</v>
      </c>
      <c r="T237" s="8">
        <v>1994</v>
      </c>
      <c r="U237" s="8">
        <f t="shared" si="33"/>
        <v>28</v>
      </c>
      <c r="V237" s="7" t="s">
        <v>8285</v>
      </c>
      <c r="W237" t="s">
        <v>11935</v>
      </c>
      <c r="X237" s="2">
        <v>0.51100000000000001</v>
      </c>
      <c r="Y237" s="6">
        <f t="shared" si="30"/>
        <v>1.3640853153946772E-2</v>
      </c>
      <c r="AA237">
        <v>222933</v>
      </c>
      <c r="AB237">
        <v>29630</v>
      </c>
      <c r="AC237">
        <v>14645262</v>
      </c>
      <c r="AD237" t="s">
        <v>6</v>
      </c>
      <c r="AE237">
        <v>28</v>
      </c>
      <c r="AF237">
        <v>5</v>
      </c>
      <c r="AH237" t="s">
        <v>11934</v>
      </c>
      <c r="AI237" t="s">
        <v>11933</v>
      </c>
      <c r="AJ237" t="s">
        <v>11932</v>
      </c>
      <c r="AK237" t="s">
        <v>11931</v>
      </c>
      <c r="AL237">
        <v>0</v>
      </c>
      <c r="AM237" s="5">
        <f t="shared" si="34"/>
        <v>0</v>
      </c>
      <c r="AN237" s="4">
        <f t="shared" si="31"/>
        <v>0</v>
      </c>
      <c r="AO237" s="3"/>
      <c r="AP237">
        <v>0</v>
      </c>
      <c r="AR237" t="s">
        <v>1</v>
      </c>
      <c r="AT237" s="2">
        <v>1.016</v>
      </c>
      <c r="AU237" s="1">
        <f t="shared" si="35"/>
        <v>0.95485972077627401</v>
      </c>
      <c r="AV237" s="1">
        <f t="shared" si="36"/>
        <v>0.68204265769733863</v>
      </c>
      <c r="AW237" s="1">
        <f t="shared" si="37"/>
        <v>0.40922559461840319</v>
      </c>
    </row>
    <row r="238" spans="1:49" x14ac:dyDescent="0.2">
      <c r="A238">
        <v>236</v>
      </c>
      <c r="B238" t="s">
        <v>11930</v>
      </c>
      <c r="C238" t="s">
        <v>11929</v>
      </c>
      <c r="F238" t="s">
        <v>11928</v>
      </c>
      <c r="G238" t="s">
        <v>16</v>
      </c>
      <c r="H238" t="s">
        <v>15</v>
      </c>
      <c r="I238" t="s">
        <v>7550</v>
      </c>
      <c r="J238">
        <v>60001565</v>
      </c>
      <c r="K238" t="s">
        <v>11927</v>
      </c>
      <c r="L238" t="s">
        <v>11926</v>
      </c>
      <c r="M238" t="s">
        <v>6697</v>
      </c>
      <c r="N238">
        <v>3</v>
      </c>
      <c r="O238" t="s">
        <v>11925</v>
      </c>
      <c r="P238" t="s">
        <v>11924</v>
      </c>
      <c r="Q238" t="s">
        <v>11923</v>
      </c>
      <c r="R238" s="7">
        <v>34335</v>
      </c>
      <c r="S238" s="8">
        <f t="shared" si="32"/>
        <v>1994</v>
      </c>
      <c r="T238" s="8">
        <v>1994</v>
      </c>
      <c r="U238" s="8">
        <f t="shared" si="33"/>
        <v>28</v>
      </c>
      <c r="V238" s="7">
        <v>34669</v>
      </c>
      <c r="W238" t="s">
        <v>3512</v>
      </c>
      <c r="X238" s="2">
        <v>0.88100000000000001</v>
      </c>
      <c r="Y238" s="6">
        <f t="shared" si="30"/>
        <v>2.3517791836843653E-2</v>
      </c>
      <c r="AA238">
        <v>10459243</v>
      </c>
      <c r="AB238">
        <v>17248</v>
      </c>
      <c r="AD238" t="s">
        <v>6</v>
      </c>
      <c r="AE238">
        <v>36</v>
      </c>
      <c r="AF238">
        <v>6</v>
      </c>
      <c r="AH238" t="s">
        <v>11869</v>
      </c>
      <c r="AI238" t="s">
        <v>11922</v>
      </c>
      <c r="AK238" t="s">
        <v>11921</v>
      </c>
      <c r="AL238">
        <v>19</v>
      </c>
      <c r="AM238" s="5">
        <f t="shared" si="34"/>
        <v>0.6785714285714286</v>
      </c>
      <c r="AN238" s="4">
        <f t="shared" si="31"/>
        <v>1.0277492291880781E-3</v>
      </c>
      <c r="AO238" s="3"/>
      <c r="AP238">
        <v>0</v>
      </c>
      <c r="AR238" t="s">
        <v>1</v>
      </c>
      <c r="AT238" s="2" t="s">
        <v>0</v>
      </c>
      <c r="AU238" s="1">
        <f t="shared" si="35"/>
        <v>1.6770779054546978</v>
      </c>
      <c r="AV238" s="1">
        <f t="shared" si="36"/>
        <v>1.2272770533015867</v>
      </c>
      <c r="AW238" s="1">
        <f t="shared" si="37"/>
        <v>0.77747620114847504</v>
      </c>
    </row>
    <row r="239" spans="1:49" x14ac:dyDescent="0.2">
      <c r="A239">
        <v>237</v>
      </c>
      <c r="B239" t="s">
        <v>11920</v>
      </c>
      <c r="C239" t="s">
        <v>11919</v>
      </c>
      <c r="F239" t="s">
        <v>11918</v>
      </c>
      <c r="G239" t="s">
        <v>16</v>
      </c>
      <c r="H239" t="s">
        <v>15</v>
      </c>
      <c r="I239" t="s">
        <v>11917</v>
      </c>
      <c r="J239">
        <v>60020547</v>
      </c>
      <c r="K239" t="s">
        <v>3059</v>
      </c>
      <c r="L239" t="s">
        <v>3058</v>
      </c>
      <c r="M239" t="s">
        <v>230</v>
      </c>
      <c r="N239">
        <v>1</v>
      </c>
      <c r="O239" t="s">
        <v>11916</v>
      </c>
      <c r="P239">
        <v>7201584380</v>
      </c>
      <c r="Q239">
        <v>60020547</v>
      </c>
      <c r="R239" s="7">
        <v>34335</v>
      </c>
      <c r="S239" s="8">
        <f t="shared" si="32"/>
        <v>1994</v>
      </c>
      <c r="T239" s="8">
        <v>1994</v>
      </c>
      <c r="U239" s="8">
        <f t="shared" si="33"/>
        <v>28</v>
      </c>
      <c r="V239" s="7">
        <v>1994</v>
      </c>
      <c r="W239" t="s">
        <v>11915</v>
      </c>
      <c r="X239" s="2" t="s">
        <v>0</v>
      </c>
      <c r="Y239" s="6" t="e">
        <f t="shared" si="30"/>
        <v>#VALUE!</v>
      </c>
      <c r="AA239">
        <v>167606</v>
      </c>
      <c r="AB239">
        <v>26499</v>
      </c>
      <c r="AD239" t="s">
        <v>6</v>
      </c>
      <c r="AE239">
        <v>106</v>
      </c>
      <c r="AF239">
        <v>5</v>
      </c>
      <c r="AH239" t="s">
        <v>11914</v>
      </c>
      <c r="AI239" t="s">
        <v>11913</v>
      </c>
      <c r="AK239" t="s">
        <v>11912</v>
      </c>
      <c r="AL239">
        <v>25</v>
      </c>
      <c r="AM239" s="5">
        <f t="shared" si="34"/>
        <v>0.8928571428571429</v>
      </c>
      <c r="AN239" s="4">
        <f t="shared" si="31"/>
        <v>1.3523016173527345E-3</v>
      </c>
      <c r="AO239" s="3"/>
      <c r="AP239">
        <v>0</v>
      </c>
      <c r="AR239" t="s">
        <v>1</v>
      </c>
      <c r="AT239" s="2">
        <v>4.7990000000000004</v>
      </c>
      <c r="AU239" s="1" t="e">
        <f t="shared" si="35"/>
        <v>#VALUE!</v>
      </c>
      <c r="AV239" s="1" t="e">
        <f t="shared" si="36"/>
        <v>#VALUE!</v>
      </c>
      <c r="AW239" s="1" t="e">
        <f t="shared" si="37"/>
        <v>#VALUE!</v>
      </c>
    </row>
    <row r="240" spans="1:49" x14ac:dyDescent="0.2">
      <c r="A240">
        <v>238</v>
      </c>
      <c r="B240" t="s">
        <v>11911</v>
      </c>
      <c r="C240" t="s">
        <v>11910</v>
      </c>
      <c r="F240" t="s">
        <v>11909</v>
      </c>
      <c r="G240" t="s">
        <v>16</v>
      </c>
      <c r="H240" t="s">
        <v>15</v>
      </c>
      <c r="I240" t="s">
        <v>7550</v>
      </c>
      <c r="J240">
        <v>100455383</v>
      </c>
      <c r="K240" t="s">
        <v>11908</v>
      </c>
      <c r="L240" t="s">
        <v>11907</v>
      </c>
      <c r="M240" t="s">
        <v>230</v>
      </c>
      <c r="N240">
        <v>1</v>
      </c>
      <c r="O240" t="s">
        <v>11906</v>
      </c>
      <c r="P240">
        <v>57189501138</v>
      </c>
      <c r="Q240">
        <v>100455383</v>
      </c>
      <c r="R240" s="7">
        <v>34335</v>
      </c>
      <c r="S240" s="8">
        <f t="shared" si="32"/>
        <v>1994</v>
      </c>
      <c r="T240" s="8">
        <v>1994</v>
      </c>
      <c r="U240" s="8">
        <f t="shared" si="33"/>
        <v>28</v>
      </c>
      <c r="V240" s="7">
        <v>34425</v>
      </c>
      <c r="W240" t="s">
        <v>3512</v>
      </c>
      <c r="X240" s="2">
        <v>0.88100000000000001</v>
      </c>
      <c r="Y240" s="6">
        <f t="shared" si="30"/>
        <v>2.3517791836843653E-2</v>
      </c>
      <c r="AA240">
        <v>10459243</v>
      </c>
      <c r="AB240">
        <v>17248</v>
      </c>
      <c r="AD240" t="s">
        <v>6</v>
      </c>
      <c r="AE240">
        <v>36</v>
      </c>
      <c r="AF240">
        <v>2</v>
      </c>
      <c r="AH240" t="s">
        <v>11005</v>
      </c>
      <c r="AL240">
        <v>3</v>
      </c>
      <c r="AM240" s="5">
        <f t="shared" si="34"/>
        <v>0.10714285714285714</v>
      </c>
      <c r="AN240" s="4">
        <f t="shared" si="31"/>
        <v>1.6227619408232811E-4</v>
      </c>
      <c r="AO240" s="3"/>
      <c r="AP240">
        <v>0</v>
      </c>
      <c r="AR240" t="s">
        <v>1</v>
      </c>
      <c r="AT240" s="2" t="s">
        <v>0</v>
      </c>
      <c r="AU240" s="1">
        <f t="shared" si="35"/>
        <v>1.6511137144015253</v>
      </c>
      <c r="AV240" s="1">
        <f t="shared" si="36"/>
        <v>1.184003401546299</v>
      </c>
      <c r="AW240" s="1">
        <f t="shared" si="37"/>
        <v>0.71689308869107249</v>
      </c>
    </row>
    <row r="241" spans="1:49" x14ac:dyDescent="0.2">
      <c r="A241">
        <v>239</v>
      </c>
      <c r="B241" t="s">
        <v>11905</v>
      </c>
      <c r="C241" t="s">
        <v>11904</v>
      </c>
      <c r="F241" t="s">
        <v>11903</v>
      </c>
      <c r="G241" t="s">
        <v>16</v>
      </c>
      <c r="H241" t="s">
        <v>15</v>
      </c>
      <c r="I241" t="s">
        <v>11902</v>
      </c>
      <c r="J241" t="s">
        <v>11901</v>
      </c>
      <c r="K241" t="s">
        <v>11900</v>
      </c>
      <c r="L241" t="s">
        <v>11899</v>
      </c>
      <c r="M241" t="s">
        <v>459</v>
      </c>
      <c r="N241">
        <v>1</v>
      </c>
      <c r="O241" t="s">
        <v>11898</v>
      </c>
      <c r="P241">
        <v>7006609108</v>
      </c>
      <c r="Q241" t="s">
        <v>11897</v>
      </c>
      <c r="R241" s="7">
        <v>34335</v>
      </c>
      <c r="S241" s="8">
        <f t="shared" si="32"/>
        <v>1994</v>
      </c>
      <c r="T241" s="8">
        <v>1994</v>
      </c>
      <c r="U241" s="8">
        <f t="shared" si="33"/>
        <v>28</v>
      </c>
      <c r="V241" s="7">
        <v>1994</v>
      </c>
      <c r="W241" t="s">
        <v>11896</v>
      </c>
      <c r="X241" s="2">
        <v>0.76</v>
      </c>
      <c r="Y241" s="6">
        <f t="shared" si="30"/>
        <v>2.0287765943247646E-2</v>
      </c>
      <c r="AA241">
        <v>319015</v>
      </c>
      <c r="AB241">
        <v>29173</v>
      </c>
      <c r="AC241">
        <v>13474073</v>
      </c>
      <c r="AD241" t="s">
        <v>6</v>
      </c>
      <c r="AE241">
        <v>63</v>
      </c>
      <c r="AF241">
        <v>12</v>
      </c>
      <c r="AH241" t="s">
        <v>11895</v>
      </c>
      <c r="AI241" t="s">
        <v>11894</v>
      </c>
      <c r="AJ241" t="s">
        <v>11893</v>
      </c>
      <c r="AK241" t="s">
        <v>11892</v>
      </c>
      <c r="AL241">
        <v>0</v>
      </c>
      <c r="AM241" s="5">
        <f t="shared" si="34"/>
        <v>0</v>
      </c>
      <c r="AN241" s="4">
        <f t="shared" si="31"/>
        <v>0</v>
      </c>
      <c r="AO241" s="3"/>
      <c r="AP241">
        <v>0</v>
      </c>
      <c r="AR241" t="s">
        <v>1</v>
      </c>
      <c r="AT241" s="2" t="s">
        <v>0</v>
      </c>
      <c r="AU241" s="1">
        <f t="shared" si="35"/>
        <v>1.4201436160273351</v>
      </c>
      <c r="AV241" s="1">
        <f t="shared" si="36"/>
        <v>1.0143882971623823</v>
      </c>
      <c r="AW241" s="1">
        <f t="shared" si="37"/>
        <v>0.60863297829742935</v>
      </c>
    </row>
    <row r="242" spans="1:49" x14ac:dyDescent="0.2">
      <c r="A242">
        <v>240</v>
      </c>
      <c r="B242" t="s">
        <v>11891</v>
      </c>
      <c r="C242" t="s">
        <v>11890</v>
      </c>
      <c r="F242" t="s">
        <v>11889</v>
      </c>
      <c r="G242" t="s">
        <v>16</v>
      </c>
      <c r="H242" t="s">
        <v>15</v>
      </c>
      <c r="I242" t="s">
        <v>11888</v>
      </c>
      <c r="J242" t="s">
        <v>11887</v>
      </c>
      <c r="K242" t="s">
        <v>11886</v>
      </c>
      <c r="L242" t="s">
        <v>11885</v>
      </c>
      <c r="M242" t="s">
        <v>11884</v>
      </c>
      <c r="N242">
        <v>14</v>
      </c>
      <c r="O242" t="s">
        <v>11883</v>
      </c>
      <c r="P242" t="s">
        <v>11882</v>
      </c>
      <c r="Q242" t="s">
        <v>11881</v>
      </c>
      <c r="R242" s="7">
        <v>34335</v>
      </c>
      <c r="S242" s="8">
        <f t="shared" si="32"/>
        <v>1994</v>
      </c>
      <c r="T242" s="8">
        <v>1994</v>
      </c>
      <c r="U242" s="8">
        <f t="shared" si="33"/>
        <v>28</v>
      </c>
      <c r="V242" s="7">
        <v>34335</v>
      </c>
      <c r="W242" t="s">
        <v>11880</v>
      </c>
      <c r="X242" s="2" t="s">
        <v>0</v>
      </c>
      <c r="Y242" s="6" t="e">
        <f t="shared" si="30"/>
        <v>#VALUE!</v>
      </c>
      <c r="AA242">
        <v>1679295</v>
      </c>
      <c r="AB242">
        <v>27181</v>
      </c>
      <c r="AC242">
        <v>15730794</v>
      </c>
      <c r="AD242" t="s">
        <v>6</v>
      </c>
      <c r="AE242">
        <v>66</v>
      </c>
      <c r="AF242">
        <v>1</v>
      </c>
      <c r="AH242" t="s">
        <v>11879</v>
      </c>
      <c r="AI242" t="s">
        <v>11878</v>
      </c>
      <c r="AK242" t="s">
        <v>11877</v>
      </c>
      <c r="AL242">
        <v>2</v>
      </c>
      <c r="AM242" s="5">
        <f t="shared" si="34"/>
        <v>7.1428571428571425E-2</v>
      </c>
      <c r="AN242" s="4">
        <f t="shared" si="31"/>
        <v>1.0818412938821875E-4</v>
      </c>
      <c r="AO242" s="3"/>
      <c r="AP242">
        <v>0</v>
      </c>
      <c r="AR242" t="s">
        <v>1</v>
      </c>
      <c r="AT242" s="2" t="s">
        <v>0</v>
      </c>
      <c r="AU242" s="1" t="e">
        <f t="shared" si="35"/>
        <v>#VALUE!</v>
      </c>
      <c r="AV242" s="1" t="e">
        <f t="shared" si="36"/>
        <v>#VALUE!</v>
      </c>
      <c r="AW242" s="1" t="e">
        <f t="shared" si="37"/>
        <v>#VALUE!</v>
      </c>
    </row>
    <row r="243" spans="1:49" x14ac:dyDescent="0.2">
      <c r="A243">
        <v>241</v>
      </c>
      <c r="B243" t="s">
        <v>11876</v>
      </c>
      <c r="C243" t="s">
        <v>11875</v>
      </c>
      <c r="F243" t="s">
        <v>11874</v>
      </c>
      <c r="G243" t="s">
        <v>16</v>
      </c>
      <c r="H243" t="s">
        <v>15</v>
      </c>
      <c r="I243" t="s">
        <v>11873</v>
      </c>
      <c r="J243">
        <v>60005465</v>
      </c>
      <c r="K243" t="s">
        <v>8720</v>
      </c>
      <c r="L243" t="s">
        <v>8719</v>
      </c>
      <c r="M243" t="s">
        <v>591</v>
      </c>
      <c r="N243">
        <v>3</v>
      </c>
      <c r="O243" t="s">
        <v>11872</v>
      </c>
      <c r="P243" t="s">
        <v>11871</v>
      </c>
      <c r="Q243" t="s">
        <v>11870</v>
      </c>
      <c r="R243" s="7">
        <v>34335</v>
      </c>
      <c r="S243" s="8">
        <f t="shared" si="32"/>
        <v>1994</v>
      </c>
      <c r="T243" s="8">
        <v>1994</v>
      </c>
      <c r="U243" s="8">
        <f t="shared" si="33"/>
        <v>28</v>
      </c>
      <c r="V243" s="7">
        <v>34335</v>
      </c>
      <c r="W243" t="s">
        <v>11856</v>
      </c>
      <c r="X243" s="2">
        <v>0.11700000000000001</v>
      </c>
      <c r="Y243" s="6">
        <f t="shared" si="30"/>
        <v>3.1232481781052297E-3</v>
      </c>
      <c r="AA243">
        <v>2179822</v>
      </c>
      <c r="AB243">
        <v>5300152612</v>
      </c>
      <c r="AC243">
        <v>19930615</v>
      </c>
      <c r="AD243" t="s">
        <v>6</v>
      </c>
      <c r="AE243">
        <v>11</v>
      </c>
      <c r="AF243">
        <v>1</v>
      </c>
      <c r="AH243" t="s">
        <v>11869</v>
      </c>
      <c r="AI243" t="s">
        <v>11868</v>
      </c>
      <c r="AJ243" t="s">
        <v>11867</v>
      </c>
      <c r="AK243" t="s">
        <v>11866</v>
      </c>
      <c r="AL243">
        <v>0</v>
      </c>
      <c r="AM243" s="5">
        <f t="shared" si="34"/>
        <v>0</v>
      </c>
      <c r="AN243" s="4">
        <f t="shared" si="31"/>
        <v>0</v>
      </c>
      <c r="AO243" s="3"/>
      <c r="AP243">
        <v>0</v>
      </c>
      <c r="AR243" t="s">
        <v>1</v>
      </c>
      <c r="AT243" s="2" t="s">
        <v>0</v>
      </c>
      <c r="AU243" s="1">
        <f t="shared" si="35"/>
        <v>0.21862737246736608</v>
      </c>
      <c r="AV243" s="1">
        <f t="shared" si="36"/>
        <v>0.15616240890526148</v>
      </c>
      <c r="AW243" s="1">
        <f t="shared" si="37"/>
        <v>9.3697445343156896E-2</v>
      </c>
    </row>
    <row r="244" spans="1:49" x14ac:dyDescent="0.2">
      <c r="A244">
        <v>242</v>
      </c>
      <c r="B244" t="s">
        <v>11865</v>
      </c>
      <c r="C244" t="s">
        <v>11864</v>
      </c>
      <c r="F244" t="s">
        <v>11863</v>
      </c>
      <c r="G244" t="s">
        <v>16</v>
      </c>
      <c r="H244" t="s">
        <v>15</v>
      </c>
      <c r="I244" t="s">
        <v>11862</v>
      </c>
      <c r="J244">
        <v>60073606</v>
      </c>
      <c r="K244" t="s">
        <v>11861</v>
      </c>
      <c r="L244" t="s">
        <v>11860</v>
      </c>
      <c r="M244" t="s">
        <v>591</v>
      </c>
      <c r="N244">
        <v>3</v>
      </c>
      <c r="O244" t="s">
        <v>11859</v>
      </c>
      <c r="P244" t="s">
        <v>11858</v>
      </c>
      <c r="Q244" t="s">
        <v>11857</v>
      </c>
      <c r="R244" s="7">
        <v>34335</v>
      </c>
      <c r="S244" s="8">
        <f t="shared" si="32"/>
        <v>1994</v>
      </c>
      <c r="T244" s="8">
        <v>1994</v>
      </c>
      <c r="U244" s="8">
        <f t="shared" si="33"/>
        <v>28</v>
      </c>
      <c r="V244" s="7">
        <v>34335</v>
      </c>
      <c r="W244" t="s">
        <v>11856</v>
      </c>
      <c r="X244" s="2">
        <v>0.11700000000000001</v>
      </c>
      <c r="Y244" s="6">
        <f t="shared" si="30"/>
        <v>3.1232481781052297E-3</v>
      </c>
      <c r="AA244">
        <v>2179822</v>
      </c>
      <c r="AB244">
        <v>5300152612</v>
      </c>
      <c r="AC244">
        <v>19930615</v>
      </c>
      <c r="AD244" t="s">
        <v>6</v>
      </c>
      <c r="AE244">
        <v>11</v>
      </c>
      <c r="AF244">
        <v>1</v>
      </c>
      <c r="AH244" t="s">
        <v>306</v>
      </c>
      <c r="AI244" t="s">
        <v>11855</v>
      </c>
      <c r="AJ244" t="s">
        <v>11854</v>
      </c>
      <c r="AK244" t="s">
        <v>11853</v>
      </c>
      <c r="AL244">
        <v>2</v>
      </c>
      <c r="AM244" s="5">
        <f t="shared" si="34"/>
        <v>7.1428571428571425E-2</v>
      </c>
      <c r="AN244" s="4">
        <f t="shared" si="31"/>
        <v>1.0818412938821875E-4</v>
      </c>
      <c r="AO244" s="3"/>
      <c r="AP244">
        <v>0</v>
      </c>
      <c r="AR244" t="s">
        <v>1</v>
      </c>
      <c r="AT244" s="2" t="s">
        <v>0</v>
      </c>
      <c r="AU244" s="1">
        <f t="shared" si="35"/>
        <v>0.22187289634901264</v>
      </c>
      <c r="AV244" s="1">
        <f t="shared" si="36"/>
        <v>0.16157161537467243</v>
      </c>
      <c r="AW244" s="1">
        <f t="shared" si="37"/>
        <v>0.10127033440033222</v>
      </c>
    </row>
    <row r="245" spans="1:49" x14ac:dyDescent="0.2">
      <c r="A245">
        <v>243</v>
      </c>
      <c r="B245" t="s">
        <v>11852</v>
      </c>
      <c r="C245" t="s">
        <v>11851</v>
      </c>
      <c r="F245" t="s">
        <v>11850</v>
      </c>
      <c r="G245" t="s">
        <v>16</v>
      </c>
      <c r="H245" t="s">
        <v>15</v>
      </c>
      <c r="I245" t="s">
        <v>11849</v>
      </c>
      <c r="J245" t="s">
        <v>11848</v>
      </c>
      <c r="K245" t="s">
        <v>11847</v>
      </c>
      <c r="L245" t="s">
        <v>11846</v>
      </c>
      <c r="M245" t="s">
        <v>1442</v>
      </c>
      <c r="N245">
        <v>3</v>
      </c>
      <c r="O245" t="s">
        <v>11845</v>
      </c>
      <c r="P245" t="s">
        <v>11844</v>
      </c>
      <c r="Q245" t="s">
        <v>11843</v>
      </c>
      <c r="R245" s="7">
        <v>34335</v>
      </c>
      <c r="S245" s="8">
        <f t="shared" si="32"/>
        <v>1994</v>
      </c>
      <c r="T245" s="8">
        <v>1994</v>
      </c>
      <c r="U245" s="8">
        <f t="shared" si="33"/>
        <v>28</v>
      </c>
      <c r="V245" s="7">
        <v>34516</v>
      </c>
      <c r="W245" t="s">
        <v>379</v>
      </c>
      <c r="X245" s="2">
        <v>2.823</v>
      </c>
      <c r="Y245" s="6">
        <f t="shared" si="30"/>
        <v>7.5358372707615917E-2</v>
      </c>
      <c r="AA245">
        <v>1636804</v>
      </c>
      <c r="AB245">
        <v>17249</v>
      </c>
      <c r="AD245" t="s">
        <v>6</v>
      </c>
      <c r="AE245">
        <v>32</v>
      </c>
      <c r="AF245">
        <v>7</v>
      </c>
      <c r="AH245" t="s">
        <v>11842</v>
      </c>
      <c r="AI245" t="s">
        <v>377</v>
      </c>
      <c r="AK245" t="s">
        <v>376</v>
      </c>
      <c r="AL245">
        <v>17</v>
      </c>
      <c r="AM245" s="5">
        <f t="shared" si="34"/>
        <v>0.6071428571428571</v>
      </c>
      <c r="AN245" s="4">
        <f t="shared" si="31"/>
        <v>9.1956509979985925E-4</v>
      </c>
      <c r="AO245" s="3"/>
      <c r="AP245">
        <v>0</v>
      </c>
      <c r="AR245" t="s">
        <v>1</v>
      </c>
      <c r="AT245" s="2">
        <v>9.6189999999999998</v>
      </c>
      <c r="AU245" s="1">
        <f t="shared" si="35"/>
        <v>5.3026730425271094</v>
      </c>
      <c r="AV245" s="1">
        <f t="shared" si="36"/>
        <v>3.8138968903707888</v>
      </c>
      <c r="AW245" s="1">
        <f t="shared" si="37"/>
        <v>2.3251207382144679</v>
      </c>
    </row>
    <row r="246" spans="1:49" x14ac:dyDescent="0.2">
      <c r="A246">
        <v>244</v>
      </c>
      <c r="B246" t="s">
        <v>11841</v>
      </c>
      <c r="C246" t="s">
        <v>11840</v>
      </c>
      <c r="D246">
        <v>921453494912130</v>
      </c>
      <c r="F246" t="s">
        <v>11839</v>
      </c>
      <c r="G246" t="s">
        <v>16</v>
      </c>
      <c r="H246" t="s">
        <v>15</v>
      </c>
      <c r="I246" t="s">
        <v>11838</v>
      </c>
      <c r="J246" t="s">
        <v>11837</v>
      </c>
      <c r="K246" t="s">
        <v>11836</v>
      </c>
      <c r="L246" t="s">
        <v>11835</v>
      </c>
      <c r="M246" t="s">
        <v>3375</v>
      </c>
      <c r="N246">
        <v>4</v>
      </c>
      <c r="O246" t="s">
        <v>11834</v>
      </c>
      <c r="P246" t="s">
        <v>11833</v>
      </c>
      <c r="Q246" t="s">
        <v>11832</v>
      </c>
      <c r="R246" s="7">
        <v>34335</v>
      </c>
      <c r="S246" s="8">
        <f t="shared" si="32"/>
        <v>1994</v>
      </c>
      <c r="T246" s="8">
        <v>1994</v>
      </c>
      <c r="U246" s="8">
        <f t="shared" si="33"/>
        <v>28</v>
      </c>
      <c r="V246" s="7">
        <v>34669</v>
      </c>
      <c r="W246" t="s">
        <v>11831</v>
      </c>
      <c r="X246" s="2" t="s">
        <v>0</v>
      </c>
      <c r="Y246" s="6" t="e">
        <f t="shared" si="30"/>
        <v>#VALUE!</v>
      </c>
      <c r="AA246">
        <v>9214534</v>
      </c>
      <c r="AB246">
        <v>29119</v>
      </c>
      <c r="AD246" t="s">
        <v>6</v>
      </c>
      <c r="AE246" t="s">
        <v>11830</v>
      </c>
      <c r="AF246" t="s">
        <v>11829</v>
      </c>
      <c r="AH246" t="s">
        <v>11828</v>
      </c>
      <c r="AI246" t="s">
        <v>11827</v>
      </c>
      <c r="AK246" t="s">
        <v>11826</v>
      </c>
      <c r="AL246">
        <v>0</v>
      </c>
      <c r="AM246" s="5">
        <f t="shared" si="34"/>
        <v>0</v>
      </c>
      <c r="AN246" s="4">
        <f t="shared" si="31"/>
        <v>0</v>
      </c>
      <c r="AO246" s="3"/>
      <c r="AP246">
        <v>0</v>
      </c>
      <c r="AR246" t="s">
        <v>1</v>
      </c>
      <c r="AT246" s="2" t="s">
        <v>0</v>
      </c>
      <c r="AU246" s="1" t="e">
        <f t="shared" si="35"/>
        <v>#VALUE!</v>
      </c>
      <c r="AV246" s="1" t="e">
        <f t="shared" si="36"/>
        <v>#VALUE!</v>
      </c>
      <c r="AW246" s="1" t="e">
        <f t="shared" si="37"/>
        <v>#VALUE!</v>
      </c>
    </row>
    <row r="247" spans="1:49" x14ac:dyDescent="0.2">
      <c r="A247">
        <v>245</v>
      </c>
      <c r="B247" t="s">
        <v>11825</v>
      </c>
      <c r="C247" t="s">
        <v>11824</v>
      </c>
      <c r="D247">
        <v>94576594902534</v>
      </c>
      <c r="F247" t="s">
        <v>11823</v>
      </c>
      <c r="G247" t="s">
        <v>16</v>
      </c>
      <c r="H247" t="s">
        <v>15</v>
      </c>
      <c r="I247" t="s">
        <v>11822</v>
      </c>
      <c r="N247">
        <v>1</v>
      </c>
      <c r="O247" t="s">
        <v>11821</v>
      </c>
      <c r="P247">
        <v>7003358208</v>
      </c>
      <c r="R247" s="7">
        <v>34335</v>
      </c>
      <c r="S247" s="8">
        <f t="shared" si="32"/>
        <v>1994</v>
      </c>
      <c r="T247" s="8">
        <v>1994</v>
      </c>
      <c r="U247" s="8">
        <f t="shared" si="33"/>
        <v>28</v>
      </c>
      <c r="V247" s="7">
        <v>34608</v>
      </c>
      <c r="W247" t="s">
        <v>11358</v>
      </c>
      <c r="X247" s="2">
        <v>1.1339999999999999</v>
      </c>
      <c r="Y247" s="6">
        <f t="shared" si="30"/>
        <v>3.0271482341635299E-2</v>
      </c>
      <c r="AA247">
        <v>945765</v>
      </c>
      <c r="AB247">
        <v>12372</v>
      </c>
      <c r="AD247" t="s">
        <v>6</v>
      </c>
      <c r="AE247">
        <v>34</v>
      </c>
      <c r="AF247" t="s">
        <v>4785</v>
      </c>
      <c r="AH247" t="s">
        <v>11820</v>
      </c>
      <c r="AI247" t="s">
        <v>11819</v>
      </c>
      <c r="AK247" t="s">
        <v>11818</v>
      </c>
      <c r="AL247">
        <v>0</v>
      </c>
      <c r="AM247" s="5">
        <f t="shared" si="34"/>
        <v>0</v>
      </c>
      <c r="AN247" s="4">
        <f t="shared" si="31"/>
        <v>0</v>
      </c>
      <c r="AO247" s="3"/>
      <c r="AP247">
        <v>0</v>
      </c>
      <c r="AR247" t="s">
        <v>1</v>
      </c>
      <c r="AT247" s="2">
        <v>2.4129999999999998</v>
      </c>
      <c r="AU247" s="1">
        <f t="shared" si="35"/>
        <v>2.119003763914471</v>
      </c>
      <c r="AV247" s="1">
        <f t="shared" si="36"/>
        <v>1.5135741170817649</v>
      </c>
      <c r="AW247" s="1">
        <f t="shared" si="37"/>
        <v>0.90814447024905898</v>
      </c>
    </row>
    <row r="248" spans="1:49" x14ac:dyDescent="0.2">
      <c r="A248">
        <v>246</v>
      </c>
      <c r="B248" t="s">
        <v>11817</v>
      </c>
      <c r="C248" t="s">
        <v>11816</v>
      </c>
      <c r="D248" t="s">
        <v>11815</v>
      </c>
      <c r="F248" t="s">
        <v>11814</v>
      </c>
      <c r="G248" t="s">
        <v>16</v>
      </c>
      <c r="H248" t="s">
        <v>15</v>
      </c>
      <c r="I248" t="s">
        <v>11813</v>
      </c>
      <c r="J248">
        <v>60029786</v>
      </c>
      <c r="K248" t="s">
        <v>11812</v>
      </c>
      <c r="L248" t="s">
        <v>6401</v>
      </c>
      <c r="M248" t="s">
        <v>230</v>
      </c>
      <c r="N248">
        <v>1</v>
      </c>
      <c r="O248" t="s">
        <v>11811</v>
      </c>
      <c r="P248">
        <v>7006568657</v>
      </c>
      <c r="Q248">
        <v>60029786</v>
      </c>
      <c r="R248" s="7">
        <v>34335</v>
      </c>
      <c r="S248" s="8">
        <f t="shared" si="32"/>
        <v>1994</v>
      </c>
      <c r="T248" s="8">
        <v>1994</v>
      </c>
      <c r="U248" s="8">
        <f t="shared" si="33"/>
        <v>28</v>
      </c>
      <c r="V248" s="7">
        <v>34486</v>
      </c>
      <c r="W248" t="s">
        <v>2594</v>
      </c>
      <c r="X248" s="2">
        <v>0.68200000000000005</v>
      </c>
      <c r="Y248" s="6">
        <f t="shared" si="30"/>
        <v>1.8205600491177493E-2</v>
      </c>
      <c r="AA248">
        <v>2731177</v>
      </c>
      <c r="AB248">
        <v>12375</v>
      </c>
      <c r="AD248" t="s">
        <v>6</v>
      </c>
      <c r="AE248">
        <v>14</v>
      </c>
      <c r="AF248">
        <v>6</v>
      </c>
      <c r="AH248" t="s">
        <v>11810</v>
      </c>
      <c r="AI248" t="s">
        <v>11809</v>
      </c>
      <c r="AK248" t="s">
        <v>11808</v>
      </c>
      <c r="AL248">
        <v>8</v>
      </c>
      <c r="AM248" s="5">
        <f t="shared" si="34"/>
        <v>0.2857142857142857</v>
      </c>
      <c r="AN248" s="4">
        <f t="shared" si="31"/>
        <v>4.3273651755287499E-4</v>
      </c>
      <c r="AO248" s="3"/>
      <c r="AP248">
        <v>0</v>
      </c>
      <c r="AR248" t="s">
        <v>1</v>
      </c>
      <c r="AT248" s="2">
        <v>2.1520000000000001</v>
      </c>
      <c r="AU248" s="1">
        <f t="shared" si="35"/>
        <v>1.2873741299090107</v>
      </c>
      <c r="AV248" s="1">
        <f t="shared" si="36"/>
        <v>0.9319168504365184</v>
      </c>
      <c r="AW248" s="1">
        <f t="shared" si="37"/>
        <v>0.57645957096402611</v>
      </c>
    </row>
    <row r="249" spans="1:49" x14ac:dyDescent="0.2">
      <c r="A249">
        <v>247</v>
      </c>
      <c r="B249" t="s">
        <v>11807</v>
      </c>
      <c r="C249" t="s">
        <v>11806</v>
      </c>
      <c r="D249" t="s">
        <v>11805</v>
      </c>
      <c r="F249" t="s">
        <v>11804</v>
      </c>
      <c r="G249" t="s">
        <v>16</v>
      </c>
      <c r="H249" t="s">
        <v>15</v>
      </c>
      <c r="I249" t="s">
        <v>11803</v>
      </c>
      <c r="J249">
        <v>60032350</v>
      </c>
      <c r="K249" t="s">
        <v>11802</v>
      </c>
      <c r="L249" t="s">
        <v>6838</v>
      </c>
      <c r="M249" t="s">
        <v>807</v>
      </c>
      <c r="N249">
        <v>1</v>
      </c>
      <c r="O249" t="s">
        <v>11801</v>
      </c>
      <c r="P249">
        <v>7004243218</v>
      </c>
      <c r="Q249">
        <v>60032350</v>
      </c>
      <c r="R249" s="7">
        <v>34335</v>
      </c>
      <c r="S249" s="8">
        <f t="shared" si="32"/>
        <v>1994</v>
      </c>
      <c r="T249" s="8">
        <v>1994</v>
      </c>
      <c r="U249" s="8">
        <f t="shared" si="33"/>
        <v>28</v>
      </c>
      <c r="V249" s="7">
        <v>34455</v>
      </c>
      <c r="W249" t="s">
        <v>11782</v>
      </c>
      <c r="X249" s="2" t="s">
        <v>0</v>
      </c>
      <c r="Y249" s="6" t="e">
        <f t="shared" si="30"/>
        <v>#VALUE!</v>
      </c>
      <c r="AA249">
        <v>9205632</v>
      </c>
      <c r="AB249">
        <v>29087</v>
      </c>
      <c r="AD249" t="s">
        <v>6</v>
      </c>
      <c r="AE249">
        <v>35</v>
      </c>
      <c r="AF249" t="s">
        <v>4785</v>
      </c>
      <c r="AH249">
        <v>82</v>
      </c>
      <c r="AL249">
        <v>0</v>
      </c>
      <c r="AM249" s="5">
        <f t="shared" si="34"/>
        <v>0</v>
      </c>
      <c r="AN249" s="4">
        <f t="shared" si="31"/>
        <v>0</v>
      </c>
      <c r="AO249" s="3"/>
      <c r="AP249">
        <v>0</v>
      </c>
      <c r="AR249" t="s">
        <v>1</v>
      </c>
      <c r="AT249" s="2" t="s">
        <v>0</v>
      </c>
      <c r="AU249" s="1" t="e">
        <f t="shared" si="35"/>
        <v>#VALUE!</v>
      </c>
      <c r="AV249" s="1" t="e">
        <f t="shared" si="36"/>
        <v>#VALUE!</v>
      </c>
      <c r="AW249" s="1" t="e">
        <f t="shared" si="37"/>
        <v>#VALUE!</v>
      </c>
    </row>
    <row r="250" spans="1:49" x14ac:dyDescent="0.2">
      <c r="A250">
        <v>248</v>
      </c>
      <c r="B250" t="s">
        <v>11800</v>
      </c>
      <c r="C250" t="s">
        <v>11799</v>
      </c>
      <c r="D250" t="s">
        <v>11798</v>
      </c>
      <c r="F250" t="s">
        <v>11797</v>
      </c>
      <c r="G250" t="s">
        <v>16</v>
      </c>
      <c r="H250" t="s">
        <v>15</v>
      </c>
      <c r="I250" t="s">
        <v>11796</v>
      </c>
      <c r="J250" t="s">
        <v>31</v>
      </c>
      <c r="K250" t="s">
        <v>30</v>
      </c>
      <c r="L250" t="s">
        <v>29</v>
      </c>
      <c r="M250" t="s">
        <v>28</v>
      </c>
      <c r="N250">
        <v>5</v>
      </c>
      <c r="O250" t="s">
        <v>11795</v>
      </c>
      <c r="P250" t="s">
        <v>11794</v>
      </c>
      <c r="Q250" t="s">
        <v>11793</v>
      </c>
      <c r="R250" s="7">
        <v>34335</v>
      </c>
      <c r="S250" s="8">
        <f t="shared" si="32"/>
        <v>1994</v>
      </c>
      <c r="T250" s="8">
        <v>1994</v>
      </c>
      <c r="U250" s="8">
        <f t="shared" si="33"/>
        <v>28</v>
      </c>
      <c r="V250" s="7">
        <v>34455</v>
      </c>
      <c r="W250" t="s">
        <v>11782</v>
      </c>
      <c r="X250" s="2" t="s">
        <v>0</v>
      </c>
      <c r="Y250" s="6" t="e">
        <f t="shared" si="30"/>
        <v>#VALUE!</v>
      </c>
      <c r="AA250">
        <v>9205632</v>
      </c>
      <c r="AB250">
        <v>29087</v>
      </c>
      <c r="AD250" t="s">
        <v>6</v>
      </c>
      <c r="AE250">
        <v>35</v>
      </c>
      <c r="AF250" t="s">
        <v>4785</v>
      </c>
      <c r="AH250" t="s">
        <v>11792</v>
      </c>
      <c r="AI250" t="s">
        <v>11791</v>
      </c>
      <c r="AK250" t="s">
        <v>11790</v>
      </c>
      <c r="AL250">
        <v>4</v>
      </c>
      <c r="AM250" s="5">
        <f t="shared" si="34"/>
        <v>0.14285714285714285</v>
      </c>
      <c r="AN250" s="4">
        <f t="shared" si="31"/>
        <v>2.1636825877643749E-4</v>
      </c>
      <c r="AO250" s="3"/>
      <c r="AP250">
        <v>0</v>
      </c>
      <c r="AR250" t="s">
        <v>1</v>
      </c>
      <c r="AT250" s="2" t="s">
        <v>0</v>
      </c>
      <c r="AU250" s="1" t="e">
        <f t="shared" si="35"/>
        <v>#VALUE!</v>
      </c>
      <c r="AV250" s="1" t="e">
        <f t="shared" si="36"/>
        <v>#VALUE!</v>
      </c>
      <c r="AW250" s="1" t="e">
        <f t="shared" si="37"/>
        <v>#VALUE!</v>
      </c>
    </row>
    <row r="251" spans="1:49" x14ac:dyDescent="0.2">
      <c r="A251">
        <v>249</v>
      </c>
      <c r="B251" t="s">
        <v>11789</v>
      </c>
      <c r="C251" t="s">
        <v>11788</v>
      </c>
      <c r="D251" t="s">
        <v>11787</v>
      </c>
      <c r="F251" t="s">
        <v>11786</v>
      </c>
      <c r="G251" t="s">
        <v>16</v>
      </c>
      <c r="H251" t="s">
        <v>15</v>
      </c>
      <c r="I251" t="s">
        <v>11785</v>
      </c>
      <c r="J251">
        <v>60027509</v>
      </c>
      <c r="K251" t="s">
        <v>11784</v>
      </c>
      <c r="L251" t="s">
        <v>6838</v>
      </c>
      <c r="M251" t="s">
        <v>807</v>
      </c>
      <c r="N251">
        <v>1</v>
      </c>
      <c r="O251" t="s">
        <v>11783</v>
      </c>
      <c r="P251">
        <v>7003386560</v>
      </c>
      <c r="Q251">
        <v>60027509</v>
      </c>
      <c r="R251" s="7">
        <v>34335</v>
      </c>
      <c r="S251" s="8">
        <f t="shared" si="32"/>
        <v>1994</v>
      </c>
      <c r="T251" s="8">
        <v>1994</v>
      </c>
      <c r="U251" s="8">
        <f t="shared" si="33"/>
        <v>28</v>
      </c>
      <c r="V251" s="7">
        <v>34455</v>
      </c>
      <c r="W251" t="s">
        <v>11782</v>
      </c>
      <c r="X251" s="2" t="s">
        <v>0</v>
      </c>
      <c r="Y251" s="6" t="e">
        <f t="shared" si="30"/>
        <v>#VALUE!</v>
      </c>
      <c r="AA251">
        <v>9205632</v>
      </c>
      <c r="AB251">
        <v>29087</v>
      </c>
      <c r="AD251" t="s">
        <v>6</v>
      </c>
      <c r="AE251">
        <v>35</v>
      </c>
      <c r="AF251" t="s">
        <v>4785</v>
      </c>
      <c r="AH251" t="s">
        <v>11781</v>
      </c>
      <c r="AI251" t="s">
        <v>11780</v>
      </c>
      <c r="AK251" t="s">
        <v>11779</v>
      </c>
      <c r="AL251">
        <v>1</v>
      </c>
      <c r="AM251" s="5">
        <f t="shared" si="34"/>
        <v>3.5714285714285712E-2</v>
      </c>
      <c r="AN251" s="4">
        <f t="shared" si="31"/>
        <v>5.4092064694109373E-5</v>
      </c>
      <c r="AO251" s="3"/>
      <c r="AP251">
        <v>0</v>
      </c>
      <c r="AR251" t="s">
        <v>1</v>
      </c>
      <c r="AT251" s="2" t="s">
        <v>0</v>
      </c>
      <c r="AU251" s="1" t="e">
        <f t="shared" si="35"/>
        <v>#VALUE!</v>
      </c>
      <c r="AV251" s="1" t="e">
        <f t="shared" si="36"/>
        <v>#VALUE!</v>
      </c>
      <c r="AW251" s="1" t="e">
        <f t="shared" si="37"/>
        <v>#VALUE!</v>
      </c>
    </row>
    <row r="252" spans="1:49" x14ac:dyDescent="0.2">
      <c r="A252">
        <v>250</v>
      </c>
      <c r="B252" t="s">
        <v>11778</v>
      </c>
      <c r="C252" t="s">
        <v>11777</v>
      </c>
      <c r="D252">
        <v>300325694900094</v>
      </c>
      <c r="F252" t="s">
        <v>11776</v>
      </c>
      <c r="G252" t="s">
        <v>16</v>
      </c>
      <c r="H252" t="s">
        <v>15</v>
      </c>
      <c r="I252" t="s">
        <v>11775</v>
      </c>
      <c r="J252">
        <v>60028229</v>
      </c>
      <c r="K252" t="s">
        <v>11774</v>
      </c>
      <c r="L252" t="s">
        <v>11773</v>
      </c>
      <c r="M252" t="s">
        <v>682</v>
      </c>
      <c r="N252">
        <v>1</v>
      </c>
      <c r="O252" t="s">
        <v>11772</v>
      </c>
      <c r="P252">
        <v>24178564000</v>
      </c>
      <c r="Q252">
        <v>60028229</v>
      </c>
      <c r="R252" s="7">
        <v>34335</v>
      </c>
      <c r="S252" s="8">
        <f t="shared" si="32"/>
        <v>1994</v>
      </c>
      <c r="T252" s="8">
        <v>1994</v>
      </c>
      <c r="U252" s="8">
        <f t="shared" si="33"/>
        <v>28</v>
      </c>
      <c r="V252" s="7">
        <v>34516</v>
      </c>
      <c r="W252" t="s">
        <v>11746</v>
      </c>
      <c r="X252" s="2">
        <v>1.204</v>
      </c>
      <c r="Y252" s="6">
        <f t="shared" si="30"/>
        <v>3.2140092362723902E-2</v>
      </c>
      <c r="AA252">
        <v>3003256</v>
      </c>
      <c r="AB252">
        <v>24546</v>
      </c>
      <c r="AC252">
        <v>14636409</v>
      </c>
      <c r="AD252" t="s">
        <v>6</v>
      </c>
      <c r="AE252">
        <v>23</v>
      </c>
      <c r="AF252">
        <v>3</v>
      </c>
      <c r="AH252" t="s">
        <v>516</v>
      </c>
      <c r="AI252" t="s">
        <v>11771</v>
      </c>
      <c r="AK252" t="s">
        <v>11770</v>
      </c>
      <c r="AL252">
        <v>21</v>
      </c>
      <c r="AM252" s="5">
        <f t="shared" si="34"/>
        <v>0.75</v>
      </c>
      <c r="AN252" s="4">
        <f t="shared" si="31"/>
        <v>1.1359333585762969E-3</v>
      </c>
      <c r="AO252" s="3"/>
      <c r="AP252">
        <v>0</v>
      </c>
      <c r="AR252" t="s">
        <v>1</v>
      </c>
      <c r="AT252" s="2">
        <v>3.14</v>
      </c>
      <c r="AU252" s="1">
        <f t="shared" si="35"/>
        <v>2.2838844661479616</v>
      </c>
      <c r="AV252" s="1">
        <f t="shared" si="36"/>
        <v>1.66380128606501</v>
      </c>
      <c r="AW252" s="1">
        <f t="shared" si="37"/>
        <v>1.0437181059820579</v>
      </c>
    </row>
    <row r="253" spans="1:49" x14ac:dyDescent="0.2">
      <c r="A253">
        <v>251</v>
      </c>
      <c r="B253" t="s">
        <v>11769</v>
      </c>
      <c r="C253" t="s">
        <v>11768</v>
      </c>
      <c r="D253">
        <v>300325694900043</v>
      </c>
      <c r="F253" t="s">
        <v>11767</v>
      </c>
      <c r="G253" t="s">
        <v>16</v>
      </c>
      <c r="H253" t="s">
        <v>15</v>
      </c>
      <c r="I253" t="s">
        <v>11766</v>
      </c>
      <c r="J253">
        <v>60005980</v>
      </c>
      <c r="K253" t="s">
        <v>11765</v>
      </c>
      <c r="L253" t="s">
        <v>11764</v>
      </c>
      <c r="M253" t="s">
        <v>11763</v>
      </c>
      <c r="N253">
        <v>2</v>
      </c>
      <c r="O253" t="s">
        <v>11762</v>
      </c>
      <c r="P253" t="s">
        <v>11761</v>
      </c>
      <c r="Q253" t="s">
        <v>11760</v>
      </c>
      <c r="R253" s="7">
        <v>34335</v>
      </c>
      <c r="S253" s="8">
        <f t="shared" si="32"/>
        <v>1994</v>
      </c>
      <c r="T253" s="8">
        <v>1994</v>
      </c>
      <c r="U253" s="8">
        <f t="shared" si="33"/>
        <v>28</v>
      </c>
      <c r="V253" s="7">
        <v>34425</v>
      </c>
      <c r="W253" t="s">
        <v>11746</v>
      </c>
      <c r="X253" s="2">
        <v>1.204</v>
      </c>
      <c r="Y253" s="6">
        <f t="shared" si="30"/>
        <v>3.2140092362723902E-2</v>
      </c>
      <c r="AA253">
        <v>3003256</v>
      </c>
      <c r="AB253">
        <v>24546</v>
      </c>
      <c r="AC253">
        <v>14636409</v>
      </c>
      <c r="AD253" t="s">
        <v>6</v>
      </c>
      <c r="AE253">
        <v>23</v>
      </c>
      <c r="AF253">
        <v>2</v>
      </c>
      <c r="AH253" t="s">
        <v>11759</v>
      </c>
      <c r="AI253" t="s">
        <v>11758</v>
      </c>
      <c r="AK253" t="s">
        <v>11757</v>
      </c>
      <c r="AL253">
        <v>80</v>
      </c>
      <c r="AM253" s="5">
        <f t="shared" si="34"/>
        <v>2.8571428571428572</v>
      </c>
      <c r="AN253" s="4">
        <f t="shared" si="31"/>
        <v>4.3273651755287501E-3</v>
      </c>
      <c r="AO253" s="3"/>
      <c r="AP253">
        <v>0</v>
      </c>
      <c r="AQ253" t="s">
        <v>11756</v>
      </c>
      <c r="AR253" s="9">
        <v>2523402</v>
      </c>
      <c r="AS253" t="s">
        <v>11755</v>
      </c>
      <c r="AT253" s="2">
        <v>3.14</v>
      </c>
      <c r="AU253" s="1">
        <f t="shared" si="35"/>
        <v>2.3796274206565355</v>
      </c>
      <c r="AV253" s="1">
        <f t="shared" si="36"/>
        <v>1.8233728769126327</v>
      </c>
      <c r="AW253" s="1">
        <f t="shared" si="37"/>
        <v>1.2671183331687295</v>
      </c>
    </row>
    <row r="254" spans="1:49" x14ac:dyDescent="0.2">
      <c r="A254">
        <v>252</v>
      </c>
      <c r="B254" t="s">
        <v>11754</v>
      </c>
      <c r="C254" t="s">
        <v>11753</v>
      </c>
      <c r="D254">
        <v>300325694900051</v>
      </c>
      <c r="F254" t="s">
        <v>11752</v>
      </c>
      <c r="G254" t="s">
        <v>16</v>
      </c>
      <c r="H254" t="s">
        <v>15</v>
      </c>
      <c r="I254" t="s">
        <v>11751</v>
      </c>
      <c r="J254">
        <v>60008088</v>
      </c>
      <c r="K254" t="s">
        <v>11750</v>
      </c>
      <c r="L254" t="s">
        <v>11749</v>
      </c>
      <c r="M254" t="s">
        <v>11748</v>
      </c>
      <c r="N254">
        <v>1</v>
      </c>
      <c r="O254" t="s">
        <v>11747</v>
      </c>
      <c r="P254">
        <v>35964464300</v>
      </c>
      <c r="Q254">
        <v>60008088</v>
      </c>
      <c r="R254" s="7">
        <v>34335</v>
      </c>
      <c r="S254" s="8">
        <f t="shared" si="32"/>
        <v>1994</v>
      </c>
      <c r="T254" s="8">
        <v>1994</v>
      </c>
      <c r="U254" s="8">
        <f t="shared" si="33"/>
        <v>28</v>
      </c>
      <c r="V254" s="7">
        <v>34425</v>
      </c>
      <c r="W254" t="s">
        <v>11746</v>
      </c>
      <c r="X254" s="2">
        <v>1.204</v>
      </c>
      <c r="Y254" s="6">
        <f t="shared" si="30"/>
        <v>3.2140092362723902E-2</v>
      </c>
      <c r="AA254">
        <v>3003256</v>
      </c>
      <c r="AB254">
        <v>24546</v>
      </c>
      <c r="AC254">
        <v>14636409</v>
      </c>
      <c r="AD254" t="s">
        <v>6</v>
      </c>
      <c r="AE254">
        <v>23</v>
      </c>
      <c r="AF254">
        <v>2</v>
      </c>
      <c r="AH254" t="s">
        <v>11745</v>
      </c>
      <c r="AI254" t="s">
        <v>11744</v>
      </c>
      <c r="AK254" t="s">
        <v>11743</v>
      </c>
      <c r="AL254">
        <v>7</v>
      </c>
      <c r="AM254" s="5">
        <f t="shared" si="34"/>
        <v>0.25</v>
      </c>
      <c r="AN254" s="4">
        <f t="shared" si="31"/>
        <v>3.786444528587656E-4</v>
      </c>
      <c r="AO254" s="3"/>
      <c r="AP254">
        <v>0</v>
      </c>
      <c r="AR254" t="s">
        <v>1</v>
      </c>
      <c r="AT254" s="2">
        <v>3.14</v>
      </c>
      <c r="AU254" s="1">
        <f t="shared" si="35"/>
        <v>2.2611657989764358</v>
      </c>
      <c r="AV254" s="1">
        <f t="shared" si="36"/>
        <v>1.6259368407791335</v>
      </c>
      <c r="AW254" s="1">
        <f t="shared" si="37"/>
        <v>0.99070788258183073</v>
      </c>
    </row>
    <row r="255" spans="1:49" x14ac:dyDescent="0.2">
      <c r="A255">
        <v>253</v>
      </c>
      <c r="B255" t="s">
        <v>11742</v>
      </c>
      <c r="C255" t="s">
        <v>11741</v>
      </c>
      <c r="D255" t="s">
        <v>11740</v>
      </c>
      <c r="F255" t="s">
        <v>11739</v>
      </c>
      <c r="G255" t="s">
        <v>16</v>
      </c>
      <c r="H255" t="s">
        <v>15</v>
      </c>
      <c r="I255" t="s">
        <v>11738</v>
      </c>
      <c r="J255">
        <v>60019702</v>
      </c>
      <c r="K255" t="s">
        <v>13</v>
      </c>
      <c r="L255" t="s">
        <v>12</v>
      </c>
      <c r="M255" t="s">
        <v>11</v>
      </c>
      <c r="N255">
        <v>2</v>
      </c>
      <c r="O255" t="s">
        <v>11737</v>
      </c>
      <c r="P255" t="s">
        <v>11736</v>
      </c>
      <c r="Q255" t="s">
        <v>8</v>
      </c>
      <c r="R255" s="7">
        <v>34335</v>
      </c>
      <c r="S255" s="8">
        <f t="shared" si="32"/>
        <v>1994</v>
      </c>
      <c r="T255" s="8">
        <v>1994</v>
      </c>
      <c r="U255" s="8">
        <f t="shared" si="33"/>
        <v>28</v>
      </c>
      <c r="V255" s="7">
        <v>34335</v>
      </c>
      <c r="W255" t="s">
        <v>7</v>
      </c>
      <c r="X255" s="2">
        <v>0.998</v>
      </c>
      <c r="Y255" s="6">
        <f t="shared" si="30"/>
        <v>2.664104001494888E-2</v>
      </c>
      <c r="AA255">
        <v>207322</v>
      </c>
      <c r="AB255">
        <v>90127</v>
      </c>
      <c r="AD255" t="s">
        <v>6</v>
      </c>
      <c r="AE255">
        <v>23</v>
      </c>
      <c r="AF255">
        <v>1</v>
      </c>
      <c r="AH255" s="9">
        <v>44136</v>
      </c>
      <c r="AI255" t="s">
        <v>11735</v>
      </c>
      <c r="AJ255" t="s">
        <v>11734</v>
      </c>
      <c r="AK255" t="s">
        <v>11733</v>
      </c>
      <c r="AL255">
        <v>22</v>
      </c>
      <c r="AM255" s="5">
        <f t="shared" si="34"/>
        <v>0.7857142857142857</v>
      </c>
      <c r="AN255" s="4">
        <f t="shared" si="31"/>
        <v>1.1900254232704063E-3</v>
      </c>
      <c r="AO255" s="3"/>
      <c r="AP255">
        <v>0</v>
      </c>
      <c r="AQ255" t="s">
        <v>11732</v>
      </c>
      <c r="AR255" t="s">
        <v>1</v>
      </c>
      <c r="AS255" t="s">
        <v>11731</v>
      </c>
      <c r="AT255" s="2" t="s">
        <v>0</v>
      </c>
      <c r="AU255" s="1">
        <f t="shared" si="35"/>
        <v>1.9005735637445338</v>
      </c>
      <c r="AV255" s="1">
        <f t="shared" si="36"/>
        <v>1.3915532719109642</v>
      </c>
      <c r="AW255" s="1">
        <f t="shared" si="37"/>
        <v>0.88253298007739489</v>
      </c>
    </row>
    <row r="256" spans="1:49" x14ac:dyDescent="0.2">
      <c r="A256">
        <v>254</v>
      </c>
      <c r="B256" t="s">
        <v>11730</v>
      </c>
      <c r="C256" t="s">
        <v>11729</v>
      </c>
      <c r="F256" t="s">
        <v>11728</v>
      </c>
      <c r="G256" t="s">
        <v>16</v>
      </c>
      <c r="H256" t="s">
        <v>15</v>
      </c>
      <c r="I256" t="s">
        <v>11727</v>
      </c>
      <c r="J256">
        <v>60110940</v>
      </c>
      <c r="K256" t="s">
        <v>11726</v>
      </c>
      <c r="L256" t="s">
        <v>2474</v>
      </c>
      <c r="M256" t="s">
        <v>58</v>
      </c>
      <c r="N256">
        <v>3</v>
      </c>
      <c r="O256" t="s">
        <v>11725</v>
      </c>
      <c r="P256" t="s">
        <v>11724</v>
      </c>
      <c r="Q256" t="s">
        <v>11723</v>
      </c>
      <c r="R256" s="7">
        <v>34335</v>
      </c>
      <c r="S256" s="8">
        <f t="shared" si="32"/>
        <v>1994</v>
      </c>
      <c r="T256" s="8">
        <v>1994</v>
      </c>
      <c r="U256" s="8">
        <f t="shared" si="33"/>
        <v>28</v>
      </c>
      <c r="V256" s="7">
        <v>1994</v>
      </c>
      <c r="W256" t="s">
        <v>11722</v>
      </c>
      <c r="X256" s="2">
        <v>0.89600000000000002</v>
      </c>
      <c r="Y256" s="6">
        <f t="shared" si="30"/>
        <v>2.3918208269934065E-2</v>
      </c>
      <c r="AA256" t="s">
        <v>11721</v>
      </c>
      <c r="AB256">
        <v>21100855841</v>
      </c>
      <c r="AD256" t="s">
        <v>6</v>
      </c>
      <c r="AE256">
        <v>50</v>
      </c>
      <c r="AF256">
        <v>4</v>
      </c>
      <c r="AH256" t="s">
        <v>11720</v>
      </c>
      <c r="AI256" t="s">
        <v>11719</v>
      </c>
      <c r="AK256" t="s">
        <v>11718</v>
      </c>
      <c r="AL256">
        <v>1</v>
      </c>
      <c r="AM256" s="5">
        <f t="shared" si="34"/>
        <v>3.5714285714285712E-2</v>
      </c>
      <c r="AN256" s="4">
        <f t="shared" si="31"/>
        <v>5.4092064694109373E-5</v>
      </c>
      <c r="AO256" s="3"/>
      <c r="AP256">
        <v>0</v>
      </c>
      <c r="AR256" t="s">
        <v>1</v>
      </c>
      <c r="AT256" s="2">
        <v>2.5289999999999999</v>
      </c>
      <c r="AU256" s="1">
        <f t="shared" si="35"/>
        <v>1.6758973408362077</v>
      </c>
      <c r="AV256" s="1">
        <f t="shared" si="36"/>
        <v>1.1986150167314087</v>
      </c>
      <c r="AW256" s="1">
        <f t="shared" si="37"/>
        <v>0.72133269262660948</v>
      </c>
    </row>
    <row r="257" spans="1:49" x14ac:dyDescent="0.2">
      <c r="A257">
        <v>255</v>
      </c>
      <c r="B257" t="s">
        <v>11717</v>
      </c>
      <c r="C257" t="s">
        <v>11716</v>
      </c>
      <c r="F257" t="s">
        <v>11715</v>
      </c>
      <c r="G257" t="s">
        <v>16</v>
      </c>
      <c r="H257" t="s">
        <v>15</v>
      </c>
      <c r="I257" t="s">
        <v>11714</v>
      </c>
      <c r="J257">
        <v>60015033</v>
      </c>
      <c r="K257" t="s">
        <v>11713</v>
      </c>
      <c r="L257" t="s">
        <v>927</v>
      </c>
      <c r="M257" t="s">
        <v>230</v>
      </c>
      <c r="N257">
        <v>2</v>
      </c>
      <c r="O257" t="s">
        <v>11712</v>
      </c>
      <c r="P257" t="s">
        <v>11711</v>
      </c>
      <c r="Q257" t="s">
        <v>11710</v>
      </c>
      <c r="R257" s="7">
        <v>34335</v>
      </c>
      <c r="S257" s="8">
        <f t="shared" si="32"/>
        <v>1994</v>
      </c>
      <c r="T257" s="8">
        <v>1994</v>
      </c>
      <c r="U257" s="8">
        <f t="shared" si="33"/>
        <v>28</v>
      </c>
      <c r="V257" s="7">
        <v>34335</v>
      </c>
      <c r="W257" t="s">
        <v>228</v>
      </c>
      <c r="X257" s="2">
        <v>0.84299999999999997</v>
      </c>
      <c r="Y257" s="6">
        <f t="shared" si="30"/>
        <v>2.250340353968127E-2</v>
      </c>
      <c r="AA257">
        <v>188158</v>
      </c>
      <c r="AB257">
        <v>15168</v>
      </c>
      <c r="AC257">
        <v>15735117</v>
      </c>
      <c r="AD257" t="s">
        <v>6</v>
      </c>
      <c r="AE257" t="s">
        <v>227</v>
      </c>
      <c r="AF257">
        <v>1</v>
      </c>
      <c r="AH257" t="s">
        <v>11709</v>
      </c>
      <c r="AI257" t="s">
        <v>11708</v>
      </c>
      <c r="AJ257" t="s">
        <v>11707</v>
      </c>
      <c r="AK257" t="s">
        <v>11706</v>
      </c>
      <c r="AL257">
        <v>5</v>
      </c>
      <c r="AM257" s="5">
        <f t="shared" si="34"/>
        <v>0.17857142857142858</v>
      </c>
      <c r="AN257" s="4">
        <f t="shared" si="31"/>
        <v>2.7046032347054688E-4</v>
      </c>
      <c r="AO257" s="3"/>
      <c r="AP257">
        <v>0</v>
      </c>
      <c r="AR257" t="s">
        <v>1</v>
      </c>
      <c r="AT257" s="2">
        <v>2.694</v>
      </c>
      <c r="AU257" s="1">
        <f t="shared" si="35"/>
        <v>1.5833520574818054</v>
      </c>
      <c r="AV257" s="1">
        <f t="shared" si="36"/>
        <v>1.1386931931575908</v>
      </c>
      <c r="AW257" s="1">
        <f t="shared" si="37"/>
        <v>0.69403432883337635</v>
      </c>
    </row>
    <row r="258" spans="1:49" x14ac:dyDescent="0.2">
      <c r="A258">
        <v>256</v>
      </c>
      <c r="B258" t="s">
        <v>11705</v>
      </c>
      <c r="C258" t="s">
        <v>11704</v>
      </c>
      <c r="F258" t="s">
        <v>11703</v>
      </c>
      <c r="G258" t="s">
        <v>16</v>
      </c>
      <c r="H258" t="s">
        <v>15</v>
      </c>
      <c r="I258" t="s">
        <v>11702</v>
      </c>
      <c r="N258">
        <v>3</v>
      </c>
      <c r="O258" t="s">
        <v>11701</v>
      </c>
      <c r="P258" t="s">
        <v>11700</v>
      </c>
      <c r="Q258" t="s">
        <v>2171</v>
      </c>
      <c r="R258" s="7">
        <v>34335</v>
      </c>
      <c r="S258" s="8">
        <f t="shared" si="32"/>
        <v>1994</v>
      </c>
      <c r="T258" s="8">
        <v>1994</v>
      </c>
      <c r="U258" s="8">
        <f t="shared" si="33"/>
        <v>28</v>
      </c>
      <c r="V258" s="7">
        <v>34335</v>
      </c>
      <c r="W258" t="s">
        <v>11699</v>
      </c>
      <c r="X258" s="2">
        <v>0.14899999999999999</v>
      </c>
      <c r="Y258" s="6">
        <f t="shared" ref="Y258:Y321" si="38">(X258-$Z$4)/($Z$3-$Z$4)</f>
        <v>3.977469902031446E-3</v>
      </c>
      <c r="AA258">
        <v>5431972</v>
      </c>
      <c r="AB258">
        <v>15425</v>
      </c>
      <c r="AC258">
        <v>15738906</v>
      </c>
      <c r="AD258" t="s">
        <v>6</v>
      </c>
      <c r="AE258">
        <v>37</v>
      </c>
      <c r="AF258">
        <v>1</v>
      </c>
      <c r="AH258" t="s">
        <v>11698</v>
      </c>
      <c r="AI258" t="s">
        <v>11697</v>
      </c>
      <c r="AK258" t="s">
        <v>11696</v>
      </c>
      <c r="AL258">
        <v>0</v>
      </c>
      <c r="AM258" s="5">
        <f t="shared" si="34"/>
        <v>0</v>
      </c>
      <c r="AN258" s="4">
        <f t="shared" ref="AN258:AN321" si="39">(AM258-$AO$4)/($AO$3-$AO$4)</f>
        <v>0</v>
      </c>
      <c r="AO258" s="3"/>
      <c r="AP258">
        <v>0</v>
      </c>
      <c r="AR258" t="s">
        <v>1</v>
      </c>
      <c r="AT258" s="2" t="s">
        <v>0</v>
      </c>
      <c r="AU258" s="1">
        <f t="shared" si="35"/>
        <v>0.2784228931422012</v>
      </c>
      <c r="AV258" s="1">
        <f t="shared" si="36"/>
        <v>0.19887349510157229</v>
      </c>
      <c r="AW258" s="1">
        <f t="shared" si="37"/>
        <v>0.11932409706094337</v>
      </c>
    </row>
    <row r="259" spans="1:49" x14ac:dyDescent="0.2">
      <c r="A259">
        <v>257</v>
      </c>
      <c r="B259" t="s">
        <v>11695</v>
      </c>
      <c r="C259" t="s">
        <v>11694</v>
      </c>
      <c r="F259" t="s">
        <v>11693</v>
      </c>
      <c r="G259" t="s">
        <v>16</v>
      </c>
      <c r="H259" t="s">
        <v>15</v>
      </c>
      <c r="I259" t="s">
        <v>3106</v>
      </c>
      <c r="J259" t="s">
        <v>1344</v>
      </c>
      <c r="K259" t="s">
        <v>1343</v>
      </c>
      <c r="L259" t="s">
        <v>1342</v>
      </c>
      <c r="M259" t="s">
        <v>1341</v>
      </c>
      <c r="N259">
        <v>4</v>
      </c>
      <c r="O259" t="s">
        <v>11692</v>
      </c>
      <c r="P259" t="s">
        <v>3104</v>
      </c>
      <c r="Q259" t="s">
        <v>3103</v>
      </c>
      <c r="R259" s="7">
        <v>34335</v>
      </c>
      <c r="S259" s="8">
        <f t="shared" si="32"/>
        <v>1994</v>
      </c>
      <c r="T259" s="8">
        <v>1994</v>
      </c>
      <c r="U259" s="8">
        <f t="shared" si="33"/>
        <v>28</v>
      </c>
      <c r="V259" s="7">
        <v>1994</v>
      </c>
      <c r="W259" t="s">
        <v>39</v>
      </c>
      <c r="X259" s="2">
        <v>1.641</v>
      </c>
      <c r="Y259" s="6">
        <f t="shared" si="38"/>
        <v>4.3805557780091299E-2</v>
      </c>
      <c r="AA259">
        <v>223654</v>
      </c>
      <c r="AB259">
        <v>30422</v>
      </c>
      <c r="AD259" t="s">
        <v>6</v>
      </c>
      <c r="AE259">
        <v>98</v>
      </c>
      <c r="AF259">
        <v>41</v>
      </c>
      <c r="AH259" t="s">
        <v>11691</v>
      </c>
      <c r="AI259" t="s">
        <v>11690</v>
      </c>
      <c r="AK259" t="s">
        <v>11689</v>
      </c>
      <c r="AL259">
        <v>97</v>
      </c>
      <c r="AM259" s="5">
        <f t="shared" si="34"/>
        <v>3.4642857142857144</v>
      </c>
      <c r="AN259" s="4">
        <f t="shared" si="39"/>
        <v>5.2469302753286092E-3</v>
      </c>
      <c r="AO259" s="3"/>
      <c r="AP259">
        <v>0</v>
      </c>
      <c r="AR259" t="s">
        <v>1</v>
      </c>
      <c r="AT259" s="2" t="s">
        <v>0</v>
      </c>
      <c r="AU259" s="1">
        <f t="shared" si="35"/>
        <v>3.2237969528662487</v>
      </c>
      <c r="AV259" s="1">
        <f t="shared" si="36"/>
        <v>2.4526244027709954</v>
      </c>
      <c r="AW259" s="1">
        <f t="shared" si="37"/>
        <v>1.6814518526757416</v>
      </c>
    </row>
    <row r="260" spans="1:49" x14ac:dyDescent="0.2">
      <c r="A260">
        <v>258</v>
      </c>
      <c r="B260" t="s">
        <v>11688</v>
      </c>
      <c r="C260" t="s">
        <v>11687</v>
      </c>
      <c r="F260" t="s">
        <v>11686</v>
      </c>
      <c r="G260" t="s">
        <v>16</v>
      </c>
      <c r="H260" t="s">
        <v>15</v>
      </c>
      <c r="I260" t="s">
        <v>11685</v>
      </c>
      <c r="J260" t="s">
        <v>11684</v>
      </c>
      <c r="K260" t="s">
        <v>11683</v>
      </c>
      <c r="L260" t="s">
        <v>11682</v>
      </c>
      <c r="M260" t="s">
        <v>4620</v>
      </c>
      <c r="N260">
        <v>5</v>
      </c>
      <c r="O260" t="s">
        <v>11681</v>
      </c>
      <c r="P260" t="s">
        <v>11680</v>
      </c>
      <c r="Q260" t="s">
        <v>11679</v>
      </c>
      <c r="R260" s="7">
        <v>34335</v>
      </c>
      <c r="S260" s="8">
        <f t="shared" si="32"/>
        <v>1994</v>
      </c>
      <c r="T260" s="8">
        <v>1994</v>
      </c>
      <c r="U260" s="8">
        <f t="shared" si="33"/>
        <v>28</v>
      </c>
      <c r="V260" s="7">
        <v>1994</v>
      </c>
      <c r="W260" t="s">
        <v>39</v>
      </c>
      <c r="X260" s="2">
        <v>1.641</v>
      </c>
      <c r="Y260" s="6">
        <f t="shared" si="38"/>
        <v>4.3805557780091299E-2</v>
      </c>
      <c r="AA260">
        <v>223654</v>
      </c>
      <c r="AB260">
        <v>30422</v>
      </c>
      <c r="AD260" t="s">
        <v>6</v>
      </c>
      <c r="AE260">
        <v>98</v>
      </c>
      <c r="AF260">
        <v>17</v>
      </c>
      <c r="AH260" t="s">
        <v>11678</v>
      </c>
      <c r="AI260" t="s">
        <v>11677</v>
      </c>
      <c r="AK260" t="s">
        <v>11676</v>
      </c>
      <c r="AL260">
        <v>60</v>
      </c>
      <c r="AM260" s="5">
        <f t="shared" si="34"/>
        <v>2.1428571428571428</v>
      </c>
      <c r="AN260" s="4">
        <f t="shared" si="39"/>
        <v>3.2455238816465623E-3</v>
      </c>
      <c r="AO260" s="3"/>
      <c r="AP260">
        <v>0</v>
      </c>
      <c r="AR260" t="s">
        <v>1</v>
      </c>
      <c r="AT260" s="2" t="s">
        <v>0</v>
      </c>
      <c r="AU260" s="1">
        <f t="shared" si="35"/>
        <v>3.1637547610557877</v>
      </c>
      <c r="AV260" s="1">
        <f t="shared" si="36"/>
        <v>2.352554083086893</v>
      </c>
      <c r="AW260" s="1">
        <f t="shared" si="37"/>
        <v>1.5413534051179982</v>
      </c>
    </row>
    <row r="261" spans="1:49" x14ac:dyDescent="0.2">
      <c r="A261">
        <v>259</v>
      </c>
      <c r="B261" t="s">
        <v>11675</v>
      </c>
      <c r="C261" t="s">
        <v>11674</v>
      </c>
      <c r="D261" t="s">
        <v>11673</v>
      </c>
      <c r="F261" t="s">
        <v>11672</v>
      </c>
      <c r="G261" t="s">
        <v>16</v>
      </c>
      <c r="H261" t="s">
        <v>15</v>
      </c>
      <c r="I261" t="s">
        <v>11671</v>
      </c>
      <c r="J261" t="s">
        <v>11670</v>
      </c>
      <c r="K261" t="s">
        <v>11669</v>
      </c>
      <c r="L261" t="s">
        <v>11668</v>
      </c>
      <c r="M261" t="s">
        <v>11667</v>
      </c>
      <c r="N261">
        <v>5</v>
      </c>
      <c r="O261" t="s">
        <v>11666</v>
      </c>
      <c r="P261" t="s">
        <v>11665</v>
      </c>
      <c r="Q261" t="s">
        <v>11664</v>
      </c>
      <c r="R261" s="7">
        <v>34335</v>
      </c>
      <c r="S261" s="8">
        <f t="shared" si="32"/>
        <v>1994</v>
      </c>
      <c r="T261" s="8">
        <v>1994</v>
      </c>
      <c r="U261" s="8">
        <f t="shared" si="33"/>
        <v>28</v>
      </c>
      <c r="V261" s="7">
        <v>34669</v>
      </c>
      <c r="W261" t="s">
        <v>11358</v>
      </c>
      <c r="X261" s="2">
        <v>1.1339999999999999</v>
      </c>
      <c r="Y261" s="6">
        <f t="shared" si="38"/>
        <v>3.0271482341635299E-2</v>
      </c>
      <c r="AA261">
        <v>945765</v>
      </c>
      <c r="AB261">
        <v>12372</v>
      </c>
      <c r="AD261" t="s">
        <v>6</v>
      </c>
      <c r="AE261">
        <v>32</v>
      </c>
      <c r="AF261">
        <v>12</v>
      </c>
      <c r="AH261" t="s">
        <v>11663</v>
      </c>
      <c r="AI261" t="s">
        <v>11662</v>
      </c>
      <c r="AK261" t="s">
        <v>11661</v>
      </c>
      <c r="AL261">
        <v>7</v>
      </c>
      <c r="AM261" s="5">
        <f t="shared" si="34"/>
        <v>0.25</v>
      </c>
      <c r="AN261" s="4">
        <f t="shared" si="39"/>
        <v>3.786444528587656E-4</v>
      </c>
      <c r="AO261" s="3"/>
      <c r="AP261">
        <v>0</v>
      </c>
      <c r="AR261" t="s">
        <v>1</v>
      </c>
      <c r="AT261" s="2">
        <v>2.4129999999999998</v>
      </c>
      <c r="AU261" s="1">
        <f t="shared" si="35"/>
        <v>2.1303630975002337</v>
      </c>
      <c r="AV261" s="1">
        <f t="shared" si="36"/>
        <v>1.5325063397247032</v>
      </c>
      <c r="AW261" s="1">
        <f t="shared" si="37"/>
        <v>0.93464958194917258</v>
      </c>
    </row>
    <row r="262" spans="1:49" x14ac:dyDescent="0.2">
      <c r="A262">
        <v>260</v>
      </c>
      <c r="B262" t="s">
        <v>11660</v>
      </c>
      <c r="C262" t="s">
        <v>11659</v>
      </c>
      <c r="F262" t="s">
        <v>11658</v>
      </c>
      <c r="G262" t="s">
        <v>16</v>
      </c>
      <c r="H262" t="s">
        <v>15</v>
      </c>
      <c r="I262" t="s">
        <v>11657</v>
      </c>
      <c r="J262" t="s">
        <v>11656</v>
      </c>
      <c r="K262" t="s">
        <v>11655</v>
      </c>
      <c r="L262" t="s">
        <v>11654</v>
      </c>
      <c r="M262" t="s">
        <v>11653</v>
      </c>
      <c r="N262">
        <v>9</v>
      </c>
      <c r="O262" t="s">
        <v>11652</v>
      </c>
      <c r="P262" t="s">
        <v>11651</v>
      </c>
      <c r="Q262" t="s">
        <v>11650</v>
      </c>
      <c r="R262" s="7">
        <v>34335</v>
      </c>
      <c r="S262" s="8">
        <f t="shared" si="32"/>
        <v>1994</v>
      </c>
      <c r="T262" s="8">
        <v>1994</v>
      </c>
      <c r="U262" s="8">
        <f t="shared" si="33"/>
        <v>28</v>
      </c>
      <c r="V262" s="7">
        <v>1994</v>
      </c>
      <c r="W262" t="s">
        <v>11347</v>
      </c>
      <c r="X262" s="2">
        <v>3.6880000000000002</v>
      </c>
      <c r="Y262" s="6">
        <f t="shared" si="38"/>
        <v>9.8449053682496471E-2</v>
      </c>
      <c r="AA262">
        <v>319007</v>
      </c>
      <c r="AB262">
        <v>29150</v>
      </c>
      <c r="AD262" t="s">
        <v>6</v>
      </c>
      <c r="AE262">
        <v>72</v>
      </c>
      <c r="AF262">
        <v>5</v>
      </c>
      <c r="AH262" t="s">
        <v>11649</v>
      </c>
      <c r="AI262" t="s">
        <v>11648</v>
      </c>
      <c r="AK262" t="s">
        <v>11647</v>
      </c>
      <c r="AL262">
        <v>43</v>
      </c>
      <c r="AM262" s="5">
        <f t="shared" si="34"/>
        <v>1.5357142857142858</v>
      </c>
      <c r="AN262" s="4">
        <f t="shared" si="39"/>
        <v>2.3259587818467032E-3</v>
      </c>
      <c r="AO262" s="3"/>
      <c r="AP262">
        <v>0</v>
      </c>
      <c r="AR262" t="s">
        <v>1</v>
      </c>
      <c r="AT262" s="2">
        <v>9.1609999999999996</v>
      </c>
      <c r="AU262" s="1">
        <f t="shared" si="35"/>
        <v>6.9612125212301539</v>
      </c>
      <c r="AV262" s="1">
        <f t="shared" si="36"/>
        <v>5.0387506232171582</v>
      </c>
      <c r="AW262" s="1">
        <f t="shared" si="37"/>
        <v>3.1162887252041633</v>
      </c>
    </row>
    <row r="263" spans="1:49" x14ac:dyDescent="0.2">
      <c r="A263">
        <v>261</v>
      </c>
      <c r="B263" t="s">
        <v>11646</v>
      </c>
      <c r="C263" t="s">
        <v>11645</v>
      </c>
      <c r="D263" t="s">
        <v>11644</v>
      </c>
      <c r="F263" t="s">
        <v>11643</v>
      </c>
      <c r="G263" t="s">
        <v>16</v>
      </c>
      <c r="H263" t="s">
        <v>15</v>
      </c>
      <c r="I263" t="s">
        <v>11642</v>
      </c>
      <c r="J263">
        <v>60017134</v>
      </c>
      <c r="K263" t="s">
        <v>11641</v>
      </c>
      <c r="L263" t="s">
        <v>11640</v>
      </c>
      <c r="M263" t="s">
        <v>682</v>
      </c>
      <c r="N263">
        <v>1</v>
      </c>
      <c r="O263" t="s">
        <v>11639</v>
      </c>
      <c r="P263">
        <v>6701657602</v>
      </c>
      <c r="Q263">
        <v>60017134</v>
      </c>
      <c r="R263" s="7">
        <v>34335</v>
      </c>
      <c r="S263" s="8">
        <f t="shared" si="32"/>
        <v>1994</v>
      </c>
      <c r="T263" s="8">
        <v>1994</v>
      </c>
      <c r="U263" s="8">
        <f t="shared" si="33"/>
        <v>28</v>
      </c>
      <c r="V263" s="7">
        <v>34608</v>
      </c>
      <c r="W263" t="s">
        <v>11638</v>
      </c>
      <c r="X263" s="2">
        <v>0.63800000000000001</v>
      </c>
      <c r="Y263" s="6">
        <f t="shared" si="38"/>
        <v>1.7031045620778944E-2</v>
      </c>
      <c r="AA263" t="s">
        <v>11637</v>
      </c>
      <c r="AB263">
        <v>20954</v>
      </c>
      <c r="AD263" t="s">
        <v>6</v>
      </c>
      <c r="AE263">
        <v>30</v>
      </c>
      <c r="AF263">
        <v>4</v>
      </c>
      <c r="AH263" t="s">
        <v>11636</v>
      </c>
      <c r="AI263" t="s">
        <v>11635</v>
      </c>
      <c r="AJ263" t="s">
        <v>11634</v>
      </c>
      <c r="AK263" t="s">
        <v>11633</v>
      </c>
      <c r="AL263">
        <v>6</v>
      </c>
      <c r="AM263" s="5">
        <f t="shared" si="34"/>
        <v>0.21428571428571427</v>
      </c>
      <c r="AN263" s="4">
        <f t="shared" si="39"/>
        <v>3.2455238816465621E-4</v>
      </c>
      <c r="AO263" s="3"/>
      <c r="AP263">
        <v>0</v>
      </c>
      <c r="AR263" t="s">
        <v>1</v>
      </c>
      <c r="AS263" t="s">
        <v>1316</v>
      </c>
      <c r="AT263" s="2">
        <v>2.6429999999999998</v>
      </c>
      <c r="AU263" s="1">
        <f t="shared" si="35"/>
        <v>1.2019097650994657</v>
      </c>
      <c r="AV263" s="1">
        <f t="shared" si="36"/>
        <v>0.86777990044718001</v>
      </c>
      <c r="AW263" s="1">
        <f t="shared" si="37"/>
        <v>0.53365003579489423</v>
      </c>
    </row>
    <row r="264" spans="1:49" x14ac:dyDescent="0.2">
      <c r="A264">
        <v>262</v>
      </c>
      <c r="B264" t="s">
        <v>11632</v>
      </c>
      <c r="C264" t="s">
        <v>11631</v>
      </c>
      <c r="F264" t="s">
        <v>11630</v>
      </c>
      <c r="G264" t="s">
        <v>16</v>
      </c>
      <c r="H264" t="s">
        <v>15</v>
      </c>
      <c r="I264" t="s">
        <v>11629</v>
      </c>
      <c r="J264" t="s">
        <v>11628</v>
      </c>
      <c r="K264" t="s">
        <v>11627</v>
      </c>
      <c r="L264" t="s">
        <v>11626</v>
      </c>
      <c r="M264" t="s">
        <v>11625</v>
      </c>
      <c r="N264">
        <v>3</v>
      </c>
      <c r="O264" t="s">
        <v>11624</v>
      </c>
      <c r="P264" t="s">
        <v>11623</v>
      </c>
      <c r="Q264" t="s">
        <v>11622</v>
      </c>
      <c r="R264" s="7">
        <v>34335</v>
      </c>
      <c r="S264" s="8">
        <f t="shared" si="32"/>
        <v>1994</v>
      </c>
      <c r="T264" s="8">
        <v>1994</v>
      </c>
      <c r="U264" s="8">
        <f t="shared" si="33"/>
        <v>28</v>
      </c>
      <c r="V264" s="7">
        <v>1994</v>
      </c>
      <c r="W264" t="s">
        <v>11621</v>
      </c>
      <c r="X264" s="2">
        <v>0.31900000000000001</v>
      </c>
      <c r="Y264" s="6">
        <f t="shared" si="38"/>
        <v>8.5155228103894719E-3</v>
      </c>
      <c r="AA264">
        <v>87114</v>
      </c>
      <c r="AB264">
        <v>18430</v>
      </c>
      <c r="AC264">
        <v>21655391</v>
      </c>
      <c r="AD264" t="s">
        <v>6</v>
      </c>
      <c r="AE264">
        <v>47</v>
      </c>
      <c r="AF264">
        <v>1</v>
      </c>
      <c r="AH264" t="s">
        <v>11620</v>
      </c>
      <c r="AI264" t="s">
        <v>11619</v>
      </c>
      <c r="AJ264" t="s">
        <v>11618</v>
      </c>
      <c r="AK264" t="s">
        <v>11617</v>
      </c>
      <c r="AL264">
        <v>2</v>
      </c>
      <c r="AM264" s="5">
        <f t="shared" si="34"/>
        <v>7.1428571428571425E-2</v>
      </c>
      <c r="AN264" s="4">
        <f t="shared" si="39"/>
        <v>1.0818412938821875E-4</v>
      </c>
      <c r="AO264" s="3"/>
      <c r="AP264">
        <v>0</v>
      </c>
      <c r="AR264" t="s">
        <v>11616</v>
      </c>
      <c r="AT264" s="2">
        <v>0.91800000000000004</v>
      </c>
      <c r="AU264" s="1">
        <f t="shared" si="35"/>
        <v>0.59933212060890961</v>
      </c>
      <c r="AV264" s="1">
        <f t="shared" si="36"/>
        <v>0.4311853469888845</v>
      </c>
      <c r="AW264" s="1">
        <f t="shared" si="37"/>
        <v>0.26303857336885944</v>
      </c>
    </row>
    <row r="265" spans="1:49" x14ac:dyDescent="0.2">
      <c r="A265">
        <v>263</v>
      </c>
      <c r="B265" t="s">
        <v>11615</v>
      </c>
      <c r="C265" t="s">
        <v>11614</v>
      </c>
      <c r="F265" t="s">
        <v>11613</v>
      </c>
      <c r="G265" t="s">
        <v>16</v>
      </c>
      <c r="H265" t="s">
        <v>15</v>
      </c>
      <c r="I265" t="s">
        <v>11612</v>
      </c>
      <c r="J265">
        <v>60016653</v>
      </c>
      <c r="K265" t="s">
        <v>11577</v>
      </c>
      <c r="L265" t="s">
        <v>11576</v>
      </c>
      <c r="M265" t="s">
        <v>682</v>
      </c>
      <c r="N265">
        <v>5</v>
      </c>
      <c r="O265" t="s">
        <v>11611</v>
      </c>
      <c r="P265" t="s">
        <v>11610</v>
      </c>
      <c r="Q265" t="s">
        <v>11609</v>
      </c>
      <c r="R265" s="7">
        <v>34335</v>
      </c>
      <c r="S265" s="8">
        <f t="shared" si="32"/>
        <v>1994</v>
      </c>
      <c r="T265" s="8">
        <v>1994</v>
      </c>
      <c r="U265" s="8">
        <f t="shared" si="33"/>
        <v>28</v>
      </c>
      <c r="V265" s="7">
        <v>34669</v>
      </c>
      <c r="W265" t="s">
        <v>11572</v>
      </c>
      <c r="X265" s="2">
        <v>0.74099999999999999</v>
      </c>
      <c r="Y265" s="6">
        <f t="shared" si="38"/>
        <v>1.9780571794666454E-2</v>
      </c>
      <c r="AA265">
        <v>7403224</v>
      </c>
      <c r="AB265">
        <v>12341</v>
      </c>
      <c r="AD265" t="s">
        <v>6</v>
      </c>
      <c r="AE265">
        <v>11</v>
      </c>
      <c r="AF265">
        <v>12</v>
      </c>
      <c r="AH265" t="s">
        <v>11608</v>
      </c>
      <c r="AI265" t="s">
        <v>11607</v>
      </c>
      <c r="AK265" t="s">
        <v>11606</v>
      </c>
      <c r="AL265">
        <v>25</v>
      </c>
      <c r="AM265" s="5">
        <f t="shared" si="34"/>
        <v>0.8928571428571429</v>
      </c>
      <c r="AN265" s="4">
        <f t="shared" si="39"/>
        <v>1.3523016173527345E-3</v>
      </c>
      <c r="AO265" s="3"/>
      <c r="AP265">
        <v>0</v>
      </c>
      <c r="AR265" t="s">
        <v>1</v>
      </c>
      <c r="AT265" s="2" t="s">
        <v>0</v>
      </c>
      <c r="AU265" s="1">
        <f t="shared" si="35"/>
        <v>1.4252090741472336</v>
      </c>
      <c r="AV265" s="1">
        <f t="shared" si="36"/>
        <v>1.0566436706009594</v>
      </c>
      <c r="AW265" s="1">
        <f t="shared" si="37"/>
        <v>0.688078267054685</v>
      </c>
    </row>
    <row r="266" spans="1:49" x14ac:dyDescent="0.2">
      <c r="A266">
        <v>264</v>
      </c>
      <c r="B266" t="s">
        <v>11605</v>
      </c>
      <c r="C266" t="s">
        <v>11604</v>
      </c>
      <c r="F266" t="s">
        <v>11603</v>
      </c>
      <c r="G266" t="s">
        <v>16</v>
      </c>
      <c r="H266" t="s">
        <v>15</v>
      </c>
      <c r="I266" t="s">
        <v>11602</v>
      </c>
      <c r="J266" t="s">
        <v>11601</v>
      </c>
      <c r="K266" t="s">
        <v>11600</v>
      </c>
      <c r="L266" t="s">
        <v>11599</v>
      </c>
      <c r="M266" t="s">
        <v>11598</v>
      </c>
      <c r="N266">
        <v>6</v>
      </c>
      <c r="O266" t="s">
        <v>11597</v>
      </c>
      <c r="P266" t="s">
        <v>11596</v>
      </c>
      <c r="Q266" t="s">
        <v>11595</v>
      </c>
      <c r="R266" s="7">
        <v>34335</v>
      </c>
      <c r="S266" s="8">
        <f t="shared" si="32"/>
        <v>1994</v>
      </c>
      <c r="T266" s="8">
        <v>1994</v>
      </c>
      <c r="U266" s="8">
        <f t="shared" si="33"/>
        <v>28</v>
      </c>
      <c r="V266" s="7">
        <v>34669</v>
      </c>
      <c r="W266" t="s">
        <v>11572</v>
      </c>
      <c r="X266" s="2">
        <v>0.74099999999999999</v>
      </c>
      <c r="Y266" s="6">
        <f t="shared" si="38"/>
        <v>1.9780571794666454E-2</v>
      </c>
      <c r="AA266">
        <v>7403224</v>
      </c>
      <c r="AB266">
        <v>12341</v>
      </c>
      <c r="AD266" t="s">
        <v>6</v>
      </c>
      <c r="AE266">
        <v>11</v>
      </c>
      <c r="AF266">
        <v>12</v>
      </c>
      <c r="AH266" t="s">
        <v>11594</v>
      </c>
      <c r="AI266" t="s">
        <v>11593</v>
      </c>
      <c r="AK266" t="s">
        <v>11592</v>
      </c>
      <c r="AL266">
        <v>20</v>
      </c>
      <c r="AM266" s="5">
        <f t="shared" si="34"/>
        <v>0.7142857142857143</v>
      </c>
      <c r="AN266" s="4">
        <f t="shared" si="39"/>
        <v>1.0818412938821875E-3</v>
      </c>
      <c r="AO266" s="3"/>
      <c r="AP266">
        <v>0</v>
      </c>
      <c r="AR266" t="s">
        <v>1</v>
      </c>
      <c r="AT266" s="2" t="s">
        <v>0</v>
      </c>
      <c r="AU266" s="1">
        <f t="shared" si="35"/>
        <v>1.4170952644431172</v>
      </c>
      <c r="AV266" s="1">
        <f t="shared" si="36"/>
        <v>1.0431206544274321</v>
      </c>
      <c r="AW266" s="1">
        <f t="shared" si="37"/>
        <v>0.66914604441174674</v>
      </c>
    </row>
    <row r="267" spans="1:49" x14ac:dyDescent="0.2">
      <c r="A267">
        <v>265</v>
      </c>
      <c r="B267" t="s">
        <v>11591</v>
      </c>
      <c r="C267" t="s">
        <v>11590</v>
      </c>
      <c r="F267" t="s">
        <v>11589</v>
      </c>
      <c r="G267" t="s">
        <v>16</v>
      </c>
      <c r="H267" t="s">
        <v>15</v>
      </c>
      <c r="I267" t="s">
        <v>11588</v>
      </c>
      <c r="N267">
        <v>2</v>
      </c>
      <c r="O267" t="s">
        <v>11587</v>
      </c>
      <c r="P267" t="s">
        <v>11586</v>
      </c>
      <c r="Q267" t="s">
        <v>2324</v>
      </c>
      <c r="R267" s="7">
        <v>34335</v>
      </c>
      <c r="S267" s="8">
        <f t="shared" si="32"/>
        <v>1994</v>
      </c>
      <c r="T267" s="8">
        <v>1994</v>
      </c>
      <c r="U267" s="8">
        <f t="shared" si="33"/>
        <v>28</v>
      </c>
      <c r="V267" s="7">
        <v>34335</v>
      </c>
      <c r="W267" t="s">
        <v>11585</v>
      </c>
      <c r="X267" s="2" t="s">
        <v>0</v>
      </c>
      <c r="Y267" s="6" t="e">
        <f t="shared" si="38"/>
        <v>#VALUE!</v>
      </c>
      <c r="AA267">
        <v>105082</v>
      </c>
      <c r="AB267">
        <v>12893</v>
      </c>
      <c r="AC267">
        <v>15738345</v>
      </c>
      <c r="AD267" t="s">
        <v>6</v>
      </c>
      <c r="AE267">
        <v>30</v>
      </c>
      <c r="AF267">
        <v>1</v>
      </c>
      <c r="AH267" t="s">
        <v>11584</v>
      </c>
      <c r="AI267" t="s">
        <v>11583</v>
      </c>
      <c r="AK267" t="s">
        <v>11582</v>
      </c>
      <c r="AL267">
        <v>6</v>
      </c>
      <c r="AM267" s="5">
        <f t="shared" si="34"/>
        <v>0.21428571428571427</v>
      </c>
      <c r="AN267" s="4">
        <f t="shared" si="39"/>
        <v>3.2455238816465621E-4</v>
      </c>
      <c r="AO267" s="3"/>
      <c r="AP267">
        <v>0</v>
      </c>
      <c r="AR267" t="s">
        <v>1</v>
      </c>
      <c r="AT267" s="2" t="s">
        <v>0</v>
      </c>
      <c r="AU267" s="1" t="e">
        <f t="shared" si="35"/>
        <v>#VALUE!</v>
      </c>
      <c r="AV267" s="1" t="e">
        <f t="shared" si="36"/>
        <v>#VALUE!</v>
      </c>
      <c r="AW267" s="1" t="e">
        <f t="shared" si="37"/>
        <v>#VALUE!</v>
      </c>
    </row>
    <row r="268" spans="1:49" x14ac:dyDescent="0.2">
      <c r="A268">
        <v>266</v>
      </c>
      <c r="B268" t="s">
        <v>11581</v>
      </c>
      <c r="C268" t="s">
        <v>11580</v>
      </c>
      <c r="F268" t="s">
        <v>11579</v>
      </c>
      <c r="G268" t="s">
        <v>16</v>
      </c>
      <c r="H268" t="s">
        <v>15</v>
      </c>
      <c r="I268" t="s">
        <v>11578</v>
      </c>
      <c r="J268">
        <v>60016653</v>
      </c>
      <c r="K268" t="s">
        <v>11577</v>
      </c>
      <c r="L268" t="s">
        <v>11576</v>
      </c>
      <c r="M268" t="s">
        <v>682</v>
      </c>
      <c r="N268">
        <v>2</v>
      </c>
      <c r="O268" t="s">
        <v>11575</v>
      </c>
      <c r="P268" t="s">
        <v>11574</v>
      </c>
      <c r="Q268" t="s">
        <v>11573</v>
      </c>
      <c r="R268" s="7">
        <v>34335</v>
      </c>
      <c r="S268" s="8">
        <f t="shared" si="32"/>
        <v>1994</v>
      </c>
      <c r="T268" s="8">
        <v>1994</v>
      </c>
      <c r="U268" s="8">
        <f t="shared" si="33"/>
        <v>28</v>
      </c>
      <c r="V268" s="7">
        <v>34669</v>
      </c>
      <c r="W268" t="s">
        <v>11572</v>
      </c>
      <c r="X268" s="2">
        <v>0.74099999999999999</v>
      </c>
      <c r="Y268" s="6">
        <f t="shared" si="38"/>
        <v>1.9780571794666454E-2</v>
      </c>
      <c r="AA268">
        <v>7403224</v>
      </c>
      <c r="AB268">
        <v>12341</v>
      </c>
      <c r="AD268" t="s">
        <v>6</v>
      </c>
      <c r="AE268">
        <v>11</v>
      </c>
      <c r="AF268">
        <v>12</v>
      </c>
      <c r="AH268" t="s">
        <v>11571</v>
      </c>
      <c r="AI268" t="s">
        <v>11570</v>
      </c>
      <c r="AK268" t="s">
        <v>11569</v>
      </c>
      <c r="AL268">
        <v>19</v>
      </c>
      <c r="AM268" s="5">
        <f t="shared" si="34"/>
        <v>0.6785714285714286</v>
      </c>
      <c r="AN268" s="4">
        <f t="shared" si="39"/>
        <v>1.0277492291880781E-3</v>
      </c>
      <c r="AO268" s="3"/>
      <c r="AP268">
        <v>0</v>
      </c>
      <c r="AR268" t="s">
        <v>1</v>
      </c>
      <c r="AT268" s="2" t="s">
        <v>0</v>
      </c>
      <c r="AU268" s="1">
        <f t="shared" si="35"/>
        <v>1.4154725025022941</v>
      </c>
      <c r="AV268" s="1">
        <f t="shared" si="36"/>
        <v>1.0404160511927267</v>
      </c>
      <c r="AW268" s="1">
        <f t="shared" si="37"/>
        <v>0.66535959988315907</v>
      </c>
    </row>
    <row r="269" spans="1:49" x14ac:dyDescent="0.2">
      <c r="A269">
        <v>267</v>
      </c>
      <c r="B269" t="s">
        <v>11568</v>
      </c>
      <c r="C269" t="s">
        <v>11567</v>
      </c>
      <c r="F269" t="s">
        <v>11566</v>
      </c>
      <c r="G269" t="s">
        <v>16</v>
      </c>
      <c r="H269" t="s">
        <v>15</v>
      </c>
      <c r="I269" t="s">
        <v>11565</v>
      </c>
      <c r="J269" t="s">
        <v>11559</v>
      </c>
      <c r="K269" t="s">
        <v>11564</v>
      </c>
      <c r="L269" t="s">
        <v>11563</v>
      </c>
      <c r="M269" t="s">
        <v>11562</v>
      </c>
      <c r="N269">
        <v>2</v>
      </c>
      <c r="O269" t="s">
        <v>11561</v>
      </c>
      <c r="P269" t="s">
        <v>11560</v>
      </c>
      <c r="Q269" t="s">
        <v>11559</v>
      </c>
      <c r="R269" s="7">
        <v>34335</v>
      </c>
      <c r="S269" s="8">
        <f t="shared" si="32"/>
        <v>1994</v>
      </c>
      <c r="T269" s="8">
        <v>1994</v>
      </c>
      <c r="U269" s="8">
        <f t="shared" si="33"/>
        <v>28</v>
      </c>
      <c r="V269" s="7">
        <v>34669</v>
      </c>
      <c r="W269" t="s">
        <v>11558</v>
      </c>
      <c r="X269" s="2">
        <v>0.72499999999999998</v>
      </c>
      <c r="Y269" s="6">
        <f t="shared" si="38"/>
        <v>1.9353460932703345E-2</v>
      </c>
      <c r="AA269">
        <v>3632415</v>
      </c>
      <c r="AB269">
        <v>12760</v>
      </c>
      <c r="AD269" t="s">
        <v>6</v>
      </c>
      <c r="AE269">
        <v>19</v>
      </c>
      <c r="AF269">
        <v>12</v>
      </c>
      <c r="AH269" s="10">
        <v>44414</v>
      </c>
      <c r="AI269" t="s">
        <v>11557</v>
      </c>
      <c r="AK269" t="s">
        <v>11556</v>
      </c>
      <c r="AL269">
        <v>13</v>
      </c>
      <c r="AM269" s="5">
        <f t="shared" si="34"/>
        <v>0.4642857142857143</v>
      </c>
      <c r="AN269" s="4">
        <f t="shared" si="39"/>
        <v>7.0319684102342192E-4</v>
      </c>
      <c r="AO269" s="3"/>
      <c r="AP269">
        <v>0</v>
      </c>
      <c r="AQ269" t="s">
        <v>11555</v>
      </c>
      <c r="AR269" t="s">
        <v>1</v>
      </c>
      <c r="AS269" t="s">
        <v>11554</v>
      </c>
      <c r="AT269" s="2">
        <v>2.9390000000000001</v>
      </c>
      <c r="AU269" s="1">
        <f t="shared" si="35"/>
        <v>1.3758381705199367</v>
      </c>
      <c r="AV269" s="1">
        <f t="shared" si="36"/>
        <v>1.0028328886863382</v>
      </c>
      <c r="AW269" s="1">
        <f t="shared" si="37"/>
        <v>0.62982760685273986</v>
      </c>
    </row>
    <row r="270" spans="1:49" x14ac:dyDescent="0.2">
      <c r="A270">
        <v>268</v>
      </c>
      <c r="B270" t="s">
        <v>11553</v>
      </c>
      <c r="C270" t="s">
        <v>11552</v>
      </c>
      <c r="F270" t="s">
        <v>11551</v>
      </c>
      <c r="G270" t="s">
        <v>16</v>
      </c>
      <c r="H270" t="s">
        <v>15</v>
      </c>
      <c r="I270" t="s">
        <v>11550</v>
      </c>
      <c r="J270" t="s">
        <v>11549</v>
      </c>
      <c r="K270" t="s">
        <v>11548</v>
      </c>
      <c r="L270" t="s">
        <v>11547</v>
      </c>
      <c r="M270" t="s">
        <v>11546</v>
      </c>
      <c r="N270">
        <v>6</v>
      </c>
      <c r="O270" t="s">
        <v>11545</v>
      </c>
      <c r="P270" t="s">
        <v>11544</v>
      </c>
      <c r="Q270" t="s">
        <v>11543</v>
      </c>
      <c r="R270" s="7">
        <v>34335</v>
      </c>
      <c r="S270" s="8">
        <f t="shared" si="32"/>
        <v>1994</v>
      </c>
      <c r="T270" s="8">
        <v>1994</v>
      </c>
      <c r="U270" s="8">
        <f t="shared" si="33"/>
        <v>28</v>
      </c>
      <c r="V270" s="7">
        <v>1994</v>
      </c>
      <c r="W270" t="s">
        <v>11542</v>
      </c>
      <c r="X270" s="2">
        <v>1.0089999999999999</v>
      </c>
      <c r="Y270" s="6">
        <f t="shared" si="38"/>
        <v>2.6934678732548515E-2</v>
      </c>
      <c r="AA270">
        <v>33804</v>
      </c>
      <c r="AB270">
        <v>26998</v>
      </c>
      <c r="AC270">
        <v>15213889</v>
      </c>
      <c r="AD270" t="s">
        <v>6</v>
      </c>
      <c r="AE270">
        <v>506</v>
      </c>
      <c r="AF270">
        <v>3</v>
      </c>
      <c r="AH270" t="s">
        <v>3371</v>
      </c>
      <c r="AI270" t="s">
        <v>11541</v>
      </c>
      <c r="AJ270" t="s">
        <v>11540</v>
      </c>
      <c r="AK270" t="s">
        <v>11539</v>
      </c>
      <c r="AL270">
        <v>52</v>
      </c>
      <c r="AM270" s="5">
        <f t="shared" si="34"/>
        <v>1.8571428571428572</v>
      </c>
      <c r="AN270" s="4">
        <f t="shared" si="39"/>
        <v>2.8127873640936877E-3</v>
      </c>
      <c r="AO270" s="3"/>
      <c r="AP270">
        <v>0</v>
      </c>
      <c r="AR270" t="s">
        <v>1</v>
      </c>
      <c r="AT270" s="2" t="s">
        <v>0</v>
      </c>
      <c r="AU270" s="1">
        <f t="shared" si="35"/>
        <v>1.9698111322012066</v>
      </c>
      <c r="AV270" s="1">
        <f t="shared" si="36"/>
        <v>1.4873733048321101</v>
      </c>
      <c r="AW270" s="1">
        <f t="shared" si="37"/>
        <v>1.0049354774630135</v>
      </c>
    </row>
    <row r="271" spans="1:49" x14ac:dyDescent="0.2">
      <c r="A271">
        <v>269</v>
      </c>
      <c r="B271" t="s">
        <v>11538</v>
      </c>
      <c r="C271" t="s">
        <v>11537</v>
      </c>
      <c r="F271" t="s">
        <v>11536</v>
      </c>
      <c r="G271" t="s">
        <v>16</v>
      </c>
      <c r="H271" t="s">
        <v>15</v>
      </c>
      <c r="I271" t="s">
        <v>11535</v>
      </c>
      <c r="J271">
        <v>60025794</v>
      </c>
      <c r="K271" t="s">
        <v>11534</v>
      </c>
      <c r="L271" t="s">
        <v>11533</v>
      </c>
      <c r="M271" t="s">
        <v>682</v>
      </c>
      <c r="N271">
        <v>1</v>
      </c>
      <c r="O271" t="s">
        <v>11532</v>
      </c>
      <c r="P271">
        <v>55822372700</v>
      </c>
      <c r="Q271">
        <v>60025794</v>
      </c>
      <c r="R271" s="7">
        <v>34335</v>
      </c>
      <c r="S271" s="8">
        <f t="shared" si="32"/>
        <v>1994</v>
      </c>
      <c r="T271" s="8">
        <v>1994</v>
      </c>
      <c r="U271" s="8">
        <f t="shared" si="33"/>
        <v>28</v>
      </c>
      <c r="V271" s="7">
        <v>34335</v>
      </c>
      <c r="W271" t="s">
        <v>11531</v>
      </c>
      <c r="X271" s="2">
        <v>0.58299999999999996</v>
      </c>
      <c r="Y271" s="6">
        <f t="shared" si="38"/>
        <v>1.5562852032780758E-2</v>
      </c>
      <c r="AA271">
        <v>7342101</v>
      </c>
      <c r="AB271">
        <v>28596</v>
      </c>
      <c r="AC271">
        <v>15208559</v>
      </c>
      <c r="AD271" t="s">
        <v>6</v>
      </c>
      <c r="AE271">
        <v>12</v>
      </c>
      <c r="AF271">
        <v>1</v>
      </c>
      <c r="AH271" t="s">
        <v>11530</v>
      </c>
      <c r="AI271" t="s">
        <v>11529</v>
      </c>
      <c r="AK271" t="s">
        <v>11528</v>
      </c>
      <c r="AL271">
        <v>18</v>
      </c>
      <c r="AM271" s="5">
        <f t="shared" si="34"/>
        <v>0.6428571428571429</v>
      </c>
      <c r="AN271" s="4">
        <f t="shared" si="39"/>
        <v>9.7365716449396885E-4</v>
      </c>
      <c r="AO271" s="3"/>
      <c r="AP271">
        <v>0</v>
      </c>
      <c r="AR271" t="s">
        <v>1</v>
      </c>
      <c r="AT271" s="2" t="s">
        <v>0</v>
      </c>
      <c r="AU271" s="1">
        <f t="shared" si="35"/>
        <v>1.118609357229472</v>
      </c>
      <c r="AV271" s="1">
        <f t="shared" si="36"/>
        <v>0.82682545986373623</v>
      </c>
      <c r="AW271" s="1">
        <f t="shared" si="37"/>
        <v>0.5350415624980005</v>
      </c>
    </row>
    <row r="272" spans="1:49" x14ac:dyDescent="0.2">
      <c r="A272">
        <v>270</v>
      </c>
      <c r="B272" t="s">
        <v>11527</v>
      </c>
      <c r="C272" t="s">
        <v>11526</v>
      </c>
      <c r="D272" t="s">
        <v>11525</v>
      </c>
      <c r="F272" t="s">
        <v>11524</v>
      </c>
      <c r="G272" t="s">
        <v>16</v>
      </c>
      <c r="H272" t="s">
        <v>15</v>
      </c>
      <c r="I272" t="s">
        <v>11523</v>
      </c>
      <c r="J272">
        <v>60025171</v>
      </c>
      <c r="K272" t="s">
        <v>11522</v>
      </c>
      <c r="L272" t="s">
        <v>11521</v>
      </c>
      <c r="M272" t="s">
        <v>58</v>
      </c>
      <c r="N272">
        <v>6</v>
      </c>
      <c r="O272" t="s">
        <v>11520</v>
      </c>
      <c r="P272" t="s">
        <v>11519</v>
      </c>
      <c r="Q272" t="s">
        <v>11518</v>
      </c>
      <c r="R272" s="7">
        <v>34335</v>
      </c>
      <c r="S272" s="8">
        <f t="shared" si="32"/>
        <v>1994</v>
      </c>
      <c r="T272" s="8">
        <v>1994</v>
      </c>
      <c r="U272" s="8">
        <f t="shared" si="33"/>
        <v>28</v>
      </c>
      <c r="V272" s="7">
        <v>34547</v>
      </c>
      <c r="W272" t="s">
        <v>11517</v>
      </c>
      <c r="X272" s="2">
        <v>1.129</v>
      </c>
      <c r="Y272" s="6">
        <f t="shared" si="38"/>
        <v>3.0138010197271831E-2</v>
      </c>
      <c r="AA272">
        <v>9276505</v>
      </c>
      <c r="AB272">
        <v>26764</v>
      </c>
      <c r="AD272" t="s">
        <v>6</v>
      </c>
      <c r="AE272">
        <v>2</v>
      </c>
      <c r="AF272">
        <v>3</v>
      </c>
      <c r="AH272" t="s">
        <v>11516</v>
      </c>
      <c r="AI272" t="s">
        <v>11515</v>
      </c>
      <c r="AK272" t="s">
        <v>11514</v>
      </c>
      <c r="AL272">
        <v>2</v>
      </c>
      <c r="AM272" s="5">
        <f t="shared" si="34"/>
        <v>7.1428571428571425E-2</v>
      </c>
      <c r="AN272" s="4">
        <f t="shared" si="39"/>
        <v>1.0818412938821875E-4</v>
      </c>
      <c r="AO272" s="3"/>
      <c r="AP272">
        <v>0</v>
      </c>
      <c r="AR272" t="s">
        <v>1</v>
      </c>
      <c r="AT272" s="2">
        <v>2.7240000000000002</v>
      </c>
      <c r="AU272" s="1">
        <f t="shared" si="35"/>
        <v>2.1129062376906744</v>
      </c>
      <c r="AV272" s="1">
        <f t="shared" si="36"/>
        <v>1.5123097163330026</v>
      </c>
      <c r="AW272" s="1">
        <f t="shared" si="37"/>
        <v>0.9117131949753301</v>
      </c>
    </row>
    <row r="273" spans="1:49" x14ac:dyDescent="0.2">
      <c r="A273">
        <v>271</v>
      </c>
      <c r="B273" t="s">
        <v>11513</v>
      </c>
      <c r="C273" t="s">
        <v>11512</v>
      </c>
      <c r="D273" t="s">
        <v>11511</v>
      </c>
      <c r="F273" t="s">
        <v>11510</v>
      </c>
      <c r="G273" t="s">
        <v>16</v>
      </c>
      <c r="H273" t="s">
        <v>15</v>
      </c>
      <c r="I273" t="s">
        <v>11509</v>
      </c>
      <c r="J273">
        <v>60026610</v>
      </c>
      <c r="K273" t="s">
        <v>9839</v>
      </c>
      <c r="L273" t="s">
        <v>9847</v>
      </c>
      <c r="M273" t="s">
        <v>230</v>
      </c>
      <c r="N273">
        <v>4</v>
      </c>
      <c r="O273" t="s">
        <v>11508</v>
      </c>
      <c r="P273" t="s">
        <v>11507</v>
      </c>
      <c r="Q273" t="s">
        <v>11506</v>
      </c>
      <c r="R273" s="7">
        <v>34335</v>
      </c>
      <c r="S273" s="8">
        <f t="shared" si="32"/>
        <v>1994</v>
      </c>
      <c r="T273" s="8">
        <v>1994</v>
      </c>
      <c r="U273" s="8">
        <f t="shared" si="33"/>
        <v>28</v>
      </c>
      <c r="V273" s="7">
        <v>34455</v>
      </c>
      <c r="W273" t="s">
        <v>11505</v>
      </c>
      <c r="X273" s="2">
        <v>5.1660000000000004</v>
      </c>
      <c r="Y273" s="6">
        <f t="shared" si="38"/>
        <v>0.13790341955633861</v>
      </c>
      <c r="AA273">
        <v>108545</v>
      </c>
      <c r="AB273">
        <v>23470</v>
      </c>
      <c r="AD273" t="s">
        <v>6</v>
      </c>
      <c r="AE273">
        <v>132</v>
      </c>
      <c r="AF273" t="s">
        <v>4785</v>
      </c>
      <c r="AH273" t="s">
        <v>11504</v>
      </c>
      <c r="AI273" t="s">
        <v>11503</v>
      </c>
      <c r="AK273" t="s">
        <v>11502</v>
      </c>
      <c r="AL273">
        <v>10</v>
      </c>
      <c r="AM273" s="5">
        <f t="shared" si="34"/>
        <v>0.35714285714285715</v>
      </c>
      <c r="AN273" s="4">
        <f t="shared" si="39"/>
        <v>5.4092064694109376E-4</v>
      </c>
      <c r="AO273" s="3"/>
      <c r="AP273">
        <v>0</v>
      </c>
      <c r="AR273" t="s">
        <v>11501</v>
      </c>
      <c r="AT273" s="2">
        <v>22.315000000000001</v>
      </c>
      <c r="AU273" s="1">
        <f t="shared" si="35"/>
        <v>9.6694669883519353</v>
      </c>
      <c r="AV273" s="1">
        <f t="shared" si="36"/>
        <v>6.9222170101639851</v>
      </c>
      <c r="AW273" s="1">
        <f t="shared" si="37"/>
        <v>4.1749670319760357</v>
      </c>
    </row>
    <row r="274" spans="1:49" x14ac:dyDescent="0.2">
      <c r="A274">
        <v>272</v>
      </c>
      <c r="B274" t="s">
        <v>11500</v>
      </c>
      <c r="C274" t="s">
        <v>11499</v>
      </c>
      <c r="F274" t="s">
        <v>11498</v>
      </c>
      <c r="G274" t="s">
        <v>16</v>
      </c>
      <c r="H274" t="s">
        <v>15</v>
      </c>
      <c r="I274" t="s">
        <v>11497</v>
      </c>
      <c r="J274">
        <v>60027550</v>
      </c>
      <c r="K274" t="s">
        <v>1368</v>
      </c>
      <c r="L274" t="s">
        <v>1147</v>
      </c>
      <c r="M274" t="s">
        <v>230</v>
      </c>
      <c r="N274">
        <v>3</v>
      </c>
      <c r="O274" t="s">
        <v>11496</v>
      </c>
      <c r="P274" t="s">
        <v>11495</v>
      </c>
      <c r="Q274" t="s">
        <v>11348</v>
      </c>
      <c r="R274" s="7">
        <v>34335</v>
      </c>
      <c r="S274" s="8">
        <f t="shared" si="32"/>
        <v>1994</v>
      </c>
      <c r="T274" s="8">
        <v>1994</v>
      </c>
      <c r="U274" s="8">
        <f t="shared" si="33"/>
        <v>28</v>
      </c>
      <c r="V274" s="7">
        <v>1994</v>
      </c>
      <c r="W274" t="s">
        <v>121</v>
      </c>
      <c r="X274" s="2">
        <v>0.75</v>
      </c>
      <c r="Y274" s="6">
        <f t="shared" si="38"/>
        <v>2.0020821654520703E-2</v>
      </c>
      <c r="AA274" t="s">
        <v>120</v>
      </c>
      <c r="AB274">
        <v>29221</v>
      </c>
      <c r="AD274" t="s">
        <v>6</v>
      </c>
      <c r="AE274">
        <v>1</v>
      </c>
      <c r="AF274">
        <v>5</v>
      </c>
      <c r="AH274" t="s">
        <v>11494</v>
      </c>
      <c r="AI274" t="s">
        <v>11493</v>
      </c>
      <c r="AK274" t="s">
        <v>11492</v>
      </c>
      <c r="AL274">
        <v>25</v>
      </c>
      <c r="AM274" s="5">
        <f t="shared" si="34"/>
        <v>0.8928571428571429</v>
      </c>
      <c r="AN274" s="4">
        <f t="shared" si="39"/>
        <v>1.3523016173527345E-3</v>
      </c>
      <c r="AO274" s="3"/>
      <c r="AP274">
        <v>0</v>
      </c>
      <c r="AR274" t="s">
        <v>1</v>
      </c>
      <c r="AT274" s="2">
        <v>2.0230000000000001</v>
      </c>
      <c r="AU274" s="1">
        <f t="shared" si="35"/>
        <v>1.4420265643370311</v>
      </c>
      <c r="AV274" s="1">
        <f t="shared" si="36"/>
        <v>1.068656163593672</v>
      </c>
      <c r="AW274" s="1">
        <f t="shared" si="37"/>
        <v>0.69528576285031241</v>
      </c>
    </row>
    <row r="275" spans="1:49" x14ac:dyDescent="0.2">
      <c r="A275">
        <v>273</v>
      </c>
      <c r="B275" t="s">
        <v>11491</v>
      </c>
      <c r="C275" t="s">
        <v>11490</v>
      </c>
      <c r="F275" t="s">
        <v>11489</v>
      </c>
      <c r="G275" t="s">
        <v>16</v>
      </c>
      <c r="H275" t="s">
        <v>15</v>
      </c>
      <c r="I275" t="s">
        <v>11488</v>
      </c>
      <c r="J275" t="s">
        <v>11487</v>
      </c>
      <c r="K275" t="s">
        <v>11486</v>
      </c>
      <c r="L275" t="s">
        <v>11485</v>
      </c>
      <c r="M275" t="s">
        <v>11484</v>
      </c>
      <c r="N275">
        <v>3</v>
      </c>
      <c r="O275" t="s">
        <v>11483</v>
      </c>
      <c r="P275" t="s">
        <v>11482</v>
      </c>
      <c r="Q275" t="s">
        <v>11481</v>
      </c>
      <c r="R275" s="7">
        <v>34335</v>
      </c>
      <c r="S275" s="8">
        <f t="shared" si="32"/>
        <v>1994</v>
      </c>
      <c r="T275" s="8">
        <v>1994</v>
      </c>
      <c r="U275" s="8">
        <f t="shared" si="33"/>
        <v>28</v>
      </c>
      <c r="V275" s="7">
        <v>1994</v>
      </c>
      <c r="W275" t="s">
        <v>121</v>
      </c>
      <c r="X275" s="2">
        <v>0.75</v>
      </c>
      <c r="Y275" s="6">
        <f t="shared" si="38"/>
        <v>2.0020821654520703E-2</v>
      </c>
      <c r="AA275" t="s">
        <v>120</v>
      </c>
      <c r="AB275">
        <v>29221</v>
      </c>
      <c r="AD275" t="s">
        <v>6</v>
      </c>
      <c r="AE275">
        <v>1</v>
      </c>
      <c r="AF275">
        <v>9</v>
      </c>
      <c r="AH275" t="s">
        <v>11480</v>
      </c>
      <c r="AI275" t="s">
        <v>11479</v>
      </c>
      <c r="AK275" t="s">
        <v>11478</v>
      </c>
      <c r="AL275">
        <v>52</v>
      </c>
      <c r="AM275" s="5">
        <f t="shared" si="34"/>
        <v>1.8571428571428572</v>
      </c>
      <c r="AN275" s="4">
        <f t="shared" si="39"/>
        <v>2.8127873640936877E-3</v>
      </c>
      <c r="AO275" s="3"/>
      <c r="AP275">
        <v>0</v>
      </c>
      <c r="AR275" t="s">
        <v>1</v>
      </c>
      <c r="AT275" s="2">
        <v>2.0230000000000001</v>
      </c>
      <c r="AU275" s="1">
        <f t="shared" si="35"/>
        <v>1.4858411367392597</v>
      </c>
      <c r="AV275" s="1">
        <f t="shared" si="36"/>
        <v>1.1416804509307195</v>
      </c>
      <c r="AW275" s="1">
        <f t="shared" si="37"/>
        <v>0.79751976512217915</v>
      </c>
    </row>
    <row r="276" spans="1:49" x14ac:dyDescent="0.2">
      <c r="A276">
        <v>274</v>
      </c>
      <c r="B276" t="s">
        <v>11477</v>
      </c>
      <c r="C276" t="s">
        <v>11476</v>
      </c>
      <c r="F276" t="s">
        <v>11475</v>
      </c>
      <c r="G276" t="s">
        <v>16</v>
      </c>
      <c r="H276" t="s">
        <v>15</v>
      </c>
      <c r="I276" t="s">
        <v>11474</v>
      </c>
      <c r="J276">
        <v>60019106</v>
      </c>
      <c r="K276" t="s">
        <v>11473</v>
      </c>
      <c r="L276" t="s">
        <v>11472</v>
      </c>
      <c r="M276" t="s">
        <v>397</v>
      </c>
      <c r="N276">
        <v>4</v>
      </c>
      <c r="O276" t="s">
        <v>11471</v>
      </c>
      <c r="P276" t="s">
        <v>11470</v>
      </c>
      <c r="Q276" t="s">
        <v>11469</v>
      </c>
      <c r="R276" s="7">
        <v>34335</v>
      </c>
      <c r="S276" s="8">
        <f t="shared" si="32"/>
        <v>1994</v>
      </c>
      <c r="T276" s="8">
        <v>1994</v>
      </c>
      <c r="U276" s="8">
        <f t="shared" si="33"/>
        <v>28</v>
      </c>
      <c r="V276" s="7">
        <v>34486</v>
      </c>
      <c r="W276" t="s">
        <v>68</v>
      </c>
      <c r="X276" s="2">
        <v>0.251</v>
      </c>
      <c r="Y276" s="6">
        <f t="shared" si="38"/>
        <v>6.7003016470462617E-3</v>
      </c>
      <c r="AA276">
        <v>207217</v>
      </c>
      <c r="AB276">
        <v>26145</v>
      </c>
      <c r="AC276">
        <v>13623060</v>
      </c>
      <c r="AD276" t="s">
        <v>6</v>
      </c>
      <c r="AE276">
        <v>76</v>
      </c>
      <c r="AF276">
        <v>6</v>
      </c>
      <c r="AH276" t="s">
        <v>11468</v>
      </c>
      <c r="AI276" t="s">
        <v>11467</v>
      </c>
      <c r="AK276" t="s">
        <v>11466</v>
      </c>
      <c r="AL276">
        <v>5</v>
      </c>
      <c r="AM276" s="5">
        <f t="shared" si="34"/>
        <v>0.17857142857142858</v>
      </c>
      <c r="AN276" s="4">
        <f t="shared" si="39"/>
        <v>2.7046032347054688E-4</v>
      </c>
      <c r="AO276" s="3"/>
      <c r="AP276">
        <v>0</v>
      </c>
      <c r="AR276" t="s">
        <v>1</v>
      </c>
      <c r="AT276" s="2">
        <v>1.3360000000000001</v>
      </c>
      <c r="AU276" s="1">
        <f t="shared" si="35"/>
        <v>0.47713492499735466</v>
      </c>
      <c r="AV276" s="1">
        <f t="shared" si="36"/>
        <v>0.34853809852584039</v>
      </c>
      <c r="AW276" s="1">
        <f t="shared" si="37"/>
        <v>0.21994127205432609</v>
      </c>
    </row>
    <row r="277" spans="1:49" x14ac:dyDescent="0.2">
      <c r="A277">
        <v>275</v>
      </c>
      <c r="B277" t="s">
        <v>11465</v>
      </c>
      <c r="C277" t="s">
        <v>11464</v>
      </c>
      <c r="D277" t="s">
        <v>11463</v>
      </c>
      <c r="F277" t="s">
        <v>11462</v>
      </c>
      <c r="G277" t="s">
        <v>16</v>
      </c>
      <c r="H277" t="s">
        <v>15</v>
      </c>
      <c r="I277" t="s">
        <v>11461</v>
      </c>
      <c r="J277" t="s">
        <v>11456</v>
      </c>
      <c r="K277" t="s">
        <v>11460</v>
      </c>
      <c r="L277" t="s">
        <v>11459</v>
      </c>
      <c r="M277" t="s">
        <v>83</v>
      </c>
      <c r="N277">
        <v>2</v>
      </c>
      <c r="O277" t="s">
        <v>11458</v>
      </c>
      <c r="P277" t="s">
        <v>11457</v>
      </c>
      <c r="Q277" t="s">
        <v>11456</v>
      </c>
      <c r="R277" s="7">
        <v>34335</v>
      </c>
      <c r="S277" s="8">
        <f t="shared" si="32"/>
        <v>1994</v>
      </c>
      <c r="T277" s="8">
        <v>1994</v>
      </c>
      <c r="U277" s="8">
        <f t="shared" si="33"/>
        <v>28</v>
      </c>
      <c r="V277" s="7">
        <v>34486</v>
      </c>
      <c r="W277" t="s">
        <v>2594</v>
      </c>
      <c r="X277" s="2">
        <v>0.68200000000000005</v>
      </c>
      <c r="Y277" s="6">
        <f t="shared" si="38"/>
        <v>1.8205600491177493E-2</v>
      </c>
      <c r="AA277">
        <v>2731177</v>
      </c>
      <c r="AB277">
        <v>12375</v>
      </c>
      <c r="AD277" t="s">
        <v>6</v>
      </c>
      <c r="AE277">
        <v>14</v>
      </c>
      <c r="AF277">
        <v>6</v>
      </c>
      <c r="AH277" t="s">
        <v>11455</v>
      </c>
      <c r="AI277" t="s">
        <v>11454</v>
      </c>
      <c r="AK277" t="s">
        <v>11453</v>
      </c>
      <c r="AL277">
        <v>5</v>
      </c>
      <c r="AM277" s="5">
        <f t="shared" si="34"/>
        <v>0.17857142857142858</v>
      </c>
      <c r="AN277" s="4">
        <f t="shared" si="39"/>
        <v>2.7046032347054688E-4</v>
      </c>
      <c r="AO277" s="3"/>
      <c r="AP277">
        <v>0</v>
      </c>
      <c r="AR277" t="s">
        <v>1</v>
      </c>
      <c r="AT277" s="2">
        <v>2.1520000000000001</v>
      </c>
      <c r="AU277" s="1">
        <f t="shared" si="35"/>
        <v>1.2825058440865409</v>
      </c>
      <c r="AV277" s="1">
        <f t="shared" si="36"/>
        <v>0.92380304073240194</v>
      </c>
      <c r="AW277" s="1">
        <f t="shared" si="37"/>
        <v>0.56510023737826298</v>
      </c>
    </row>
    <row r="278" spans="1:49" x14ac:dyDescent="0.2">
      <c r="A278">
        <v>276</v>
      </c>
      <c r="B278" t="s">
        <v>11452</v>
      </c>
      <c r="C278" t="s">
        <v>11451</v>
      </c>
      <c r="F278" t="s">
        <v>11450</v>
      </c>
      <c r="G278" t="s">
        <v>16</v>
      </c>
      <c r="H278" t="s">
        <v>15</v>
      </c>
      <c r="I278" t="s">
        <v>11449</v>
      </c>
      <c r="J278">
        <v>60101845</v>
      </c>
      <c r="K278" t="s">
        <v>11424</v>
      </c>
      <c r="L278" t="s">
        <v>11423</v>
      </c>
      <c r="M278" t="s">
        <v>58</v>
      </c>
      <c r="N278">
        <v>6</v>
      </c>
      <c r="O278" t="s">
        <v>11448</v>
      </c>
      <c r="P278" t="s">
        <v>11447</v>
      </c>
      <c r="Q278" t="s">
        <v>11420</v>
      </c>
      <c r="R278" s="7">
        <v>34335</v>
      </c>
      <c r="S278" s="8">
        <f t="shared" si="32"/>
        <v>1994</v>
      </c>
      <c r="T278" s="8">
        <v>1994</v>
      </c>
      <c r="U278" s="8">
        <f t="shared" si="33"/>
        <v>28</v>
      </c>
      <c r="V278" s="7">
        <v>1994</v>
      </c>
      <c r="W278" t="s">
        <v>11419</v>
      </c>
      <c r="X278" s="2">
        <v>0.60499999999999998</v>
      </c>
      <c r="Y278" s="6">
        <f t="shared" si="38"/>
        <v>1.6150129467980032E-2</v>
      </c>
      <c r="AA278">
        <v>346748</v>
      </c>
      <c r="AB278">
        <v>15563</v>
      </c>
      <c r="AD278" t="s">
        <v>6</v>
      </c>
      <c r="AE278">
        <v>65</v>
      </c>
      <c r="AF278">
        <v>4</v>
      </c>
      <c r="AH278" t="s">
        <v>11446</v>
      </c>
      <c r="AI278" t="s">
        <v>11445</v>
      </c>
      <c r="AK278" t="s">
        <v>11444</v>
      </c>
      <c r="AL278">
        <v>6</v>
      </c>
      <c r="AM278" s="5">
        <f t="shared" si="34"/>
        <v>0.21428571428571427</v>
      </c>
      <c r="AN278" s="4">
        <f t="shared" si="39"/>
        <v>3.2455238816465621E-4</v>
      </c>
      <c r="AO278" s="3"/>
      <c r="AP278">
        <v>0</v>
      </c>
      <c r="AR278" t="s">
        <v>1</v>
      </c>
      <c r="AT278" s="2">
        <v>1.5229999999999999</v>
      </c>
      <c r="AU278" s="1">
        <f t="shared" si="35"/>
        <v>1.1402456344035419</v>
      </c>
      <c r="AV278" s="1">
        <f t="shared" si="36"/>
        <v>0.82373409280723442</v>
      </c>
      <c r="AW278" s="1">
        <f t="shared" si="37"/>
        <v>0.50722255121092696</v>
      </c>
    </row>
    <row r="279" spans="1:49" x14ac:dyDescent="0.2">
      <c r="A279">
        <v>277</v>
      </c>
      <c r="B279" t="s">
        <v>11443</v>
      </c>
      <c r="C279" t="s">
        <v>11442</v>
      </c>
      <c r="F279" t="s">
        <v>11441</v>
      </c>
      <c r="G279" t="s">
        <v>16</v>
      </c>
      <c r="H279" t="s">
        <v>15</v>
      </c>
      <c r="I279" t="s">
        <v>11440</v>
      </c>
      <c r="J279" t="s">
        <v>11439</v>
      </c>
      <c r="K279" t="s">
        <v>11438</v>
      </c>
      <c r="L279" t="s">
        <v>11437</v>
      </c>
      <c r="M279" t="s">
        <v>11436</v>
      </c>
      <c r="N279">
        <v>4</v>
      </c>
      <c r="O279" t="s">
        <v>11435</v>
      </c>
      <c r="P279" t="s">
        <v>11434</v>
      </c>
      <c r="Q279" t="s">
        <v>11433</v>
      </c>
      <c r="R279" s="7">
        <v>34335</v>
      </c>
      <c r="S279" s="8">
        <f t="shared" si="32"/>
        <v>1994</v>
      </c>
      <c r="T279" s="8">
        <v>1994</v>
      </c>
      <c r="U279" s="8">
        <f t="shared" si="33"/>
        <v>28</v>
      </c>
      <c r="V279" s="7">
        <v>1994</v>
      </c>
      <c r="W279" t="s">
        <v>109</v>
      </c>
      <c r="X279" s="2">
        <v>2.0579999999999998</v>
      </c>
      <c r="Y279" s="6">
        <f t="shared" si="38"/>
        <v>5.4937134620004803E-2</v>
      </c>
      <c r="AA279">
        <v>358711</v>
      </c>
      <c r="AB279">
        <v>28218</v>
      </c>
      <c r="AC279">
        <v>13652966</v>
      </c>
      <c r="AD279" t="s">
        <v>6</v>
      </c>
      <c r="AE279">
        <v>271</v>
      </c>
      <c r="AF279">
        <v>1</v>
      </c>
      <c r="AH279" t="s">
        <v>11432</v>
      </c>
      <c r="AI279" t="s">
        <v>11431</v>
      </c>
      <c r="AJ279" t="s">
        <v>11430</v>
      </c>
      <c r="AK279" t="s">
        <v>11429</v>
      </c>
      <c r="AL279">
        <v>7</v>
      </c>
      <c r="AM279" s="5">
        <f t="shared" si="34"/>
        <v>0.25</v>
      </c>
      <c r="AN279" s="4">
        <f t="shared" si="39"/>
        <v>3.786444528587656E-4</v>
      </c>
      <c r="AO279" s="3"/>
      <c r="AP279">
        <v>1</v>
      </c>
      <c r="AR279" t="s">
        <v>1</v>
      </c>
      <c r="AT279" s="2" t="s">
        <v>0</v>
      </c>
      <c r="AU279" s="1">
        <f t="shared" si="35"/>
        <v>3.8569587569860988</v>
      </c>
      <c r="AV279" s="1">
        <f t="shared" si="36"/>
        <v>2.7657889536431788</v>
      </c>
      <c r="AW279" s="1">
        <f t="shared" si="37"/>
        <v>1.6746191503002579</v>
      </c>
    </row>
    <row r="280" spans="1:49" x14ac:dyDescent="0.2">
      <c r="A280">
        <v>278</v>
      </c>
      <c r="B280" t="s">
        <v>11428</v>
      </c>
      <c r="C280" t="s">
        <v>11427</v>
      </c>
      <c r="F280" t="s">
        <v>11426</v>
      </c>
      <c r="G280" t="s">
        <v>16</v>
      </c>
      <c r="H280" t="s">
        <v>15</v>
      </c>
      <c r="I280" t="s">
        <v>11425</v>
      </c>
      <c r="J280">
        <v>60101845</v>
      </c>
      <c r="K280" t="s">
        <v>11424</v>
      </c>
      <c r="L280" t="s">
        <v>11423</v>
      </c>
      <c r="M280" t="s">
        <v>58</v>
      </c>
      <c r="N280">
        <v>6</v>
      </c>
      <c r="O280" t="s">
        <v>11422</v>
      </c>
      <c r="P280" t="s">
        <v>11421</v>
      </c>
      <c r="Q280" t="s">
        <v>11420</v>
      </c>
      <c r="R280" s="7">
        <v>34335</v>
      </c>
      <c r="S280" s="8">
        <f t="shared" si="32"/>
        <v>1994</v>
      </c>
      <c r="T280" s="8">
        <v>1994</v>
      </c>
      <c r="U280" s="8">
        <f t="shared" si="33"/>
        <v>28</v>
      </c>
      <c r="V280" s="7">
        <v>1994</v>
      </c>
      <c r="W280" t="s">
        <v>11419</v>
      </c>
      <c r="X280" s="2">
        <v>0.60499999999999998</v>
      </c>
      <c r="Y280" s="6">
        <f t="shared" si="38"/>
        <v>1.6150129467980032E-2</v>
      </c>
      <c r="AA280">
        <v>346748</v>
      </c>
      <c r="AB280">
        <v>15563</v>
      </c>
      <c r="AD280" t="s">
        <v>6</v>
      </c>
      <c r="AE280">
        <v>65</v>
      </c>
      <c r="AF280">
        <v>4</v>
      </c>
      <c r="AH280" t="s">
        <v>11418</v>
      </c>
      <c r="AI280" t="s">
        <v>11417</v>
      </c>
      <c r="AK280" t="s">
        <v>11416</v>
      </c>
      <c r="AL280">
        <v>3</v>
      </c>
      <c r="AM280" s="5">
        <f t="shared" si="34"/>
        <v>0.10714285714285714</v>
      </c>
      <c r="AN280" s="4">
        <f t="shared" si="39"/>
        <v>1.6227619408232811E-4</v>
      </c>
      <c r="AO280" s="3"/>
      <c r="AP280">
        <v>0</v>
      </c>
      <c r="AR280" t="s">
        <v>1</v>
      </c>
      <c r="AT280" s="2">
        <v>1.5229999999999999</v>
      </c>
      <c r="AU280" s="1">
        <f t="shared" si="35"/>
        <v>1.1353773485810721</v>
      </c>
      <c r="AV280" s="1">
        <f t="shared" si="36"/>
        <v>0.81562028310311807</v>
      </c>
      <c r="AW280" s="1">
        <f t="shared" si="37"/>
        <v>0.49586321762516394</v>
      </c>
    </row>
    <row r="281" spans="1:49" x14ac:dyDescent="0.2">
      <c r="A281">
        <v>279</v>
      </c>
      <c r="B281" t="s">
        <v>11415</v>
      </c>
      <c r="C281" t="s">
        <v>11414</v>
      </c>
      <c r="D281">
        <v>308596194900779</v>
      </c>
      <c r="F281" t="s">
        <v>11413</v>
      </c>
      <c r="G281" t="s">
        <v>16</v>
      </c>
      <c r="H281" t="s">
        <v>15</v>
      </c>
      <c r="I281" t="s">
        <v>11412</v>
      </c>
      <c r="J281">
        <v>60027018</v>
      </c>
      <c r="K281" t="s">
        <v>11411</v>
      </c>
      <c r="L281" t="s">
        <v>2971</v>
      </c>
      <c r="M281" t="s">
        <v>2970</v>
      </c>
      <c r="N281">
        <v>1</v>
      </c>
      <c r="O281" t="s">
        <v>11410</v>
      </c>
      <c r="P281">
        <v>7410234794</v>
      </c>
      <c r="Q281">
        <v>60027018</v>
      </c>
      <c r="R281" s="7">
        <v>34335</v>
      </c>
      <c r="S281" s="8">
        <f t="shared" ref="S281:S344" si="40">YEAR(R281)</f>
        <v>1994</v>
      </c>
      <c r="T281" s="8">
        <v>1994</v>
      </c>
      <c r="U281" s="8">
        <f t="shared" ref="U281:U344" si="41">2022-T281</f>
        <v>28</v>
      </c>
      <c r="V281" s="7">
        <v>34425</v>
      </c>
      <c r="W281" t="s">
        <v>11409</v>
      </c>
      <c r="X281" s="2">
        <v>0.84</v>
      </c>
      <c r="Y281" s="6">
        <f t="shared" si="38"/>
        <v>2.2423320253063185E-2</v>
      </c>
      <c r="AA281">
        <v>3085961</v>
      </c>
      <c r="AB281">
        <v>20870</v>
      </c>
      <c r="AD281" t="s">
        <v>6</v>
      </c>
      <c r="AE281">
        <v>18</v>
      </c>
      <c r="AF281">
        <v>3</v>
      </c>
      <c r="AH281" t="s">
        <v>11408</v>
      </c>
      <c r="AI281" t="s">
        <v>11407</v>
      </c>
      <c r="AK281" t="s">
        <v>11406</v>
      </c>
      <c r="AL281">
        <v>6</v>
      </c>
      <c r="AM281" s="5">
        <f t="shared" ref="AM281:AM344" si="42">AL281/U281</f>
        <v>0.21428571428571427</v>
      </c>
      <c r="AN281" s="4">
        <f t="shared" si="39"/>
        <v>3.2455238816465621E-4</v>
      </c>
      <c r="AO281" s="3"/>
      <c r="AP281">
        <v>0</v>
      </c>
      <c r="AR281" t="s">
        <v>1</v>
      </c>
      <c r="AT281" s="2">
        <v>3.036</v>
      </c>
      <c r="AU281" s="1">
        <f t="shared" ref="AU281:AU344" si="43">(Y281*0.7+AN281*0.3)*100</f>
        <v>1.5793689893593625</v>
      </c>
      <c r="AV281" s="1">
        <f t="shared" ref="AV281:AV344" si="44">(Y281*0.5+AN281*0.5)*100</f>
        <v>1.137393632061392</v>
      </c>
      <c r="AW281" s="1">
        <f t="shared" ref="AW281:AW344" si="45">(Y281*0.3+AN281*0.7)*100</f>
        <v>0.69541827476342144</v>
      </c>
    </row>
    <row r="282" spans="1:49" x14ac:dyDescent="0.2">
      <c r="A282">
        <v>280</v>
      </c>
      <c r="B282" t="s">
        <v>11405</v>
      </c>
      <c r="C282" t="s">
        <v>11404</v>
      </c>
      <c r="F282" t="s">
        <v>11403</v>
      </c>
      <c r="G282" t="s">
        <v>16</v>
      </c>
      <c r="H282" t="s">
        <v>15</v>
      </c>
      <c r="I282" t="s">
        <v>11402</v>
      </c>
      <c r="J282" t="s">
        <v>11401</v>
      </c>
      <c r="K282" t="s">
        <v>11400</v>
      </c>
      <c r="L282" t="s">
        <v>11399</v>
      </c>
      <c r="M282" t="s">
        <v>296</v>
      </c>
      <c r="N282">
        <v>4</v>
      </c>
      <c r="O282" t="s">
        <v>11398</v>
      </c>
      <c r="P282" t="s">
        <v>11397</v>
      </c>
      <c r="Q282" t="s">
        <v>11396</v>
      </c>
      <c r="R282" s="7">
        <v>34335</v>
      </c>
      <c r="S282" s="8">
        <f t="shared" si="40"/>
        <v>1994</v>
      </c>
      <c r="T282" s="8">
        <v>1994</v>
      </c>
      <c r="U282" s="8">
        <f t="shared" si="41"/>
        <v>28</v>
      </c>
      <c r="V282" s="7">
        <v>34366</v>
      </c>
      <c r="W282" t="s">
        <v>11395</v>
      </c>
      <c r="X282" s="2">
        <v>3.5459999999999998</v>
      </c>
      <c r="Y282" s="6">
        <f t="shared" si="38"/>
        <v>9.4658444782573875E-2</v>
      </c>
      <c r="AA282">
        <v>670049</v>
      </c>
      <c r="AB282">
        <v>26769</v>
      </c>
      <c r="AD282" t="s">
        <v>6</v>
      </c>
      <c r="AE282">
        <v>90</v>
      </c>
      <c r="AF282">
        <v>2</v>
      </c>
      <c r="AH282" t="s">
        <v>11394</v>
      </c>
      <c r="AI282" t="s">
        <v>11393</v>
      </c>
      <c r="AJ282" t="s">
        <v>11392</v>
      </c>
      <c r="AK282" t="s">
        <v>11391</v>
      </c>
      <c r="AL282">
        <v>2</v>
      </c>
      <c r="AM282" s="5">
        <f t="shared" si="42"/>
        <v>7.1428571428571425E-2</v>
      </c>
      <c r="AN282" s="4">
        <f t="shared" si="39"/>
        <v>1.0818412938821875E-4</v>
      </c>
      <c r="AO282" s="3"/>
      <c r="AP282">
        <v>0</v>
      </c>
      <c r="AR282" t="s">
        <v>1</v>
      </c>
      <c r="AT282" s="2" t="s">
        <v>0</v>
      </c>
      <c r="AU282" s="1">
        <f t="shared" si="43"/>
        <v>6.6293366586618179</v>
      </c>
      <c r="AV282" s="1">
        <f t="shared" si="44"/>
        <v>4.7383314455981047</v>
      </c>
      <c r="AW282" s="1">
        <f t="shared" si="45"/>
        <v>2.8473262325343915</v>
      </c>
    </row>
    <row r="283" spans="1:49" x14ac:dyDescent="0.2">
      <c r="A283">
        <v>281</v>
      </c>
      <c r="B283" t="s">
        <v>11390</v>
      </c>
      <c r="C283" t="s">
        <v>11389</v>
      </c>
      <c r="D283">
        <v>1353256194900200</v>
      </c>
      <c r="F283" t="s">
        <v>11388</v>
      </c>
      <c r="G283" t="s">
        <v>16</v>
      </c>
      <c r="H283" t="s">
        <v>15</v>
      </c>
      <c r="I283" t="s">
        <v>11387</v>
      </c>
      <c r="J283">
        <v>100330789</v>
      </c>
      <c r="K283" t="s">
        <v>11386</v>
      </c>
      <c r="L283" t="s">
        <v>11385</v>
      </c>
      <c r="M283" t="s">
        <v>653</v>
      </c>
      <c r="N283">
        <v>1</v>
      </c>
      <c r="O283" t="s">
        <v>11384</v>
      </c>
      <c r="P283">
        <v>7006685169</v>
      </c>
      <c r="Q283">
        <v>100330789</v>
      </c>
      <c r="R283" s="7">
        <v>34335</v>
      </c>
      <c r="S283" s="8">
        <f t="shared" si="40"/>
        <v>1994</v>
      </c>
      <c r="T283" s="8">
        <v>1994</v>
      </c>
      <c r="U283" s="8">
        <f t="shared" si="41"/>
        <v>28</v>
      </c>
      <c r="V283" s="7">
        <v>34669</v>
      </c>
      <c r="W283" t="s">
        <v>11383</v>
      </c>
      <c r="X283" s="2" t="s">
        <v>0</v>
      </c>
      <c r="Y283" s="6" t="e">
        <f t="shared" si="38"/>
        <v>#VALUE!</v>
      </c>
      <c r="AA283">
        <v>13532561</v>
      </c>
      <c r="AB283">
        <v>24516</v>
      </c>
      <c r="AD283" t="s">
        <v>6</v>
      </c>
      <c r="AE283">
        <v>1</v>
      </c>
      <c r="AF283">
        <v>2</v>
      </c>
      <c r="AH283" t="s">
        <v>11382</v>
      </c>
      <c r="AI283" t="s">
        <v>11381</v>
      </c>
      <c r="AJ283" t="s">
        <v>11380</v>
      </c>
      <c r="AK283" t="s">
        <v>11379</v>
      </c>
      <c r="AL283">
        <v>17</v>
      </c>
      <c r="AM283" s="5">
        <f t="shared" si="42"/>
        <v>0.6071428571428571</v>
      </c>
      <c r="AN283" s="4">
        <f t="shared" si="39"/>
        <v>9.1956509979985925E-4</v>
      </c>
      <c r="AO283" s="3"/>
      <c r="AP283">
        <v>0</v>
      </c>
      <c r="AR283" t="s">
        <v>1</v>
      </c>
      <c r="AT283" s="2" t="s">
        <v>0</v>
      </c>
      <c r="AU283" s="1" t="e">
        <f t="shared" si="43"/>
        <v>#VALUE!</v>
      </c>
      <c r="AV283" s="1" t="e">
        <f t="shared" si="44"/>
        <v>#VALUE!</v>
      </c>
      <c r="AW283" s="1" t="e">
        <f t="shared" si="45"/>
        <v>#VALUE!</v>
      </c>
    </row>
    <row r="284" spans="1:49" x14ac:dyDescent="0.2">
      <c r="A284">
        <v>282</v>
      </c>
      <c r="B284" t="s">
        <v>11378</v>
      </c>
      <c r="C284" t="s">
        <v>11377</v>
      </c>
      <c r="F284" t="s">
        <v>11376</v>
      </c>
      <c r="G284" t="s">
        <v>16</v>
      </c>
      <c r="H284" t="s">
        <v>15</v>
      </c>
      <c r="I284" t="s">
        <v>11375</v>
      </c>
      <c r="J284">
        <v>60009037</v>
      </c>
      <c r="K284" t="s">
        <v>2202</v>
      </c>
      <c r="L284" t="s">
        <v>5355</v>
      </c>
      <c r="M284" t="s">
        <v>230</v>
      </c>
      <c r="N284">
        <v>1</v>
      </c>
      <c r="O284" t="s">
        <v>11374</v>
      </c>
      <c r="P284">
        <v>7006064299</v>
      </c>
      <c r="Q284">
        <v>60009037</v>
      </c>
      <c r="R284" s="7">
        <v>34335</v>
      </c>
      <c r="S284" s="8">
        <f t="shared" si="40"/>
        <v>1994</v>
      </c>
      <c r="T284" s="8">
        <v>1994</v>
      </c>
      <c r="U284" s="8">
        <f t="shared" si="41"/>
        <v>28</v>
      </c>
      <c r="V284" s="7">
        <v>34516</v>
      </c>
      <c r="W284" t="s">
        <v>11373</v>
      </c>
      <c r="X284" s="2">
        <v>2.61</v>
      </c>
      <c r="Y284" s="6">
        <f t="shared" si="38"/>
        <v>6.9672459357732044E-2</v>
      </c>
      <c r="AA284">
        <v>46256</v>
      </c>
      <c r="AB284">
        <v>26704</v>
      </c>
      <c r="AD284" t="s">
        <v>6</v>
      </c>
      <c r="AE284">
        <v>108</v>
      </c>
      <c r="AF284">
        <v>1</v>
      </c>
      <c r="AH284" t="s">
        <v>11372</v>
      </c>
      <c r="AI284" t="s">
        <v>11371</v>
      </c>
      <c r="AK284" t="s">
        <v>11370</v>
      </c>
      <c r="AL284">
        <v>3</v>
      </c>
      <c r="AM284" s="5">
        <f t="shared" si="42"/>
        <v>0.10714285714285714</v>
      </c>
      <c r="AN284" s="4">
        <f t="shared" si="39"/>
        <v>1.6227619408232811E-4</v>
      </c>
      <c r="AO284" s="3"/>
      <c r="AP284">
        <v>0</v>
      </c>
      <c r="AR284" t="s">
        <v>1</v>
      </c>
      <c r="AT284" s="2">
        <v>6.2629999999999999</v>
      </c>
      <c r="AU284" s="1">
        <f t="shared" si="43"/>
        <v>4.8819404408637128</v>
      </c>
      <c r="AV284" s="1">
        <f t="shared" si="44"/>
        <v>3.4917367775907184</v>
      </c>
      <c r="AW284" s="1">
        <f t="shared" si="45"/>
        <v>2.101533114317724</v>
      </c>
    </row>
    <row r="285" spans="1:49" x14ac:dyDescent="0.2">
      <c r="A285">
        <v>283</v>
      </c>
      <c r="B285" t="s">
        <v>11369</v>
      </c>
      <c r="C285" t="s">
        <v>11368</v>
      </c>
      <c r="D285" t="s">
        <v>11367</v>
      </c>
      <c r="F285" t="s">
        <v>11366</v>
      </c>
      <c r="G285" t="s">
        <v>16</v>
      </c>
      <c r="H285" t="s">
        <v>15</v>
      </c>
      <c r="I285" t="s">
        <v>11365</v>
      </c>
      <c r="J285" t="s">
        <v>11364</v>
      </c>
      <c r="K285" t="s">
        <v>11363</v>
      </c>
      <c r="L285" t="s">
        <v>11362</v>
      </c>
      <c r="M285" t="s">
        <v>5911</v>
      </c>
      <c r="N285">
        <v>5</v>
      </c>
      <c r="O285" t="s">
        <v>11361</v>
      </c>
      <c r="P285" t="s">
        <v>11360</v>
      </c>
      <c r="Q285" t="s">
        <v>11359</v>
      </c>
      <c r="R285" s="7">
        <v>34335</v>
      </c>
      <c r="S285" s="8">
        <f t="shared" si="40"/>
        <v>1994</v>
      </c>
      <c r="T285" s="8">
        <v>1994</v>
      </c>
      <c r="U285" s="8">
        <f t="shared" si="41"/>
        <v>28</v>
      </c>
      <c r="V285" s="7">
        <v>34608</v>
      </c>
      <c r="W285" t="s">
        <v>11358</v>
      </c>
      <c r="X285" s="2">
        <v>1.1339999999999999</v>
      </c>
      <c r="Y285" s="6">
        <f t="shared" si="38"/>
        <v>3.0271482341635299E-2</v>
      </c>
      <c r="AA285">
        <v>945765</v>
      </c>
      <c r="AB285">
        <v>12372</v>
      </c>
      <c r="AD285" t="s">
        <v>6</v>
      </c>
      <c r="AE285">
        <v>34</v>
      </c>
      <c r="AF285" t="s">
        <v>4785</v>
      </c>
      <c r="AH285" t="s">
        <v>11357</v>
      </c>
      <c r="AI285" t="s">
        <v>11356</v>
      </c>
      <c r="AK285" t="s">
        <v>11355</v>
      </c>
      <c r="AL285">
        <v>13</v>
      </c>
      <c r="AM285" s="5">
        <f t="shared" si="42"/>
        <v>0.4642857142857143</v>
      </c>
      <c r="AN285" s="4">
        <f t="shared" si="39"/>
        <v>7.0319684102342192E-4</v>
      </c>
      <c r="AO285" s="3"/>
      <c r="AP285">
        <v>0</v>
      </c>
      <c r="AR285" t="s">
        <v>1</v>
      </c>
      <c r="AT285" s="2">
        <v>2.4129999999999998</v>
      </c>
      <c r="AU285" s="1">
        <f t="shared" si="43"/>
        <v>2.1400996691451732</v>
      </c>
      <c r="AV285" s="1">
        <f t="shared" si="44"/>
        <v>1.5487339591329359</v>
      </c>
      <c r="AW285" s="1">
        <f t="shared" si="45"/>
        <v>0.95736824912069851</v>
      </c>
    </row>
    <row r="286" spans="1:49" x14ac:dyDescent="0.2">
      <c r="A286">
        <v>284</v>
      </c>
      <c r="B286" t="s">
        <v>11354</v>
      </c>
      <c r="C286" t="s">
        <v>11353</v>
      </c>
      <c r="F286" t="s">
        <v>11352</v>
      </c>
      <c r="G286" t="s">
        <v>16</v>
      </c>
      <c r="H286" t="s">
        <v>15</v>
      </c>
      <c r="I286" t="s">
        <v>11351</v>
      </c>
      <c r="J286">
        <v>60027550</v>
      </c>
      <c r="K286" t="s">
        <v>1368</v>
      </c>
      <c r="L286" t="s">
        <v>1147</v>
      </c>
      <c r="M286" t="s">
        <v>230</v>
      </c>
      <c r="N286">
        <v>3</v>
      </c>
      <c r="O286" t="s">
        <v>11350</v>
      </c>
      <c r="P286" t="s">
        <v>11349</v>
      </c>
      <c r="Q286" t="s">
        <v>11348</v>
      </c>
      <c r="R286" s="7">
        <v>34335</v>
      </c>
      <c r="S286" s="8">
        <f t="shared" si="40"/>
        <v>1994</v>
      </c>
      <c r="T286" s="8">
        <v>1994</v>
      </c>
      <c r="U286" s="8">
        <f t="shared" si="41"/>
        <v>28</v>
      </c>
      <c r="V286" s="7">
        <v>1994</v>
      </c>
      <c r="W286" t="s">
        <v>11347</v>
      </c>
      <c r="X286" s="2">
        <v>3.6880000000000002</v>
      </c>
      <c r="Y286" s="6">
        <f t="shared" si="38"/>
        <v>9.8449053682496471E-2</v>
      </c>
      <c r="AA286">
        <v>319007</v>
      </c>
      <c r="AB286">
        <v>29150</v>
      </c>
      <c r="AD286" t="s">
        <v>6</v>
      </c>
      <c r="AE286">
        <v>72</v>
      </c>
      <c r="AF286">
        <v>11</v>
      </c>
      <c r="AH286" t="s">
        <v>11346</v>
      </c>
      <c r="AI286" t="s">
        <v>11345</v>
      </c>
      <c r="AK286" t="s">
        <v>11344</v>
      </c>
      <c r="AL286">
        <v>15</v>
      </c>
      <c r="AM286" s="5">
        <f t="shared" si="42"/>
        <v>0.5357142857142857</v>
      </c>
      <c r="AN286" s="4">
        <f t="shared" si="39"/>
        <v>8.1138097041164058E-4</v>
      </c>
      <c r="AO286" s="3"/>
      <c r="AP286">
        <v>0</v>
      </c>
      <c r="AR286" t="s">
        <v>1</v>
      </c>
      <c r="AT286" s="2">
        <v>9.1609999999999996</v>
      </c>
      <c r="AU286" s="1">
        <f t="shared" si="43"/>
        <v>6.9157751868871022</v>
      </c>
      <c r="AV286" s="1">
        <f t="shared" si="44"/>
        <v>4.9630217326454051</v>
      </c>
      <c r="AW286" s="1">
        <f t="shared" si="45"/>
        <v>3.0102682784037089</v>
      </c>
    </row>
    <row r="287" spans="1:49" x14ac:dyDescent="0.2">
      <c r="A287">
        <v>285</v>
      </c>
      <c r="B287" t="s">
        <v>11343</v>
      </c>
      <c r="C287" t="s">
        <v>11342</v>
      </c>
      <c r="F287" t="s">
        <v>11341</v>
      </c>
      <c r="G287" t="s">
        <v>16</v>
      </c>
      <c r="H287" t="s">
        <v>15</v>
      </c>
      <c r="I287" t="s">
        <v>3352</v>
      </c>
      <c r="J287">
        <v>60104244</v>
      </c>
      <c r="K287" t="s">
        <v>3587</v>
      </c>
      <c r="L287" t="s">
        <v>3586</v>
      </c>
      <c r="M287" t="s">
        <v>653</v>
      </c>
      <c r="N287">
        <v>4</v>
      </c>
      <c r="O287" t="s">
        <v>11340</v>
      </c>
      <c r="P287" t="s">
        <v>11339</v>
      </c>
      <c r="Q287" t="s">
        <v>11338</v>
      </c>
      <c r="R287" s="7">
        <v>34335</v>
      </c>
      <c r="S287" s="8">
        <f t="shared" si="40"/>
        <v>1994</v>
      </c>
      <c r="T287" s="8">
        <v>1994</v>
      </c>
      <c r="U287" s="8">
        <f t="shared" si="41"/>
        <v>28</v>
      </c>
      <c r="V287" s="7">
        <v>1994</v>
      </c>
      <c r="W287" t="s">
        <v>2692</v>
      </c>
      <c r="X287" s="2">
        <v>0.375</v>
      </c>
      <c r="Y287" s="6">
        <f t="shared" si="38"/>
        <v>1.0010410827260351E-2</v>
      </c>
      <c r="AA287">
        <v>135194</v>
      </c>
      <c r="AB287">
        <v>24918</v>
      </c>
      <c r="AD287" t="s">
        <v>6</v>
      </c>
      <c r="AE287">
        <v>30</v>
      </c>
      <c r="AF287">
        <v>25</v>
      </c>
      <c r="AH287" t="s">
        <v>11337</v>
      </c>
      <c r="AI287" t="s">
        <v>11336</v>
      </c>
      <c r="AJ287" t="s">
        <v>11335</v>
      </c>
      <c r="AK287" t="s">
        <v>11334</v>
      </c>
      <c r="AL287">
        <v>3</v>
      </c>
      <c r="AM287" s="5">
        <f t="shared" si="42"/>
        <v>0.10714285714285714</v>
      </c>
      <c r="AN287" s="4">
        <f t="shared" si="39"/>
        <v>1.6227619408232811E-4</v>
      </c>
      <c r="AO287" s="3"/>
      <c r="AP287">
        <v>0</v>
      </c>
      <c r="AR287" t="s">
        <v>1</v>
      </c>
      <c r="AT287" s="2">
        <v>1.3140000000000001</v>
      </c>
      <c r="AU287" s="1">
        <f t="shared" si="43"/>
        <v>0.70559704373069443</v>
      </c>
      <c r="AV287" s="1">
        <f t="shared" si="44"/>
        <v>0.50863435106713395</v>
      </c>
      <c r="AW287" s="1">
        <f t="shared" si="45"/>
        <v>0.31167165840357347</v>
      </c>
    </row>
    <row r="288" spans="1:49" x14ac:dyDescent="0.2">
      <c r="A288">
        <v>286</v>
      </c>
      <c r="B288" t="s">
        <v>11333</v>
      </c>
      <c r="C288" t="s">
        <v>11332</v>
      </c>
      <c r="F288" t="s">
        <v>11331</v>
      </c>
      <c r="G288" t="s">
        <v>16</v>
      </c>
      <c r="H288" t="s">
        <v>15</v>
      </c>
      <c r="I288" t="s">
        <v>11330</v>
      </c>
      <c r="J288">
        <v>60012070</v>
      </c>
      <c r="K288" t="s">
        <v>11329</v>
      </c>
      <c r="L288" t="s">
        <v>11328</v>
      </c>
      <c r="M288" t="s">
        <v>11</v>
      </c>
      <c r="N288">
        <v>2</v>
      </c>
      <c r="O288" t="s">
        <v>11327</v>
      </c>
      <c r="P288" t="s">
        <v>11326</v>
      </c>
      <c r="Q288" t="s">
        <v>11325</v>
      </c>
      <c r="R288" s="7">
        <v>34335</v>
      </c>
      <c r="S288" s="8">
        <f t="shared" si="40"/>
        <v>1994</v>
      </c>
      <c r="T288" s="8">
        <v>1994</v>
      </c>
      <c r="U288" s="8">
        <f t="shared" si="41"/>
        <v>28</v>
      </c>
      <c r="V288" s="7">
        <v>1994</v>
      </c>
      <c r="W288" t="s">
        <v>2692</v>
      </c>
      <c r="X288" s="2">
        <v>0.375</v>
      </c>
      <c r="Y288" s="6">
        <f t="shared" si="38"/>
        <v>1.0010410827260351E-2</v>
      </c>
      <c r="AA288">
        <v>135194</v>
      </c>
      <c r="AB288">
        <v>24918</v>
      </c>
      <c r="AD288" t="s">
        <v>6</v>
      </c>
      <c r="AE288">
        <v>30</v>
      </c>
      <c r="AF288">
        <v>25</v>
      </c>
      <c r="AH288" t="s">
        <v>11324</v>
      </c>
      <c r="AI288" t="s">
        <v>11323</v>
      </c>
      <c r="AJ288" t="s">
        <v>11322</v>
      </c>
      <c r="AK288" t="s">
        <v>11321</v>
      </c>
      <c r="AL288">
        <v>1</v>
      </c>
      <c r="AM288" s="5">
        <f t="shared" si="42"/>
        <v>3.5714285714285712E-2</v>
      </c>
      <c r="AN288" s="4">
        <f t="shared" si="39"/>
        <v>5.4092064694109373E-5</v>
      </c>
      <c r="AO288" s="3"/>
      <c r="AP288">
        <v>0</v>
      </c>
      <c r="AR288" t="s">
        <v>1</v>
      </c>
      <c r="AT288" s="2">
        <v>1.3140000000000001</v>
      </c>
      <c r="AU288" s="1">
        <f t="shared" si="43"/>
        <v>0.70235151984904787</v>
      </c>
      <c r="AV288" s="1">
        <f t="shared" si="44"/>
        <v>0.50322514459772305</v>
      </c>
      <c r="AW288" s="1">
        <f t="shared" si="45"/>
        <v>0.30409876934639818</v>
      </c>
    </row>
    <row r="289" spans="1:49" x14ac:dyDescent="0.2">
      <c r="A289">
        <v>287</v>
      </c>
      <c r="B289" t="s">
        <v>11320</v>
      </c>
      <c r="C289" t="s">
        <v>11319</v>
      </c>
      <c r="F289" t="s">
        <v>11318</v>
      </c>
      <c r="G289" t="s">
        <v>16</v>
      </c>
      <c r="H289" t="s">
        <v>15</v>
      </c>
      <c r="I289" t="s">
        <v>11274</v>
      </c>
      <c r="J289">
        <v>60000745</v>
      </c>
      <c r="K289" t="s">
        <v>6791</v>
      </c>
      <c r="L289" t="s">
        <v>6790</v>
      </c>
      <c r="M289" t="s">
        <v>230</v>
      </c>
      <c r="N289">
        <v>3</v>
      </c>
      <c r="O289" t="s">
        <v>11317</v>
      </c>
      <c r="P289" t="s">
        <v>11316</v>
      </c>
      <c r="Q289" t="s">
        <v>8253</v>
      </c>
      <c r="R289" s="7">
        <v>34335</v>
      </c>
      <c r="S289" s="8">
        <f t="shared" si="40"/>
        <v>1994</v>
      </c>
      <c r="T289" s="8">
        <v>1994</v>
      </c>
      <c r="U289" s="8">
        <f t="shared" si="41"/>
        <v>28</v>
      </c>
      <c r="V289" s="7">
        <v>1994</v>
      </c>
      <c r="W289" t="s">
        <v>2692</v>
      </c>
      <c r="X289" s="2">
        <v>0.375</v>
      </c>
      <c r="Y289" s="6">
        <f t="shared" si="38"/>
        <v>1.0010410827260351E-2</v>
      </c>
      <c r="AA289">
        <v>135194</v>
      </c>
      <c r="AB289">
        <v>24918</v>
      </c>
      <c r="AD289" t="s">
        <v>6</v>
      </c>
      <c r="AE289">
        <v>30</v>
      </c>
      <c r="AF289">
        <v>25</v>
      </c>
      <c r="AH289" t="s">
        <v>11315</v>
      </c>
      <c r="AI289" t="s">
        <v>11314</v>
      </c>
      <c r="AJ289" t="s">
        <v>11313</v>
      </c>
      <c r="AK289" t="s">
        <v>11312</v>
      </c>
      <c r="AL289">
        <v>2</v>
      </c>
      <c r="AM289" s="5">
        <f t="shared" si="42"/>
        <v>7.1428571428571425E-2</v>
      </c>
      <c r="AN289" s="4">
        <f t="shared" si="39"/>
        <v>1.0818412938821875E-4</v>
      </c>
      <c r="AO289" s="3"/>
      <c r="AP289">
        <v>0</v>
      </c>
      <c r="AR289" t="s">
        <v>1</v>
      </c>
      <c r="AT289" s="2">
        <v>1.3140000000000001</v>
      </c>
      <c r="AU289" s="1">
        <f t="shared" si="43"/>
        <v>0.70397428178987109</v>
      </c>
      <c r="AV289" s="1">
        <f t="shared" si="44"/>
        <v>0.5059297478324285</v>
      </c>
      <c r="AW289" s="1">
        <f t="shared" si="45"/>
        <v>0.30788521387498585</v>
      </c>
    </row>
    <row r="290" spans="1:49" x14ac:dyDescent="0.2">
      <c r="A290">
        <v>288</v>
      </c>
      <c r="B290" t="s">
        <v>11311</v>
      </c>
      <c r="C290" t="s">
        <v>11310</v>
      </c>
      <c r="F290" t="s">
        <v>11309</v>
      </c>
      <c r="G290" t="s">
        <v>16</v>
      </c>
      <c r="H290" t="s">
        <v>15</v>
      </c>
      <c r="I290" t="s">
        <v>11308</v>
      </c>
      <c r="J290">
        <v>60022109</v>
      </c>
      <c r="K290" t="s">
        <v>3190</v>
      </c>
      <c r="L290" t="s">
        <v>900</v>
      </c>
      <c r="M290" t="s">
        <v>11</v>
      </c>
      <c r="N290">
        <v>3</v>
      </c>
      <c r="O290" t="s">
        <v>11307</v>
      </c>
      <c r="P290" t="s">
        <v>11306</v>
      </c>
      <c r="Q290" t="s">
        <v>11305</v>
      </c>
      <c r="R290" s="7">
        <v>34335</v>
      </c>
      <c r="S290" s="8">
        <f t="shared" si="40"/>
        <v>1994</v>
      </c>
      <c r="T290" s="8">
        <v>1994</v>
      </c>
      <c r="U290" s="8">
        <f t="shared" si="41"/>
        <v>28</v>
      </c>
      <c r="V290" s="7">
        <v>1994</v>
      </c>
      <c r="W290" t="s">
        <v>2692</v>
      </c>
      <c r="X290" s="2">
        <v>0.375</v>
      </c>
      <c r="Y290" s="6">
        <f t="shared" si="38"/>
        <v>1.0010410827260351E-2</v>
      </c>
      <c r="AA290">
        <v>135194</v>
      </c>
      <c r="AB290">
        <v>24918</v>
      </c>
      <c r="AD290" t="s">
        <v>6</v>
      </c>
      <c r="AE290">
        <v>30</v>
      </c>
      <c r="AF290">
        <v>25</v>
      </c>
      <c r="AH290" t="s">
        <v>11304</v>
      </c>
      <c r="AI290" t="s">
        <v>11303</v>
      </c>
      <c r="AJ290" t="s">
        <v>11302</v>
      </c>
      <c r="AK290" t="s">
        <v>11301</v>
      </c>
      <c r="AL290">
        <v>1</v>
      </c>
      <c r="AM290" s="5">
        <f t="shared" si="42"/>
        <v>3.5714285714285712E-2</v>
      </c>
      <c r="AN290" s="4">
        <f t="shared" si="39"/>
        <v>5.4092064694109373E-5</v>
      </c>
      <c r="AO290" s="3"/>
      <c r="AP290">
        <v>0</v>
      </c>
      <c r="AR290" t="s">
        <v>1</v>
      </c>
      <c r="AT290" s="2">
        <v>1.3140000000000001</v>
      </c>
      <c r="AU290" s="1">
        <f t="shared" si="43"/>
        <v>0.70235151984904787</v>
      </c>
      <c r="AV290" s="1">
        <f t="shared" si="44"/>
        <v>0.50322514459772305</v>
      </c>
      <c r="AW290" s="1">
        <f t="shared" si="45"/>
        <v>0.30409876934639818</v>
      </c>
    </row>
    <row r="291" spans="1:49" x14ac:dyDescent="0.2">
      <c r="A291">
        <v>289</v>
      </c>
      <c r="B291" t="s">
        <v>11300</v>
      </c>
      <c r="C291" t="s">
        <v>11299</v>
      </c>
      <c r="F291" t="s">
        <v>11298</v>
      </c>
      <c r="G291" t="s">
        <v>16</v>
      </c>
      <c r="H291" t="s">
        <v>15</v>
      </c>
      <c r="I291" t="s">
        <v>11297</v>
      </c>
      <c r="J291">
        <v>60010818</v>
      </c>
      <c r="K291" t="s">
        <v>3948</v>
      </c>
      <c r="L291" t="s">
        <v>3947</v>
      </c>
      <c r="M291" t="s">
        <v>11</v>
      </c>
      <c r="N291">
        <v>3</v>
      </c>
      <c r="O291" t="s">
        <v>11296</v>
      </c>
      <c r="P291" t="s">
        <v>11295</v>
      </c>
      <c r="Q291" t="s">
        <v>3944</v>
      </c>
      <c r="R291" s="7">
        <v>34335</v>
      </c>
      <c r="S291" s="8">
        <f t="shared" si="40"/>
        <v>1994</v>
      </c>
      <c r="T291" s="8">
        <v>1994</v>
      </c>
      <c r="U291" s="8">
        <f t="shared" si="41"/>
        <v>28</v>
      </c>
      <c r="V291" s="7">
        <v>34673</v>
      </c>
      <c r="W291" t="s">
        <v>2008</v>
      </c>
      <c r="X291" s="2">
        <v>0.30399999999999999</v>
      </c>
      <c r="Y291" s="6">
        <f t="shared" si="38"/>
        <v>8.115106377299057E-3</v>
      </c>
      <c r="AA291">
        <v>8952477</v>
      </c>
      <c r="AB291">
        <v>12250</v>
      </c>
      <c r="AC291">
        <v>10982760</v>
      </c>
      <c r="AD291" t="s">
        <v>6</v>
      </c>
      <c r="AE291">
        <v>7</v>
      </c>
      <c r="AF291">
        <v>17</v>
      </c>
      <c r="AH291" t="s">
        <v>11294</v>
      </c>
      <c r="AI291" t="s">
        <v>11293</v>
      </c>
      <c r="AJ291" t="s">
        <v>11292</v>
      </c>
      <c r="AK291" t="s">
        <v>11291</v>
      </c>
      <c r="AL291">
        <v>3</v>
      </c>
      <c r="AM291" s="5">
        <f t="shared" si="42"/>
        <v>0.10714285714285714</v>
      </c>
      <c r="AN291" s="4">
        <f t="shared" si="39"/>
        <v>1.6227619408232811E-4</v>
      </c>
      <c r="AO291" s="3"/>
      <c r="AP291">
        <v>0</v>
      </c>
      <c r="AR291" t="s">
        <v>1</v>
      </c>
      <c r="AT291" s="2" t="s">
        <v>0</v>
      </c>
      <c r="AU291" s="1">
        <f t="shared" si="43"/>
        <v>0.57292573223340382</v>
      </c>
      <c r="AV291" s="1">
        <f t="shared" si="44"/>
        <v>0.41386912856906921</v>
      </c>
      <c r="AW291" s="1">
        <f t="shared" si="45"/>
        <v>0.25481252490473472</v>
      </c>
    </row>
    <row r="292" spans="1:49" x14ac:dyDescent="0.2">
      <c r="A292">
        <v>290</v>
      </c>
      <c r="B292" t="s">
        <v>11290</v>
      </c>
      <c r="C292" t="s">
        <v>11289</v>
      </c>
      <c r="F292" t="s">
        <v>11288</v>
      </c>
      <c r="G292" t="s">
        <v>16</v>
      </c>
      <c r="H292" t="s">
        <v>15</v>
      </c>
      <c r="I292" t="s">
        <v>11287</v>
      </c>
      <c r="J292" t="s">
        <v>11286</v>
      </c>
      <c r="K292" t="s">
        <v>11285</v>
      </c>
      <c r="L292" t="s">
        <v>2441</v>
      </c>
      <c r="M292" t="s">
        <v>2440</v>
      </c>
      <c r="N292">
        <v>2</v>
      </c>
      <c r="O292" t="s">
        <v>11284</v>
      </c>
      <c r="P292" t="s">
        <v>11283</v>
      </c>
      <c r="Q292" t="s">
        <v>11282</v>
      </c>
      <c r="R292" s="7">
        <v>34335</v>
      </c>
      <c r="S292" s="8">
        <f t="shared" si="40"/>
        <v>1994</v>
      </c>
      <c r="T292" s="8">
        <v>1994</v>
      </c>
      <c r="U292" s="8">
        <f t="shared" si="41"/>
        <v>28</v>
      </c>
      <c r="V292" s="7">
        <v>34673</v>
      </c>
      <c r="W292" t="s">
        <v>2008</v>
      </c>
      <c r="X292" s="2">
        <v>0.30399999999999999</v>
      </c>
      <c r="Y292" s="6">
        <f t="shared" si="38"/>
        <v>8.115106377299057E-3</v>
      </c>
      <c r="AA292">
        <v>8952477</v>
      </c>
      <c r="AB292">
        <v>12250</v>
      </c>
      <c r="AC292">
        <v>10982760</v>
      </c>
      <c r="AD292" t="s">
        <v>6</v>
      </c>
      <c r="AE292">
        <v>7</v>
      </c>
      <c r="AF292">
        <v>17</v>
      </c>
      <c r="AH292" t="s">
        <v>11281</v>
      </c>
      <c r="AI292" t="s">
        <v>11280</v>
      </c>
      <c r="AJ292" t="s">
        <v>11279</v>
      </c>
      <c r="AK292" t="s">
        <v>11278</v>
      </c>
      <c r="AL292">
        <v>8</v>
      </c>
      <c r="AM292" s="5">
        <f t="shared" si="42"/>
        <v>0.2857142857142857</v>
      </c>
      <c r="AN292" s="4">
        <f t="shared" si="39"/>
        <v>4.3273651755287499E-4</v>
      </c>
      <c r="AO292" s="3"/>
      <c r="AP292">
        <v>0</v>
      </c>
      <c r="AR292" t="s">
        <v>1</v>
      </c>
      <c r="AT292" s="2" t="s">
        <v>0</v>
      </c>
      <c r="AU292" s="1">
        <f t="shared" si="43"/>
        <v>0.58103954193752017</v>
      </c>
      <c r="AV292" s="1">
        <f t="shared" si="44"/>
        <v>0.42739214474259662</v>
      </c>
      <c r="AW292" s="1">
        <f t="shared" si="45"/>
        <v>0.27374474754767297</v>
      </c>
    </row>
    <row r="293" spans="1:49" x14ac:dyDescent="0.2">
      <c r="A293">
        <v>291</v>
      </c>
      <c r="B293" t="s">
        <v>11277</v>
      </c>
      <c r="C293" t="s">
        <v>11276</v>
      </c>
      <c r="F293" t="s">
        <v>11275</v>
      </c>
      <c r="G293" t="s">
        <v>16</v>
      </c>
      <c r="H293" t="s">
        <v>15</v>
      </c>
      <c r="I293" t="s">
        <v>11274</v>
      </c>
      <c r="J293">
        <v>60000745</v>
      </c>
      <c r="K293" t="s">
        <v>6791</v>
      </c>
      <c r="L293" t="s">
        <v>6790</v>
      </c>
      <c r="M293" t="s">
        <v>230</v>
      </c>
      <c r="N293">
        <v>2</v>
      </c>
      <c r="O293" t="s">
        <v>11273</v>
      </c>
      <c r="P293" t="s">
        <v>11272</v>
      </c>
      <c r="Q293" t="s">
        <v>11271</v>
      </c>
      <c r="R293" s="7">
        <v>34335</v>
      </c>
      <c r="S293" s="8">
        <f t="shared" si="40"/>
        <v>1994</v>
      </c>
      <c r="T293" s="8">
        <v>1994</v>
      </c>
      <c r="U293" s="8">
        <f t="shared" si="41"/>
        <v>28</v>
      </c>
      <c r="V293" s="7">
        <v>34673</v>
      </c>
      <c r="W293" t="s">
        <v>2008</v>
      </c>
      <c r="X293" s="2">
        <v>0.30399999999999999</v>
      </c>
      <c r="Y293" s="6">
        <f t="shared" si="38"/>
        <v>8.115106377299057E-3</v>
      </c>
      <c r="AA293">
        <v>8952477</v>
      </c>
      <c r="AB293">
        <v>12250</v>
      </c>
      <c r="AC293">
        <v>10982760</v>
      </c>
      <c r="AD293" t="s">
        <v>6</v>
      </c>
      <c r="AE293">
        <v>7</v>
      </c>
      <c r="AF293">
        <v>17</v>
      </c>
      <c r="AH293" t="s">
        <v>11270</v>
      </c>
      <c r="AI293" t="s">
        <v>11269</v>
      </c>
      <c r="AJ293" t="s">
        <v>11268</v>
      </c>
      <c r="AK293" t="s">
        <v>11267</v>
      </c>
      <c r="AL293">
        <v>4</v>
      </c>
      <c r="AM293" s="5">
        <f t="shared" si="42"/>
        <v>0.14285714285714285</v>
      </c>
      <c r="AN293" s="4">
        <f t="shared" si="39"/>
        <v>2.1636825877643749E-4</v>
      </c>
      <c r="AO293" s="3"/>
      <c r="AP293">
        <v>0</v>
      </c>
      <c r="AR293" t="s">
        <v>1</v>
      </c>
      <c r="AT293" s="2" t="s">
        <v>0</v>
      </c>
      <c r="AU293" s="1">
        <f t="shared" si="43"/>
        <v>0.57454849417422704</v>
      </c>
      <c r="AV293" s="1">
        <f t="shared" si="44"/>
        <v>0.41657373180377472</v>
      </c>
      <c r="AW293" s="1">
        <f t="shared" si="45"/>
        <v>0.25859896943332233</v>
      </c>
    </row>
    <row r="294" spans="1:49" x14ac:dyDescent="0.2">
      <c r="A294">
        <v>292</v>
      </c>
      <c r="B294" t="s">
        <v>11266</v>
      </c>
      <c r="C294" t="s">
        <v>11265</v>
      </c>
      <c r="F294" t="s">
        <v>11264</v>
      </c>
      <c r="G294" t="s">
        <v>16</v>
      </c>
      <c r="H294" t="s">
        <v>15</v>
      </c>
      <c r="I294" t="s">
        <v>6113</v>
      </c>
      <c r="J294" t="s">
        <v>11263</v>
      </c>
      <c r="K294" t="s">
        <v>11262</v>
      </c>
      <c r="L294" t="s">
        <v>11261</v>
      </c>
      <c r="M294" t="s">
        <v>83</v>
      </c>
      <c r="N294">
        <v>4</v>
      </c>
      <c r="O294" t="s">
        <v>11260</v>
      </c>
      <c r="P294" t="s">
        <v>11259</v>
      </c>
      <c r="Q294" t="s">
        <v>11258</v>
      </c>
      <c r="R294" s="7">
        <v>34335</v>
      </c>
      <c r="S294" s="8">
        <f t="shared" si="40"/>
        <v>1994</v>
      </c>
      <c r="T294" s="8">
        <v>1994</v>
      </c>
      <c r="U294" s="8">
        <f t="shared" si="41"/>
        <v>28</v>
      </c>
      <c r="V294" s="7">
        <v>34612</v>
      </c>
      <c r="W294" t="s">
        <v>2008</v>
      </c>
      <c r="X294" s="2">
        <v>0.30399999999999999</v>
      </c>
      <c r="Y294" s="6">
        <f t="shared" si="38"/>
        <v>8.115106377299057E-3</v>
      </c>
      <c r="AA294">
        <v>8952477</v>
      </c>
      <c r="AB294">
        <v>12250</v>
      </c>
      <c r="AC294">
        <v>10982760</v>
      </c>
      <c r="AD294" t="s">
        <v>6</v>
      </c>
      <c r="AE294">
        <v>7</v>
      </c>
      <c r="AF294">
        <v>14</v>
      </c>
      <c r="AH294" t="s">
        <v>11257</v>
      </c>
      <c r="AI294" t="s">
        <v>11256</v>
      </c>
      <c r="AJ294" t="s">
        <v>11255</v>
      </c>
      <c r="AK294" t="s">
        <v>11254</v>
      </c>
      <c r="AL294">
        <v>4</v>
      </c>
      <c r="AM294" s="5">
        <f t="shared" si="42"/>
        <v>0.14285714285714285</v>
      </c>
      <c r="AN294" s="4">
        <f t="shared" si="39"/>
        <v>2.1636825877643749E-4</v>
      </c>
      <c r="AO294" s="3"/>
      <c r="AP294">
        <v>0</v>
      </c>
      <c r="AR294" t="s">
        <v>1</v>
      </c>
      <c r="AT294" s="2" t="s">
        <v>0</v>
      </c>
      <c r="AU294" s="1">
        <f t="shared" si="43"/>
        <v>0.57454849417422704</v>
      </c>
      <c r="AV294" s="1">
        <f t="shared" si="44"/>
        <v>0.41657373180377472</v>
      </c>
      <c r="AW294" s="1">
        <f t="shared" si="45"/>
        <v>0.25859896943332233</v>
      </c>
    </row>
    <row r="295" spans="1:49" x14ac:dyDescent="0.2">
      <c r="A295">
        <v>293</v>
      </c>
      <c r="B295" t="s">
        <v>11253</v>
      </c>
      <c r="C295" t="s">
        <v>11252</v>
      </c>
      <c r="F295" t="s">
        <v>11251</v>
      </c>
      <c r="G295" t="s">
        <v>16</v>
      </c>
      <c r="H295" t="s">
        <v>15</v>
      </c>
      <c r="I295" t="s">
        <v>11250</v>
      </c>
      <c r="J295" t="s">
        <v>11249</v>
      </c>
      <c r="K295" t="s">
        <v>11248</v>
      </c>
      <c r="L295" t="s">
        <v>11247</v>
      </c>
      <c r="M295" t="s">
        <v>28</v>
      </c>
      <c r="N295">
        <v>4</v>
      </c>
      <c r="O295" t="s">
        <v>11246</v>
      </c>
      <c r="P295" t="s">
        <v>11245</v>
      </c>
      <c r="Q295" t="s">
        <v>11244</v>
      </c>
      <c r="R295" s="7">
        <v>34335</v>
      </c>
      <c r="S295" s="8">
        <f t="shared" si="40"/>
        <v>1994</v>
      </c>
      <c r="T295" s="8">
        <v>1994</v>
      </c>
      <c r="U295" s="8">
        <f t="shared" si="41"/>
        <v>28</v>
      </c>
      <c r="V295" s="7">
        <v>34612</v>
      </c>
      <c r="W295" t="s">
        <v>2008</v>
      </c>
      <c r="X295" s="2">
        <v>0.30399999999999999</v>
      </c>
      <c r="Y295" s="6">
        <f t="shared" si="38"/>
        <v>8.115106377299057E-3</v>
      </c>
      <c r="AA295">
        <v>8952477</v>
      </c>
      <c r="AB295">
        <v>12250</v>
      </c>
      <c r="AC295">
        <v>10982760</v>
      </c>
      <c r="AD295" t="s">
        <v>6</v>
      </c>
      <c r="AE295">
        <v>7</v>
      </c>
      <c r="AF295">
        <v>14</v>
      </c>
      <c r="AH295" t="s">
        <v>11243</v>
      </c>
      <c r="AI295" t="s">
        <v>11242</v>
      </c>
      <c r="AJ295" t="s">
        <v>11241</v>
      </c>
      <c r="AK295" t="s">
        <v>11240</v>
      </c>
      <c r="AL295">
        <v>1</v>
      </c>
      <c r="AM295" s="5">
        <f t="shared" si="42"/>
        <v>3.5714285714285712E-2</v>
      </c>
      <c r="AN295" s="4">
        <f t="shared" si="39"/>
        <v>5.4092064694109373E-5</v>
      </c>
      <c r="AO295" s="3"/>
      <c r="AP295">
        <v>0</v>
      </c>
      <c r="AR295" t="s">
        <v>1</v>
      </c>
      <c r="AT295" s="2" t="s">
        <v>0</v>
      </c>
      <c r="AU295" s="1">
        <f t="shared" si="43"/>
        <v>0.56968020835175726</v>
      </c>
      <c r="AV295" s="1">
        <f t="shared" si="44"/>
        <v>0.40845992209965831</v>
      </c>
      <c r="AW295" s="1">
        <f t="shared" si="45"/>
        <v>0.24723963584755937</v>
      </c>
    </row>
    <row r="296" spans="1:49" x14ac:dyDescent="0.2">
      <c r="A296">
        <v>294</v>
      </c>
      <c r="B296" t="s">
        <v>11239</v>
      </c>
      <c r="C296" t="s">
        <v>11238</v>
      </c>
      <c r="F296" t="s">
        <v>11237</v>
      </c>
      <c r="G296" t="s">
        <v>16</v>
      </c>
      <c r="H296" t="s">
        <v>15</v>
      </c>
      <c r="I296" t="s">
        <v>11236</v>
      </c>
      <c r="J296">
        <v>60013983</v>
      </c>
      <c r="K296" t="s">
        <v>3935</v>
      </c>
      <c r="L296" t="s">
        <v>3934</v>
      </c>
      <c r="M296" t="s">
        <v>3933</v>
      </c>
      <c r="N296">
        <v>2</v>
      </c>
      <c r="O296" t="s">
        <v>11235</v>
      </c>
      <c r="P296" t="s">
        <v>11234</v>
      </c>
      <c r="Q296" t="s">
        <v>3930</v>
      </c>
      <c r="R296" s="7">
        <v>34335</v>
      </c>
      <c r="S296" s="8">
        <f t="shared" si="40"/>
        <v>1994</v>
      </c>
      <c r="T296" s="8">
        <v>1994</v>
      </c>
      <c r="U296" s="8">
        <f t="shared" si="41"/>
        <v>28</v>
      </c>
      <c r="V296" s="7">
        <v>34612</v>
      </c>
      <c r="W296" t="s">
        <v>2008</v>
      </c>
      <c r="X296" s="2">
        <v>0.30399999999999999</v>
      </c>
      <c r="Y296" s="6">
        <f t="shared" si="38"/>
        <v>8.115106377299057E-3</v>
      </c>
      <c r="AA296">
        <v>8952477</v>
      </c>
      <c r="AB296">
        <v>12250</v>
      </c>
      <c r="AC296">
        <v>10982760</v>
      </c>
      <c r="AD296" t="s">
        <v>6</v>
      </c>
      <c r="AE296">
        <v>7</v>
      </c>
      <c r="AF296">
        <v>14</v>
      </c>
      <c r="AH296" t="s">
        <v>11233</v>
      </c>
      <c r="AI296" t="s">
        <v>11232</v>
      </c>
      <c r="AJ296" t="s">
        <v>11231</v>
      </c>
      <c r="AK296" t="s">
        <v>11230</v>
      </c>
      <c r="AL296">
        <v>11</v>
      </c>
      <c r="AM296" s="5">
        <f t="shared" si="42"/>
        <v>0.39285714285714285</v>
      </c>
      <c r="AN296" s="4">
        <f t="shared" si="39"/>
        <v>5.9501271163520315E-4</v>
      </c>
      <c r="AO296" s="3"/>
      <c r="AP296">
        <v>0</v>
      </c>
      <c r="AR296" t="s">
        <v>1</v>
      </c>
      <c r="AT296" s="2" t="s">
        <v>0</v>
      </c>
      <c r="AU296" s="1">
        <f t="shared" si="43"/>
        <v>0.58590782775998995</v>
      </c>
      <c r="AV296" s="1">
        <f t="shared" si="44"/>
        <v>0.43550595444671297</v>
      </c>
      <c r="AW296" s="1">
        <f t="shared" si="45"/>
        <v>0.28510408113343594</v>
      </c>
    </row>
    <row r="297" spans="1:49" x14ac:dyDescent="0.2">
      <c r="A297">
        <v>295</v>
      </c>
      <c r="B297" t="s">
        <v>11229</v>
      </c>
      <c r="C297" t="s">
        <v>11228</v>
      </c>
      <c r="F297" t="s">
        <v>11227</v>
      </c>
      <c r="G297" t="s">
        <v>16</v>
      </c>
      <c r="H297" t="s">
        <v>15</v>
      </c>
      <c r="I297" t="s">
        <v>11226</v>
      </c>
      <c r="J297">
        <v>60026338</v>
      </c>
      <c r="K297" t="s">
        <v>7877</v>
      </c>
      <c r="L297" t="s">
        <v>7120</v>
      </c>
      <c r="M297" t="s">
        <v>653</v>
      </c>
      <c r="N297">
        <v>2</v>
      </c>
      <c r="O297" t="s">
        <v>11225</v>
      </c>
      <c r="P297" t="s">
        <v>11224</v>
      </c>
      <c r="Q297" t="s">
        <v>7874</v>
      </c>
      <c r="R297" s="7">
        <v>34335</v>
      </c>
      <c r="S297" s="8">
        <f t="shared" si="40"/>
        <v>1994</v>
      </c>
      <c r="T297" s="8">
        <v>1994</v>
      </c>
      <c r="U297" s="8">
        <f t="shared" si="41"/>
        <v>28</v>
      </c>
      <c r="V297" s="7">
        <v>34612</v>
      </c>
      <c r="W297" t="s">
        <v>2008</v>
      </c>
      <c r="X297" s="2">
        <v>0.30399999999999999</v>
      </c>
      <c r="Y297" s="6">
        <f t="shared" si="38"/>
        <v>8.115106377299057E-3</v>
      </c>
      <c r="AA297">
        <v>8952477</v>
      </c>
      <c r="AB297">
        <v>12250</v>
      </c>
      <c r="AC297">
        <v>10982760</v>
      </c>
      <c r="AD297" t="s">
        <v>6</v>
      </c>
      <c r="AE297">
        <v>7</v>
      </c>
      <c r="AF297">
        <v>14</v>
      </c>
      <c r="AH297" t="s">
        <v>11223</v>
      </c>
      <c r="AI297" t="s">
        <v>11222</v>
      </c>
      <c r="AJ297" t="s">
        <v>11221</v>
      </c>
      <c r="AK297" t="s">
        <v>11220</v>
      </c>
      <c r="AL297">
        <v>21</v>
      </c>
      <c r="AM297" s="5">
        <f t="shared" si="42"/>
        <v>0.75</v>
      </c>
      <c r="AN297" s="4">
        <f t="shared" si="39"/>
        <v>1.1359333585762969E-3</v>
      </c>
      <c r="AO297" s="3"/>
      <c r="AP297">
        <v>0</v>
      </c>
      <c r="AR297" t="s">
        <v>1</v>
      </c>
      <c r="AT297" s="2" t="s">
        <v>0</v>
      </c>
      <c r="AU297" s="1">
        <f t="shared" si="43"/>
        <v>0.60213544716822287</v>
      </c>
      <c r="AV297" s="1">
        <f t="shared" si="44"/>
        <v>0.46255198679376774</v>
      </c>
      <c r="AW297" s="1">
        <f t="shared" si="45"/>
        <v>0.32296852641931251</v>
      </c>
    </row>
    <row r="298" spans="1:49" x14ac:dyDescent="0.2">
      <c r="A298">
        <v>296</v>
      </c>
      <c r="B298" t="s">
        <v>11219</v>
      </c>
      <c r="C298" t="s">
        <v>11218</v>
      </c>
      <c r="F298" t="s">
        <v>11217</v>
      </c>
      <c r="G298" t="s">
        <v>16</v>
      </c>
      <c r="H298" t="s">
        <v>15</v>
      </c>
      <c r="I298" t="s">
        <v>11216</v>
      </c>
      <c r="J298">
        <v>60032882</v>
      </c>
      <c r="K298" t="s">
        <v>6924</v>
      </c>
      <c r="L298" t="s">
        <v>6923</v>
      </c>
      <c r="M298" t="s">
        <v>2097</v>
      </c>
      <c r="N298">
        <v>2</v>
      </c>
      <c r="O298" t="s">
        <v>11215</v>
      </c>
      <c r="P298" t="s">
        <v>11214</v>
      </c>
      <c r="Q298" t="s">
        <v>6920</v>
      </c>
      <c r="R298" s="7">
        <v>34335</v>
      </c>
      <c r="S298" s="8">
        <f t="shared" si="40"/>
        <v>1994</v>
      </c>
      <c r="T298" s="8">
        <v>1994</v>
      </c>
      <c r="U298" s="8">
        <f t="shared" si="41"/>
        <v>28</v>
      </c>
      <c r="V298" s="7">
        <v>34612</v>
      </c>
      <c r="W298" t="s">
        <v>2008</v>
      </c>
      <c r="X298" s="2">
        <v>0.30399999999999999</v>
      </c>
      <c r="Y298" s="6">
        <f t="shared" si="38"/>
        <v>8.115106377299057E-3</v>
      </c>
      <c r="AA298">
        <v>8952477</v>
      </c>
      <c r="AB298">
        <v>12250</v>
      </c>
      <c r="AC298">
        <v>10982760</v>
      </c>
      <c r="AD298" t="s">
        <v>6</v>
      </c>
      <c r="AE298">
        <v>7</v>
      </c>
      <c r="AF298">
        <v>14</v>
      </c>
      <c r="AH298" t="s">
        <v>11213</v>
      </c>
      <c r="AI298" t="s">
        <v>11212</v>
      </c>
      <c r="AJ298" t="s">
        <v>11211</v>
      </c>
      <c r="AK298" t="s">
        <v>11210</v>
      </c>
      <c r="AL298">
        <v>0</v>
      </c>
      <c r="AM298" s="5">
        <f t="shared" si="42"/>
        <v>0</v>
      </c>
      <c r="AN298" s="4">
        <f t="shared" si="39"/>
        <v>0</v>
      </c>
      <c r="AO298" s="3"/>
      <c r="AP298">
        <v>0</v>
      </c>
      <c r="AR298" t="s">
        <v>1</v>
      </c>
      <c r="AT298" s="2" t="s">
        <v>0</v>
      </c>
      <c r="AU298" s="1">
        <f t="shared" si="43"/>
        <v>0.56805744641093392</v>
      </c>
      <c r="AV298" s="1">
        <f t="shared" si="44"/>
        <v>0.40575531886495286</v>
      </c>
      <c r="AW298" s="1">
        <f t="shared" si="45"/>
        <v>0.24345319131897172</v>
      </c>
    </row>
    <row r="299" spans="1:49" x14ac:dyDescent="0.2">
      <c r="A299">
        <v>297</v>
      </c>
      <c r="B299" t="s">
        <v>11209</v>
      </c>
      <c r="C299" t="s">
        <v>11208</v>
      </c>
      <c r="F299" t="s">
        <v>11207</v>
      </c>
      <c r="G299" t="s">
        <v>16</v>
      </c>
      <c r="H299" t="s">
        <v>15</v>
      </c>
      <c r="I299" t="s">
        <v>11206</v>
      </c>
      <c r="J299">
        <v>60025153</v>
      </c>
      <c r="K299" t="s">
        <v>11205</v>
      </c>
      <c r="L299" t="s">
        <v>11204</v>
      </c>
      <c r="M299" t="s">
        <v>807</v>
      </c>
      <c r="N299">
        <v>3</v>
      </c>
      <c r="O299" t="s">
        <v>11203</v>
      </c>
      <c r="P299" t="s">
        <v>11202</v>
      </c>
      <c r="Q299" t="s">
        <v>11201</v>
      </c>
      <c r="R299" s="7">
        <v>34335</v>
      </c>
      <c r="S299" s="8">
        <f t="shared" si="40"/>
        <v>1994</v>
      </c>
      <c r="T299" s="8">
        <v>1994</v>
      </c>
      <c r="U299" s="8">
        <f t="shared" si="41"/>
        <v>28</v>
      </c>
      <c r="V299" s="7">
        <v>34612</v>
      </c>
      <c r="W299" t="s">
        <v>2008</v>
      </c>
      <c r="X299" s="2">
        <v>0.30399999999999999</v>
      </c>
      <c r="Y299" s="6">
        <f t="shared" si="38"/>
        <v>8.115106377299057E-3</v>
      </c>
      <c r="AA299">
        <v>8952477</v>
      </c>
      <c r="AB299">
        <v>12250</v>
      </c>
      <c r="AC299">
        <v>10982760</v>
      </c>
      <c r="AD299" t="s">
        <v>6</v>
      </c>
      <c r="AE299">
        <v>7</v>
      </c>
      <c r="AF299">
        <v>14</v>
      </c>
      <c r="AH299" t="s">
        <v>11200</v>
      </c>
      <c r="AI299" t="s">
        <v>11199</v>
      </c>
      <c r="AJ299" t="s">
        <v>11198</v>
      </c>
      <c r="AK299" t="s">
        <v>11197</v>
      </c>
      <c r="AL299">
        <v>3</v>
      </c>
      <c r="AM299" s="5">
        <f t="shared" si="42"/>
        <v>0.10714285714285714</v>
      </c>
      <c r="AN299" s="4">
        <f t="shared" si="39"/>
        <v>1.6227619408232811E-4</v>
      </c>
      <c r="AO299" s="3"/>
      <c r="AP299">
        <v>0</v>
      </c>
      <c r="AR299" t="s">
        <v>1</v>
      </c>
      <c r="AT299" s="2" t="s">
        <v>0</v>
      </c>
      <c r="AU299" s="1">
        <f t="shared" si="43"/>
        <v>0.57292573223340382</v>
      </c>
      <c r="AV299" s="1">
        <f t="shared" si="44"/>
        <v>0.41386912856906921</v>
      </c>
      <c r="AW299" s="1">
        <f t="shared" si="45"/>
        <v>0.25481252490473472</v>
      </c>
    </row>
    <row r="300" spans="1:49" x14ac:dyDescent="0.2">
      <c r="A300">
        <v>298</v>
      </c>
      <c r="B300" t="s">
        <v>11196</v>
      </c>
      <c r="C300" t="s">
        <v>11195</v>
      </c>
      <c r="F300" t="s">
        <v>11194</v>
      </c>
      <c r="G300" t="s">
        <v>16</v>
      </c>
      <c r="H300" t="s">
        <v>15</v>
      </c>
      <c r="I300" t="s">
        <v>73</v>
      </c>
      <c r="J300">
        <v>60003217</v>
      </c>
      <c r="K300" t="s">
        <v>72</v>
      </c>
      <c r="L300" t="s">
        <v>71</v>
      </c>
      <c r="M300" t="s">
        <v>70</v>
      </c>
      <c r="N300">
        <v>1</v>
      </c>
      <c r="O300" t="s">
        <v>6718</v>
      </c>
      <c r="P300">
        <v>7005087231</v>
      </c>
      <c r="Q300">
        <v>60003217</v>
      </c>
      <c r="R300" s="7">
        <v>34335</v>
      </c>
      <c r="S300" s="8">
        <f t="shared" si="40"/>
        <v>1994</v>
      </c>
      <c r="T300" s="8">
        <v>1994</v>
      </c>
      <c r="U300" s="8">
        <f t="shared" si="41"/>
        <v>28</v>
      </c>
      <c r="V300" s="7">
        <v>34551</v>
      </c>
      <c r="W300" t="s">
        <v>2008</v>
      </c>
      <c r="X300" s="2">
        <v>0.30399999999999999</v>
      </c>
      <c r="Y300" s="6">
        <f t="shared" si="38"/>
        <v>8.115106377299057E-3</v>
      </c>
      <c r="AA300">
        <v>8952477</v>
      </c>
      <c r="AB300">
        <v>12250</v>
      </c>
      <c r="AC300">
        <v>10982760</v>
      </c>
      <c r="AD300" t="s">
        <v>6</v>
      </c>
      <c r="AE300">
        <v>7</v>
      </c>
      <c r="AF300">
        <v>11</v>
      </c>
      <c r="AH300" t="s">
        <v>11193</v>
      </c>
      <c r="AI300" t="s">
        <v>11192</v>
      </c>
      <c r="AJ300" t="s">
        <v>11191</v>
      </c>
      <c r="AK300" t="s">
        <v>11190</v>
      </c>
      <c r="AL300">
        <v>11</v>
      </c>
      <c r="AM300" s="5">
        <f t="shared" si="42"/>
        <v>0.39285714285714285</v>
      </c>
      <c r="AN300" s="4">
        <f t="shared" si="39"/>
        <v>5.9501271163520315E-4</v>
      </c>
      <c r="AO300" s="3"/>
      <c r="AP300">
        <v>0</v>
      </c>
      <c r="AR300" t="s">
        <v>1</v>
      </c>
      <c r="AT300" s="2" t="s">
        <v>0</v>
      </c>
      <c r="AU300" s="1">
        <f t="shared" si="43"/>
        <v>0.58590782775998995</v>
      </c>
      <c r="AV300" s="1">
        <f t="shared" si="44"/>
        <v>0.43550595444671297</v>
      </c>
      <c r="AW300" s="1">
        <f t="shared" si="45"/>
        <v>0.28510408113343594</v>
      </c>
    </row>
    <row r="301" spans="1:49" x14ac:dyDescent="0.2">
      <c r="A301">
        <v>299</v>
      </c>
      <c r="B301" t="s">
        <v>11189</v>
      </c>
      <c r="C301" t="s">
        <v>11188</v>
      </c>
      <c r="F301" t="s">
        <v>11187</v>
      </c>
      <c r="G301" t="s">
        <v>16</v>
      </c>
      <c r="H301" t="s">
        <v>15</v>
      </c>
      <c r="I301" t="s">
        <v>11186</v>
      </c>
      <c r="J301">
        <v>60026717</v>
      </c>
      <c r="K301" t="s">
        <v>11185</v>
      </c>
      <c r="L301" t="s">
        <v>761</v>
      </c>
      <c r="M301" t="s">
        <v>230</v>
      </c>
      <c r="N301">
        <v>4</v>
      </c>
      <c r="O301" t="s">
        <v>11184</v>
      </c>
      <c r="P301" t="s">
        <v>11183</v>
      </c>
      <c r="Q301" t="s">
        <v>11182</v>
      </c>
      <c r="R301" s="7">
        <v>34335</v>
      </c>
      <c r="S301" s="8">
        <f t="shared" si="40"/>
        <v>1994</v>
      </c>
      <c r="T301" s="8">
        <v>1994</v>
      </c>
      <c r="U301" s="8">
        <f t="shared" si="41"/>
        <v>28</v>
      </c>
      <c r="V301" s="7">
        <v>34551</v>
      </c>
      <c r="W301" t="s">
        <v>2008</v>
      </c>
      <c r="X301" s="2">
        <v>0.30399999999999999</v>
      </c>
      <c r="Y301" s="6">
        <f t="shared" si="38"/>
        <v>8.115106377299057E-3</v>
      </c>
      <c r="AA301">
        <v>8952477</v>
      </c>
      <c r="AB301">
        <v>12250</v>
      </c>
      <c r="AC301">
        <v>10982760</v>
      </c>
      <c r="AD301" t="s">
        <v>6</v>
      </c>
      <c r="AE301">
        <v>7</v>
      </c>
      <c r="AF301">
        <v>11</v>
      </c>
      <c r="AH301" t="s">
        <v>11181</v>
      </c>
      <c r="AI301" t="s">
        <v>11180</v>
      </c>
      <c r="AJ301" t="s">
        <v>11179</v>
      </c>
      <c r="AK301" t="s">
        <v>11178</v>
      </c>
      <c r="AL301">
        <v>4</v>
      </c>
      <c r="AM301" s="5">
        <f t="shared" si="42"/>
        <v>0.14285714285714285</v>
      </c>
      <c r="AN301" s="4">
        <f t="shared" si="39"/>
        <v>2.1636825877643749E-4</v>
      </c>
      <c r="AO301" s="3"/>
      <c r="AP301">
        <v>0</v>
      </c>
      <c r="AR301" t="s">
        <v>1</v>
      </c>
      <c r="AT301" s="2" t="s">
        <v>0</v>
      </c>
      <c r="AU301" s="1">
        <f t="shared" si="43"/>
        <v>0.57454849417422704</v>
      </c>
      <c r="AV301" s="1">
        <f t="shared" si="44"/>
        <v>0.41657373180377472</v>
      </c>
      <c r="AW301" s="1">
        <f t="shared" si="45"/>
        <v>0.25859896943332233</v>
      </c>
    </row>
    <row r="302" spans="1:49" x14ac:dyDescent="0.2">
      <c r="A302">
        <v>300</v>
      </c>
      <c r="B302" t="s">
        <v>11177</v>
      </c>
      <c r="C302" t="s">
        <v>11176</v>
      </c>
      <c r="F302" t="s">
        <v>11175</v>
      </c>
      <c r="G302" t="s">
        <v>16</v>
      </c>
      <c r="H302" t="s">
        <v>15</v>
      </c>
      <c r="I302" t="s">
        <v>11174</v>
      </c>
      <c r="J302">
        <v>60026113</v>
      </c>
      <c r="K302" t="s">
        <v>11173</v>
      </c>
      <c r="L302" t="s">
        <v>8244</v>
      </c>
      <c r="M302" t="s">
        <v>58</v>
      </c>
      <c r="N302">
        <v>2</v>
      </c>
      <c r="O302" t="s">
        <v>11172</v>
      </c>
      <c r="P302" t="s">
        <v>11171</v>
      </c>
      <c r="Q302" t="s">
        <v>11170</v>
      </c>
      <c r="R302" s="7">
        <v>34335</v>
      </c>
      <c r="S302" s="8">
        <f t="shared" si="40"/>
        <v>1994</v>
      </c>
      <c r="T302" s="8">
        <v>1994</v>
      </c>
      <c r="U302" s="8">
        <f t="shared" si="41"/>
        <v>28</v>
      </c>
      <c r="V302" s="7">
        <v>34551</v>
      </c>
      <c r="W302" t="s">
        <v>2008</v>
      </c>
      <c r="X302" s="2">
        <v>0.30399999999999999</v>
      </c>
      <c r="Y302" s="6">
        <f t="shared" si="38"/>
        <v>8.115106377299057E-3</v>
      </c>
      <c r="AA302">
        <v>8952477</v>
      </c>
      <c r="AB302">
        <v>12250</v>
      </c>
      <c r="AC302">
        <v>10982760</v>
      </c>
      <c r="AD302" t="s">
        <v>6</v>
      </c>
      <c r="AE302">
        <v>7</v>
      </c>
      <c r="AF302">
        <v>11</v>
      </c>
      <c r="AH302" t="s">
        <v>11169</v>
      </c>
      <c r="AI302" t="s">
        <v>11168</v>
      </c>
      <c r="AJ302" t="s">
        <v>11167</v>
      </c>
      <c r="AK302" t="s">
        <v>11166</v>
      </c>
      <c r="AL302">
        <v>5</v>
      </c>
      <c r="AM302" s="5">
        <f t="shared" si="42"/>
        <v>0.17857142857142858</v>
      </c>
      <c r="AN302" s="4">
        <f t="shared" si="39"/>
        <v>2.7046032347054688E-4</v>
      </c>
      <c r="AO302" s="3"/>
      <c r="AP302">
        <v>0</v>
      </c>
      <c r="AR302" t="s">
        <v>1</v>
      </c>
      <c r="AT302" s="2" t="s">
        <v>0</v>
      </c>
      <c r="AU302" s="1">
        <f t="shared" si="43"/>
        <v>0.57617125611505027</v>
      </c>
      <c r="AV302" s="1">
        <f t="shared" si="44"/>
        <v>0.41927833503848022</v>
      </c>
      <c r="AW302" s="1">
        <f t="shared" si="45"/>
        <v>0.26238541396191001</v>
      </c>
    </row>
    <row r="303" spans="1:49" x14ac:dyDescent="0.2">
      <c r="A303">
        <v>301</v>
      </c>
      <c r="B303" t="s">
        <v>11165</v>
      </c>
      <c r="C303" t="s">
        <v>11164</v>
      </c>
      <c r="F303" t="s">
        <v>11163</v>
      </c>
      <c r="G303" t="s">
        <v>16</v>
      </c>
      <c r="H303" t="s">
        <v>15</v>
      </c>
      <c r="I303" t="s">
        <v>4522</v>
      </c>
      <c r="J303">
        <v>60011357</v>
      </c>
      <c r="K303" t="s">
        <v>3422</v>
      </c>
      <c r="L303" t="s">
        <v>3421</v>
      </c>
      <c r="M303" t="s">
        <v>2970</v>
      </c>
      <c r="N303">
        <v>2</v>
      </c>
      <c r="O303" t="s">
        <v>4521</v>
      </c>
      <c r="P303" t="s">
        <v>4520</v>
      </c>
      <c r="Q303" t="s">
        <v>4519</v>
      </c>
      <c r="R303" s="7">
        <v>34335</v>
      </c>
      <c r="S303" s="8">
        <f t="shared" si="40"/>
        <v>1994</v>
      </c>
      <c r="T303" s="8">
        <v>1994</v>
      </c>
      <c r="U303" s="8">
        <f t="shared" si="41"/>
        <v>28</v>
      </c>
      <c r="V303" s="7">
        <v>34551</v>
      </c>
      <c r="W303" t="s">
        <v>2008</v>
      </c>
      <c r="X303" s="2">
        <v>0.30399999999999999</v>
      </c>
      <c r="Y303" s="6">
        <f t="shared" si="38"/>
        <v>8.115106377299057E-3</v>
      </c>
      <c r="AA303">
        <v>8952477</v>
      </c>
      <c r="AB303">
        <v>12250</v>
      </c>
      <c r="AC303">
        <v>10982760</v>
      </c>
      <c r="AD303" t="s">
        <v>6</v>
      </c>
      <c r="AE303">
        <v>7</v>
      </c>
      <c r="AF303">
        <v>11</v>
      </c>
      <c r="AH303" t="s">
        <v>11162</v>
      </c>
      <c r="AI303" t="s">
        <v>11161</v>
      </c>
      <c r="AJ303" t="s">
        <v>11160</v>
      </c>
      <c r="AK303" t="s">
        <v>11159</v>
      </c>
      <c r="AL303">
        <v>6</v>
      </c>
      <c r="AM303" s="5">
        <f t="shared" si="42"/>
        <v>0.21428571428571427</v>
      </c>
      <c r="AN303" s="4">
        <f t="shared" si="39"/>
        <v>3.2455238816465621E-4</v>
      </c>
      <c r="AO303" s="3"/>
      <c r="AP303">
        <v>0</v>
      </c>
      <c r="AR303" t="s">
        <v>1</v>
      </c>
      <c r="AT303" s="2" t="s">
        <v>0</v>
      </c>
      <c r="AU303" s="1">
        <f t="shared" si="43"/>
        <v>0.5777940180558736</v>
      </c>
      <c r="AV303" s="1">
        <f t="shared" si="44"/>
        <v>0.42198293827318561</v>
      </c>
      <c r="AW303" s="1">
        <f t="shared" si="45"/>
        <v>0.26617185849049763</v>
      </c>
    </row>
    <row r="304" spans="1:49" x14ac:dyDescent="0.2">
      <c r="A304">
        <v>302</v>
      </c>
      <c r="B304" t="s">
        <v>11158</v>
      </c>
      <c r="C304" t="s">
        <v>11157</v>
      </c>
      <c r="F304" t="s">
        <v>11156</v>
      </c>
      <c r="G304" t="s">
        <v>16</v>
      </c>
      <c r="H304" t="s">
        <v>15</v>
      </c>
      <c r="I304" t="s">
        <v>11155</v>
      </c>
      <c r="J304">
        <v>60015138</v>
      </c>
      <c r="K304" t="s">
        <v>11154</v>
      </c>
      <c r="L304" t="s">
        <v>11153</v>
      </c>
      <c r="M304" t="s">
        <v>11</v>
      </c>
      <c r="N304">
        <v>3</v>
      </c>
      <c r="O304" t="s">
        <v>11152</v>
      </c>
      <c r="P304" t="s">
        <v>11151</v>
      </c>
      <c r="Q304" t="s">
        <v>11150</v>
      </c>
      <c r="R304" s="7">
        <v>34335</v>
      </c>
      <c r="S304" s="8">
        <f t="shared" si="40"/>
        <v>1994</v>
      </c>
      <c r="T304" s="8">
        <v>1994</v>
      </c>
      <c r="U304" s="8">
        <f t="shared" si="41"/>
        <v>28</v>
      </c>
      <c r="V304" s="7">
        <v>34490</v>
      </c>
      <c r="W304" t="s">
        <v>2008</v>
      </c>
      <c r="X304" s="2">
        <v>0.30399999999999999</v>
      </c>
      <c r="Y304" s="6">
        <f t="shared" si="38"/>
        <v>8.115106377299057E-3</v>
      </c>
      <c r="AA304">
        <v>8952477</v>
      </c>
      <c r="AB304">
        <v>12250</v>
      </c>
      <c r="AC304">
        <v>10982760</v>
      </c>
      <c r="AD304" t="s">
        <v>6</v>
      </c>
      <c r="AE304">
        <v>7</v>
      </c>
      <c r="AF304">
        <v>8</v>
      </c>
      <c r="AH304" t="s">
        <v>11149</v>
      </c>
      <c r="AI304" t="s">
        <v>11148</v>
      </c>
      <c r="AJ304" t="s">
        <v>11147</v>
      </c>
      <c r="AK304" t="s">
        <v>11146</v>
      </c>
      <c r="AL304">
        <v>19</v>
      </c>
      <c r="AM304" s="5">
        <f t="shared" si="42"/>
        <v>0.6785714285714286</v>
      </c>
      <c r="AN304" s="4">
        <f t="shared" si="39"/>
        <v>1.0277492291880781E-3</v>
      </c>
      <c r="AO304" s="3"/>
      <c r="AP304">
        <v>0</v>
      </c>
      <c r="AR304" t="s">
        <v>1</v>
      </c>
      <c r="AT304" s="2" t="s">
        <v>0</v>
      </c>
      <c r="AU304" s="1">
        <f t="shared" si="43"/>
        <v>0.59888992328657631</v>
      </c>
      <c r="AV304" s="1">
        <f t="shared" si="44"/>
        <v>0.45714278032435673</v>
      </c>
      <c r="AW304" s="1">
        <f t="shared" si="45"/>
        <v>0.31539563736213722</v>
      </c>
    </row>
    <row r="305" spans="1:49" x14ac:dyDescent="0.2">
      <c r="A305">
        <v>303</v>
      </c>
      <c r="B305" t="s">
        <v>11145</v>
      </c>
      <c r="C305" t="s">
        <v>11144</v>
      </c>
      <c r="F305" t="s">
        <v>11143</v>
      </c>
      <c r="G305" t="s">
        <v>16</v>
      </c>
      <c r="H305" t="s">
        <v>15</v>
      </c>
      <c r="I305" t="s">
        <v>11142</v>
      </c>
      <c r="J305">
        <v>60032144</v>
      </c>
      <c r="K305" t="s">
        <v>2562</v>
      </c>
      <c r="L305" t="s">
        <v>2561</v>
      </c>
      <c r="M305" t="s">
        <v>2560</v>
      </c>
      <c r="N305">
        <v>2</v>
      </c>
      <c r="O305" t="s">
        <v>11141</v>
      </c>
      <c r="P305" t="s">
        <v>11140</v>
      </c>
      <c r="Q305" t="s">
        <v>6317</v>
      </c>
      <c r="R305" s="7">
        <v>34335</v>
      </c>
      <c r="S305" s="8">
        <f t="shared" si="40"/>
        <v>1994</v>
      </c>
      <c r="T305" s="8">
        <v>1994</v>
      </c>
      <c r="U305" s="8">
        <f t="shared" si="41"/>
        <v>28</v>
      </c>
      <c r="V305" s="7">
        <v>34490</v>
      </c>
      <c r="W305" t="s">
        <v>2008</v>
      </c>
      <c r="X305" s="2">
        <v>0.30399999999999999</v>
      </c>
      <c r="Y305" s="6">
        <f t="shared" si="38"/>
        <v>8.115106377299057E-3</v>
      </c>
      <c r="AA305">
        <v>8952477</v>
      </c>
      <c r="AB305">
        <v>12250</v>
      </c>
      <c r="AC305">
        <v>10982760</v>
      </c>
      <c r="AD305" t="s">
        <v>6</v>
      </c>
      <c r="AE305">
        <v>7</v>
      </c>
      <c r="AF305">
        <v>8</v>
      </c>
      <c r="AH305" t="s">
        <v>11139</v>
      </c>
      <c r="AI305" t="s">
        <v>11138</v>
      </c>
      <c r="AJ305" t="s">
        <v>11137</v>
      </c>
      <c r="AK305" t="s">
        <v>11136</v>
      </c>
      <c r="AL305">
        <v>5</v>
      </c>
      <c r="AM305" s="5">
        <f t="shared" si="42"/>
        <v>0.17857142857142858</v>
      </c>
      <c r="AN305" s="4">
        <f t="shared" si="39"/>
        <v>2.7046032347054688E-4</v>
      </c>
      <c r="AO305" s="3"/>
      <c r="AP305">
        <v>0</v>
      </c>
      <c r="AR305" t="s">
        <v>1</v>
      </c>
      <c r="AT305" s="2" t="s">
        <v>0</v>
      </c>
      <c r="AU305" s="1">
        <f t="shared" si="43"/>
        <v>0.57617125611505027</v>
      </c>
      <c r="AV305" s="1">
        <f t="shared" si="44"/>
        <v>0.41927833503848022</v>
      </c>
      <c r="AW305" s="1">
        <f t="shared" si="45"/>
        <v>0.26238541396191001</v>
      </c>
    </row>
    <row r="306" spans="1:49" x14ac:dyDescent="0.2">
      <c r="A306">
        <v>304</v>
      </c>
      <c r="B306" t="s">
        <v>11135</v>
      </c>
      <c r="C306" t="s">
        <v>11134</v>
      </c>
      <c r="F306" t="s">
        <v>11133</v>
      </c>
      <c r="G306" t="s">
        <v>16</v>
      </c>
      <c r="H306" t="s">
        <v>15</v>
      </c>
      <c r="I306" t="s">
        <v>4522</v>
      </c>
      <c r="J306">
        <v>60011357</v>
      </c>
      <c r="K306" t="s">
        <v>3422</v>
      </c>
      <c r="L306" t="s">
        <v>3421</v>
      </c>
      <c r="M306" t="s">
        <v>2970</v>
      </c>
      <c r="N306">
        <v>2</v>
      </c>
      <c r="O306" t="s">
        <v>4521</v>
      </c>
      <c r="P306" t="s">
        <v>4520</v>
      </c>
      <c r="Q306" t="s">
        <v>4519</v>
      </c>
      <c r="R306" s="7">
        <v>34335</v>
      </c>
      <c r="S306" s="8">
        <f t="shared" si="40"/>
        <v>1994</v>
      </c>
      <c r="T306" s="8">
        <v>1994</v>
      </c>
      <c r="U306" s="8">
        <f t="shared" si="41"/>
        <v>28</v>
      </c>
      <c r="V306" s="7">
        <v>34490</v>
      </c>
      <c r="W306" t="s">
        <v>2008</v>
      </c>
      <c r="X306" s="2">
        <v>0.30399999999999999</v>
      </c>
      <c r="Y306" s="6">
        <f t="shared" si="38"/>
        <v>8.115106377299057E-3</v>
      </c>
      <c r="AA306">
        <v>8952477</v>
      </c>
      <c r="AB306">
        <v>12250</v>
      </c>
      <c r="AC306">
        <v>10982760</v>
      </c>
      <c r="AD306" t="s">
        <v>6</v>
      </c>
      <c r="AE306">
        <v>7</v>
      </c>
      <c r="AF306">
        <v>8</v>
      </c>
      <c r="AH306" t="s">
        <v>11132</v>
      </c>
      <c r="AI306" t="s">
        <v>11131</v>
      </c>
      <c r="AJ306" t="s">
        <v>11130</v>
      </c>
      <c r="AK306" t="s">
        <v>11129</v>
      </c>
      <c r="AL306">
        <v>2</v>
      </c>
      <c r="AM306" s="5">
        <f t="shared" si="42"/>
        <v>7.1428571428571425E-2</v>
      </c>
      <c r="AN306" s="4">
        <f t="shared" si="39"/>
        <v>1.0818412938821875E-4</v>
      </c>
      <c r="AO306" s="3"/>
      <c r="AP306">
        <v>0</v>
      </c>
      <c r="AR306" t="s">
        <v>1</v>
      </c>
      <c r="AT306" s="2" t="s">
        <v>0</v>
      </c>
      <c r="AU306" s="1">
        <f t="shared" si="43"/>
        <v>0.57130297029258048</v>
      </c>
      <c r="AV306" s="1">
        <f t="shared" si="44"/>
        <v>0.41116452533436376</v>
      </c>
      <c r="AW306" s="1">
        <f t="shared" si="45"/>
        <v>0.25102608037614704</v>
      </c>
    </row>
    <row r="307" spans="1:49" x14ac:dyDescent="0.2">
      <c r="A307">
        <v>305</v>
      </c>
      <c r="B307" t="s">
        <v>11128</v>
      </c>
      <c r="C307" t="s">
        <v>11127</v>
      </c>
      <c r="F307" t="s">
        <v>11126</v>
      </c>
      <c r="G307" t="s">
        <v>16</v>
      </c>
      <c r="H307" t="s">
        <v>15</v>
      </c>
      <c r="I307" t="s">
        <v>8797</v>
      </c>
      <c r="J307" t="s">
        <v>8796</v>
      </c>
      <c r="K307" t="s">
        <v>8795</v>
      </c>
      <c r="L307" t="s">
        <v>8794</v>
      </c>
      <c r="M307" t="s">
        <v>8793</v>
      </c>
      <c r="N307">
        <v>3</v>
      </c>
      <c r="O307" t="s">
        <v>8792</v>
      </c>
      <c r="P307" t="s">
        <v>8791</v>
      </c>
      <c r="Q307" t="s">
        <v>8790</v>
      </c>
      <c r="R307" s="7">
        <v>34335</v>
      </c>
      <c r="S307" s="8">
        <f t="shared" si="40"/>
        <v>1994</v>
      </c>
      <c r="T307" s="8">
        <v>1994</v>
      </c>
      <c r="U307" s="8">
        <f t="shared" si="41"/>
        <v>28</v>
      </c>
      <c r="V307" s="7">
        <v>34490</v>
      </c>
      <c r="W307" t="s">
        <v>2008</v>
      </c>
      <c r="X307" s="2">
        <v>0.30399999999999999</v>
      </c>
      <c r="Y307" s="6">
        <f t="shared" si="38"/>
        <v>8.115106377299057E-3</v>
      </c>
      <c r="AA307">
        <v>8952477</v>
      </c>
      <c r="AB307">
        <v>12250</v>
      </c>
      <c r="AC307">
        <v>10982760</v>
      </c>
      <c r="AD307" t="s">
        <v>6</v>
      </c>
      <c r="AE307">
        <v>7</v>
      </c>
      <c r="AF307">
        <v>8</v>
      </c>
      <c r="AH307" t="s">
        <v>11125</v>
      </c>
      <c r="AI307" t="s">
        <v>11124</v>
      </c>
      <c r="AJ307" t="s">
        <v>11123</v>
      </c>
      <c r="AK307" t="s">
        <v>11122</v>
      </c>
      <c r="AL307">
        <v>1</v>
      </c>
      <c r="AM307" s="5">
        <f t="shared" si="42"/>
        <v>3.5714285714285712E-2</v>
      </c>
      <c r="AN307" s="4">
        <f t="shared" si="39"/>
        <v>5.4092064694109373E-5</v>
      </c>
      <c r="AO307" s="3"/>
      <c r="AP307">
        <v>0</v>
      </c>
      <c r="AR307" t="s">
        <v>1</v>
      </c>
      <c r="AT307" s="2" t="s">
        <v>0</v>
      </c>
      <c r="AU307" s="1">
        <f t="shared" si="43"/>
        <v>0.56968020835175726</v>
      </c>
      <c r="AV307" s="1">
        <f t="shared" si="44"/>
        <v>0.40845992209965831</v>
      </c>
      <c r="AW307" s="1">
        <f t="shared" si="45"/>
        <v>0.24723963584755937</v>
      </c>
    </row>
    <row r="308" spans="1:49" x14ac:dyDescent="0.2">
      <c r="A308">
        <v>306</v>
      </c>
      <c r="B308" t="s">
        <v>11121</v>
      </c>
      <c r="C308" t="s">
        <v>11120</v>
      </c>
      <c r="F308" t="s">
        <v>11119</v>
      </c>
      <c r="G308" t="s">
        <v>16</v>
      </c>
      <c r="H308" t="s">
        <v>15</v>
      </c>
      <c r="I308" t="s">
        <v>11118</v>
      </c>
      <c r="J308">
        <v>60005465</v>
      </c>
      <c r="K308" t="s">
        <v>8720</v>
      </c>
      <c r="L308" t="s">
        <v>8719</v>
      </c>
      <c r="M308" t="s">
        <v>591</v>
      </c>
      <c r="N308">
        <v>2</v>
      </c>
      <c r="O308" t="s">
        <v>11117</v>
      </c>
      <c r="P308" t="s">
        <v>11116</v>
      </c>
      <c r="Q308" t="s">
        <v>8716</v>
      </c>
      <c r="R308" s="7">
        <v>34335</v>
      </c>
      <c r="S308" s="8">
        <f t="shared" si="40"/>
        <v>1994</v>
      </c>
      <c r="T308" s="8">
        <v>1994</v>
      </c>
      <c r="U308" s="8">
        <f t="shared" si="41"/>
        <v>28</v>
      </c>
      <c r="V308" s="7">
        <v>34490</v>
      </c>
      <c r="W308" t="s">
        <v>2008</v>
      </c>
      <c r="X308" s="2">
        <v>0.30399999999999999</v>
      </c>
      <c r="Y308" s="6">
        <f t="shared" si="38"/>
        <v>8.115106377299057E-3</v>
      </c>
      <c r="AA308">
        <v>8952477</v>
      </c>
      <c r="AB308">
        <v>12250</v>
      </c>
      <c r="AC308">
        <v>10982760</v>
      </c>
      <c r="AD308" t="s">
        <v>6</v>
      </c>
      <c r="AE308">
        <v>7</v>
      </c>
      <c r="AF308">
        <v>8</v>
      </c>
      <c r="AH308" t="s">
        <v>11115</v>
      </c>
      <c r="AI308" t="s">
        <v>11114</v>
      </c>
      <c r="AJ308" t="s">
        <v>11113</v>
      </c>
      <c r="AK308" t="s">
        <v>11112</v>
      </c>
      <c r="AL308">
        <v>15</v>
      </c>
      <c r="AM308" s="5">
        <f t="shared" si="42"/>
        <v>0.5357142857142857</v>
      </c>
      <c r="AN308" s="4">
        <f t="shared" si="39"/>
        <v>8.1138097041164058E-4</v>
      </c>
      <c r="AO308" s="3"/>
      <c r="AP308">
        <v>0</v>
      </c>
      <c r="AR308" t="s">
        <v>1</v>
      </c>
      <c r="AT308" s="2" t="s">
        <v>0</v>
      </c>
      <c r="AU308" s="1">
        <f t="shared" si="43"/>
        <v>0.59239887552328319</v>
      </c>
      <c r="AV308" s="1">
        <f t="shared" si="44"/>
        <v>0.44632436738553488</v>
      </c>
      <c r="AW308" s="1">
        <f t="shared" si="45"/>
        <v>0.30024985924778658</v>
      </c>
    </row>
    <row r="309" spans="1:49" x14ac:dyDescent="0.2">
      <c r="A309">
        <v>307</v>
      </c>
      <c r="B309" t="s">
        <v>11111</v>
      </c>
      <c r="C309" t="s">
        <v>11110</v>
      </c>
      <c r="F309" t="s">
        <v>11109</v>
      </c>
      <c r="G309" t="s">
        <v>16</v>
      </c>
      <c r="H309" t="s">
        <v>15</v>
      </c>
      <c r="I309" t="s">
        <v>11108</v>
      </c>
      <c r="J309">
        <v>60008447</v>
      </c>
      <c r="K309" t="s">
        <v>11107</v>
      </c>
      <c r="L309" t="s">
        <v>11106</v>
      </c>
      <c r="M309" t="s">
        <v>58</v>
      </c>
      <c r="N309">
        <v>4</v>
      </c>
      <c r="O309" t="s">
        <v>11105</v>
      </c>
      <c r="P309" t="s">
        <v>11104</v>
      </c>
      <c r="Q309" t="s">
        <v>11103</v>
      </c>
      <c r="R309" s="7">
        <v>34335</v>
      </c>
      <c r="S309" s="8">
        <f t="shared" si="40"/>
        <v>1994</v>
      </c>
      <c r="T309" s="8">
        <v>1994</v>
      </c>
      <c r="U309" s="8">
        <f t="shared" si="41"/>
        <v>28</v>
      </c>
      <c r="V309" s="7">
        <v>34490</v>
      </c>
      <c r="W309" t="s">
        <v>2008</v>
      </c>
      <c r="X309" s="2">
        <v>0.30399999999999999</v>
      </c>
      <c r="Y309" s="6">
        <f t="shared" si="38"/>
        <v>8.115106377299057E-3</v>
      </c>
      <c r="AA309">
        <v>8952477</v>
      </c>
      <c r="AB309">
        <v>12250</v>
      </c>
      <c r="AC309">
        <v>10982760</v>
      </c>
      <c r="AD309" t="s">
        <v>6</v>
      </c>
      <c r="AE309">
        <v>7</v>
      </c>
      <c r="AF309">
        <v>8</v>
      </c>
      <c r="AH309" t="s">
        <v>11102</v>
      </c>
      <c r="AI309" t="s">
        <v>11101</v>
      </c>
      <c r="AJ309" t="s">
        <v>11100</v>
      </c>
      <c r="AK309" t="s">
        <v>11099</v>
      </c>
      <c r="AL309">
        <v>1</v>
      </c>
      <c r="AM309" s="5">
        <f t="shared" si="42"/>
        <v>3.5714285714285712E-2</v>
      </c>
      <c r="AN309" s="4">
        <f t="shared" si="39"/>
        <v>5.4092064694109373E-5</v>
      </c>
      <c r="AO309" s="3"/>
      <c r="AP309">
        <v>0</v>
      </c>
      <c r="AR309" t="s">
        <v>1</v>
      </c>
      <c r="AT309" s="2" t="s">
        <v>0</v>
      </c>
      <c r="AU309" s="1">
        <f t="shared" si="43"/>
        <v>0.56968020835175726</v>
      </c>
      <c r="AV309" s="1">
        <f t="shared" si="44"/>
        <v>0.40845992209965831</v>
      </c>
      <c r="AW309" s="1">
        <f t="shared" si="45"/>
        <v>0.24723963584755937</v>
      </c>
    </row>
    <row r="310" spans="1:49" x14ac:dyDescent="0.2">
      <c r="A310">
        <v>308</v>
      </c>
      <c r="B310" t="s">
        <v>11098</v>
      </c>
      <c r="C310" t="s">
        <v>11097</v>
      </c>
      <c r="F310" t="s">
        <v>11096</v>
      </c>
      <c r="G310" t="s">
        <v>16</v>
      </c>
      <c r="H310" t="s">
        <v>15</v>
      </c>
      <c r="I310" t="s">
        <v>11095</v>
      </c>
      <c r="J310">
        <v>60005913</v>
      </c>
      <c r="K310" t="s">
        <v>11094</v>
      </c>
      <c r="L310" t="s">
        <v>2612</v>
      </c>
      <c r="M310" t="s">
        <v>203</v>
      </c>
      <c r="N310">
        <v>2</v>
      </c>
      <c r="O310" t="s">
        <v>11093</v>
      </c>
      <c r="P310" t="s">
        <v>11092</v>
      </c>
      <c r="Q310" t="s">
        <v>11091</v>
      </c>
      <c r="R310" s="7">
        <v>34335</v>
      </c>
      <c r="S310" s="8">
        <f t="shared" si="40"/>
        <v>1994</v>
      </c>
      <c r="T310" s="8">
        <v>1994</v>
      </c>
      <c r="U310" s="8">
        <f t="shared" si="41"/>
        <v>28</v>
      </c>
      <c r="V310" s="7">
        <v>34490</v>
      </c>
      <c r="W310" t="s">
        <v>2008</v>
      </c>
      <c r="X310" s="2">
        <v>0.30399999999999999</v>
      </c>
      <c r="Y310" s="6">
        <f t="shared" si="38"/>
        <v>8.115106377299057E-3</v>
      </c>
      <c r="AA310">
        <v>8952477</v>
      </c>
      <c r="AB310">
        <v>12250</v>
      </c>
      <c r="AC310">
        <v>10982760</v>
      </c>
      <c r="AD310" t="s">
        <v>6</v>
      </c>
      <c r="AE310">
        <v>7</v>
      </c>
      <c r="AF310">
        <v>8</v>
      </c>
      <c r="AH310" t="s">
        <v>11090</v>
      </c>
      <c r="AI310" t="s">
        <v>11089</v>
      </c>
      <c r="AJ310" t="s">
        <v>11088</v>
      </c>
      <c r="AK310" t="s">
        <v>11087</v>
      </c>
      <c r="AL310">
        <v>2</v>
      </c>
      <c r="AM310" s="5">
        <f t="shared" si="42"/>
        <v>7.1428571428571425E-2</v>
      </c>
      <c r="AN310" s="4">
        <f t="shared" si="39"/>
        <v>1.0818412938821875E-4</v>
      </c>
      <c r="AO310" s="3"/>
      <c r="AP310">
        <v>0</v>
      </c>
      <c r="AR310" t="s">
        <v>1</v>
      </c>
      <c r="AT310" s="2" t="s">
        <v>0</v>
      </c>
      <c r="AU310" s="1">
        <f t="shared" si="43"/>
        <v>0.57130297029258048</v>
      </c>
      <c r="AV310" s="1">
        <f t="shared" si="44"/>
        <v>0.41116452533436376</v>
      </c>
      <c r="AW310" s="1">
        <f t="shared" si="45"/>
        <v>0.25102608037614704</v>
      </c>
    </row>
    <row r="311" spans="1:49" x14ac:dyDescent="0.2">
      <c r="A311">
        <v>309</v>
      </c>
      <c r="B311" t="s">
        <v>11086</v>
      </c>
      <c r="C311" t="s">
        <v>11085</v>
      </c>
      <c r="F311" t="s">
        <v>11084</v>
      </c>
      <c r="G311" t="s">
        <v>16</v>
      </c>
      <c r="H311" t="s">
        <v>15</v>
      </c>
      <c r="I311" t="s">
        <v>6840</v>
      </c>
      <c r="J311">
        <v>60012630</v>
      </c>
      <c r="K311" t="s">
        <v>6839</v>
      </c>
      <c r="L311" t="s">
        <v>6838</v>
      </c>
      <c r="M311" t="s">
        <v>807</v>
      </c>
      <c r="N311">
        <v>2</v>
      </c>
      <c r="O311" t="s">
        <v>6837</v>
      </c>
      <c r="P311" t="s">
        <v>6836</v>
      </c>
      <c r="Q311" t="s">
        <v>6835</v>
      </c>
      <c r="R311" s="7">
        <v>34335</v>
      </c>
      <c r="S311" s="8">
        <f t="shared" si="40"/>
        <v>1994</v>
      </c>
      <c r="T311" s="8">
        <v>1994</v>
      </c>
      <c r="U311" s="8">
        <f t="shared" si="41"/>
        <v>28</v>
      </c>
      <c r="V311" s="7">
        <v>34429</v>
      </c>
      <c r="W311" t="s">
        <v>2008</v>
      </c>
      <c r="X311" s="2">
        <v>0.30399999999999999</v>
      </c>
      <c r="Y311" s="6">
        <f t="shared" si="38"/>
        <v>8.115106377299057E-3</v>
      </c>
      <c r="AA311">
        <v>8952477</v>
      </c>
      <c r="AB311">
        <v>12250</v>
      </c>
      <c r="AC311">
        <v>10982760</v>
      </c>
      <c r="AD311" t="s">
        <v>6</v>
      </c>
      <c r="AE311">
        <v>7</v>
      </c>
      <c r="AF311">
        <v>5</v>
      </c>
      <c r="AH311" t="s">
        <v>11083</v>
      </c>
      <c r="AI311" t="s">
        <v>11082</v>
      </c>
      <c r="AJ311" t="s">
        <v>11081</v>
      </c>
      <c r="AK311" t="s">
        <v>11080</v>
      </c>
      <c r="AL311">
        <v>15</v>
      </c>
      <c r="AM311" s="5">
        <f t="shared" si="42"/>
        <v>0.5357142857142857</v>
      </c>
      <c r="AN311" s="4">
        <f t="shared" si="39"/>
        <v>8.1138097041164058E-4</v>
      </c>
      <c r="AO311" s="3"/>
      <c r="AP311">
        <v>0</v>
      </c>
      <c r="AR311" t="s">
        <v>1</v>
      </c>
      <c r="AT311" s="2" t="s">
        <v>0</v>
      </c>
      <c r="AU311" s="1">
        <f t="shared" si="43"/>
        <v>0.59239887552328319</v>
      </c>
      <c r="AV311" s="1">
        <f t="shared" si="44"/>
        <v>0.44632436738553488</v>
      </c>
      <c r="AW311" s="1">
        <f t="shared" si="45"/>
        <v>0.30024985924778658</v>
      </c>
    </row>
    <row r="312" spans="1:49" x14ac:dyDescent="0.2">
      <c r="A312">
        <v>310</v>
      </c>
      <c r="B312" t="s">
        <v>11079</v>
      </c>
      <c r="C312" t="s">
        <v>11078</v>
      </c>
      <c r="F312" t="s">
        <v>11077</v>
      </c>
      <c r="G312" t="s">
        <v>16</v>
      </c>
      <c r="H312" t="s">
        <v>15</v>
      </c>
      <c r="I312" t="s">
        <v>6710</v>
      </c>
      <c r="J312">
        <v>60011357</v>
      </c>
      <c r="K312" t="s">
        <v>3422</v>
      </c>
      <c r="L312" t="s">
        <v>3421</v>
      </c>
      <c r="M312" t="s">
        <v>2970</v>
      </c>
      <c r="N312">
        <v>2</v>
      </c>
      <c r="O312" t="s">
        <v>6709</v>
      </c>
      <c r="P312" t="s">
        <v>6708</v>
      </c>
      <c r="Q312" t="s">
        <v>4519</v>
      </c>
      <c r="R312" s="7">
        <v>34335</v>
      </c>
      <c r="S312" s="8">
        <f t="shared" si="40"/>
        <v>1994</v>
      </c>
      <c r="T312" s="8">
        <v>1994</v>
      </c>
      <c r="U312" s="8">
        <f t="shared" si="41"/>
        <v>28</v>
      </c>
      <c r="V312" s="7">
        <v>34429</v>
      </c>
      <c r="W312" t="s">
        <v>2008</v>
      </c>
      <c r="X312" s="2">
        <v>0.30399999999999999</v>
      </c>
      <c r="Y312" s="6">
        <f t="shared" si="38"/>
        <v>8.115106377299057E-3</v>
      </c>
      <c r="AA312">
        <v>8952477</v>
      </c>
      <c r="AB312">
        <v>12250</v>
      </c>
      <c r="AC312">
        <v>10982760</v>
      </c>
      <c r="AD312" t="s">
        <v>6</v>
      </c>
      <c r="AE312">
        <v>7</v>
      </c>
      <c r="AF312">
        <v>5</v>
      </c>
      <c r="AH312" t="s">
        <v>11076</v>
      </c>
      <c r="AI312" t="s">
        <v>11075</v>
      </c>
      <c r="AJ312" t="s">
        <v>11074</v>
      </c>
      <c r="AK312" t="s">
        <v>11073</v>
      </c>
      <c r="AL312">
        <v>21</v>
      </c>
      <c r="AM312" s="5">
        <f t="shared" si="42"/>
        <v>0.75</v>
      </c>
      <c r="AN312" s="4">
        <f t="shared" si="39"/>
        <v>1.1359333585762969E-3</v>
      </c>
      <c r="AO312" s="3"/>
      <c r="AP312">
        <v>0</v>
      </c>
      <c r="AR312" t="s">
        <v>1</v>
      </c>
      <c r="AT312" s="2" t="s">
        <v>0</v>
      </c>
      <c r="AU312" s="1">
        <f t="shared" si="43"/>
        <v>0.60213544716822287</v>
      </c>
      <c r="AV312" s="1">
        <f t="shared" si="44"/>
        <v>0.46255198679376774</v>
      </c>
      <c r="AW312" s="1">
        <f t="shared" si="45"/>
        <v>0.32296852641931251</v>
      </c>
    </row>
    <row r="313" spans="1:49" x14ac:dyDescent="0.2">
      <c r="A313">
        <v>311</v>
      </c>
      <c r="B313" t="s">
        <v>11072</v>
      </c>
      <c r="C313" t="s">
        <v>11071</v>
      </c>
      <c r="F313" t="s">
        <v>11070</v>
      </c>
      <c r="G313" t="s">
        <v>16</v>
      </c>
      <c r="H313" t="s">
        <v>15</v>
      </c>
      <c r="I313" t="s">
        <v>3120</v>
      </c>
      <c r="J313">
        <v>60025757</v>
      </c>
      <c r="K313" t="s">
        <v>3119</v>
      </c>
      <c r="L313" t="s">
        <v>3118</v>
      </c>
      <c r="M313" t="s">
        <v>397</v>
      </c>
      <c r="N313">
        <v>3</v>
      </c>
      <c r="O313" t="s">
        <v>11069</v>
      </c>
      <c r="P313" t="s">
        <v>11068</v>
      </c>
      <c r="Q313" t="s">
        <v>11067</v>
      </c>
      <c r="R313" s="7">
        <v>34335</v>
      </c>
      <c r="S313" s="8">
        <f t="shared" si="40"/>
        <v>1994</v>
      </c>
      <c r="T313" s="8">
        <v>1994</v>
      </c>
      <c r="U313" s="8">
        <f t="shared" si="41"/>
        <v>28</v>
      </c>
      <c r="V313" s="7">
        <v>34370</v>
      </c>
      <c r="W313" t="s">
        <v>2008</v>
      </c>
      <c r="X313" s="2">
        <v>0.30399999999999999</v>
      </c>
      <c r="Y313" s="6">
        <f t="shared" si="38"/>
        <v>8.115106377299057E-3</v>
      </c>
      <c r="AA313">
        <v>8952477</v>
      </c>
      <c r="AB313">
        <v>12250</v>
      </c>
      <c r="AC313">
        <v>10982760</v>
      </c>
      <c r="AD313" t="s">
        <v>6</v>
      </c>
      <c r="AE313">
        <v>7</v>
      </c>
      <c r="AF313">
        <v>2</v>
      </c>
      <c r="AH313" t="s">
        <v>11066</v>
      </c>
      <c r="AI313" t="s">
        <v>11065</v>
      </c>
      <c r="AJ313" t="s">
        <v>11064</v>
      </c>
      <c r="AK313" t="s">
        <v>11063</v>
      </c>
      <c r="AL313">
        <v>0</v>
      </c>
      <c r="AM313" s="5">
        <f t="shared" si="42"/>
        <v>0</v>
      </c>
      <c r="AN313" s="4">
        <f t="shared" si="39"/>
        <v>0</v>
      </c>
      <c r="AO313" s="3"/>
      <c r="AP313">
        <v>0</v>
      </c>
      <c r="AR313" t="s">
        <v>1</v>
      </c>
      <c r="AT313" s="2" t="s">
        <v>0</v>
      </c>
      <c r="AU313" s="1">
        <f t="shared" si="43"/>
        <v>0.56805744641093392</v>
      </c>
      <c r="AV313" s="1">
        <f t="shared" si="44"/>
        <v>0.40575531886495286</v>
      </c>
      <c r="AW313" s="1">
        <f t="shared" si="45"/>
        <v>0.24345319131897172</v>
      </c>
    </row>
    <row r="314" spans="1:49" x14ac:dyDescent="0.2">
      <c r="A314">
        <v>312</v>
      </c>
      <c r="B314" t="s">
        <v>11062</v>
      </c>
      <c r="C314" t="s">
        <v>11061</v>
      </c>
      <c r="F314" t="s">
        <v>11060</v>
      </c>
      <c r="G314" t="s">
        <v>16</v>
      </c>
      <c r="H314" t="s">
        <v>15</v>
      </c>
      <c r="I314" t="s">
        <v>11059</v>
      </c>
      <c r="J314">
        <v>60031828</v>
      </c>
      <c r="K314" t="s">
        <v>11058</v>
      </c>
      <c r="L314" t="s">
        <v>11057</v>
      </c>
      <c r="M314" t="s">
        <v>653</v>
      </c>
      <c r="N314">
        <v>3</v>
      </c>
      <c r="O314" t="s">
        <v>11056</v>
      </c>
      <c r="P314" t="s">
        <v>11055</v>
      </c>
      <c r="Q314" t="s">
        <v>11054</v>
      </c>
      <c r="R314" s="7">
        <v>34335</v>
      </c>
      <c r="S314" s="8">
        <f t="shared" si="40"/>
        <v>1994</v>
      </c>
      <c r="T314" s="8">
        <v>1994</v>
      </c>
      <c r="U314" s="8">
        <f t="shared" si="41"/>
        <v>28</v>
      </c>
      <c r="V314" s="7">
        <v>34370</v>
      </c>
      <c r="W314" t="s">
        <v>2008</v>
      </c>
      <c r="X314" s="2">
        <v>0.30399999999999999</v>
      </c>
      <c r="Y314" s="6">
        <f t="shared" si="38"/>
        <v>8.115106377299057E-3</v>
      </c>
      <c r="AA314">
        <v>8952477</v>
      </c>
      <c r="AB314">
        <v>12250</v>
      </c>
      <c r="AC314">
        <v>10982760</v>
      </c>
      <c r="AD314" t="s">
        <v>6</v>
      </c>
      <c r="AE314">
        <v>7</v>
      </c>
      <c r="AF314">
        <v>2</v>
      </c>
      <c r="AH314" t="s">
        <v>11053</v>
      </c>
      <c r="AI314" t="s">
        <v>11052</v>
      </c>
      <c r="AJ314" t="s">
        <v>11051</v>
      </c>
      <c r="AK314" t="s">
        <v>11050</v>
      </c>
      <c r="AL314">
        <v>2</v>
      </c>
      <c r="AM314" s="5">
        <f t="shared" si="42"/>
        <v>7.1428571428571425E-2</v>
      </c>
      <c r="AN314" s="4">
        <f t="shared" si="39"/>
        <v>1.0818412938821875E-4</v>
      </c>
      <c r="AO314" s="3"/>
      <c r="AP314">
        <v>0</v>
      </c>
      <c r="AR314" t="s">
        <v>1</v>
      </c>
      <c r="AT314" s="2" t="s">
        <v>0</v>
      </c>
      <c r="AU314" s="1">
        <f t="shared" si="43"/>
        <v>0.57130297029258048</v>
      </c>
      <c r="AV314" s="1">
        <f t="shared" si="44"/>
        <v>0.41116452533436376</v>
      </c>
      <c r="AW314" s="1">
        <f t="shared" si="45"/>
        <v>0.25102608037614704</v>
      </c>
    </row>
    <row r="315" spans="1:49" x14ac:dyDescent="0.2">
      <c r="A315">
        <v>313</v>
      </c>
      <c r="B315" t="s">
        <v>11049</v>
      </c>
      <c r="C315" t="s">
        <v>11048</v>
      </c>
      <c r="F315" t="s">
        <v>11047</v>
      </c>
      <c r="G315" t="s">
        <v>16</v>
      </c>
      <c r="H315" t="s">
        <v>15</v>
      </c>
      <c r="I315" t="s">
        <v>11046</v>
      </c>
      <c r="J315" t="s">
        <v>11045</v>
      </c>
      <c r="K315" t="s">
        <v>11044</v>
      </c>
      <c r="L315" t="s">
        <v>11043</v>
      </c>
      <c r="M315" t="s">
        <v>11042</v>
      </c>
      <c r="N315">
        <v>2</v>
      </c>
      <c r="O315" t="s">
        <v>11041</v>
      </c>
      <c r="P315" t="s">
        <v>11040</v>
      </c>
      <c r="Q315" t="s">
        <v>11039</v>
      </c>
      <c r="R315" s="7">
        <v>34335</v>
      </c>
      <c r="S315" s="8">
        <f t="shared" si="40"/>
        <v>1994</v>
      </c>
      <c r="T315" s="8">
        <v>1994</v>
      </c>
      <c r="U315" s="8">
        <f t="shared" si="41"/>
        <v>28</v>
      </c>
      <c r="V315" s="7">
        <v>34370</v>
      </c>
      <c r="W315" t="s">
        <v>2008</v>
      </c>
      <c r="X315" s="2">
        <v>0.30399999999999999</v>
      </c>
      <c r="Y315" s="6">
        <f t="shared" si="38"/>
        <v>8.115106377299057E-3</v>
      </c>
      <c r="AA315">
        <v>8952477</v>
      </c>
      <c r="AB315">
        <v>12250</v>
      </c>
      <c r="AC315">
        <v>10982760</v>
      </c>
      <c r="AD315" t="s">
        <v>6</v>
      </c>
      <c r="AE315">
        <v>7</v>
      </c>
      <c r="AF315">
        <v>2</v>
      </c>
      <c r="AH315" t="s">
        <v>11038</v>
      </c>
      <c r="AI315" t="s">
        <v>11037</v>
      </c>
      <c r="AJ315" t="s">
        <v>11036</v>
      </c>
      <c r="AK315" t="s">
        <v>11035</v>
      </c>
      <c r="AL315">
        <v>5</v>
      </c>
      <c r="AM315" s="5">
        <f t="shared" si="42"/>
        <v>0.17857142857142858</v>
      </c>
      <c r="AN315" s="4">
        <f t="shared" si="39"/>
        <v>2.7046032347054688E-4</v>
      </c>
      <c r="AO315" s="3"/>
      <c r="AP315">
        <v>0</v>
      </c>
      <c r="AR315" t="s">
        <v>1</v>
      </c>
      <c r="AT315" s="2" t="s">
        <v>0</v>
      </c>
      <c r="AU315" s="1">
        <f t="shared" si="43"/>
        <v>0.57617125611505027</v>
      </c>
      <c r="AV315" s="1">
        <f t="shared" si="44"/>
        <v>0.41927833503848022</v>
      </c>
      <c r="AW315" s="1">
        <f t="shared" si="45"/>
        <v>0.26238541396191001</v>
      </c>
    </row>
    <row r="316" spans="1:49" x14ac:dyDescent="0.2">
      <c r="A316">
        <v>314</v>
      </c>
      <c r="B316" t="s">
        <v>11034</v>
      </c>
      <c r="C316" t="s">
        <v>11033</v>
      </c>
      <c r="F316" t="s">
        <v>11032</v>
      </c>
      <c r="G316" t="s">
        <v>16</v>
      </c>
      <c r="H316" t="s">
        <v>15</v>
      </c>
      <c r="I316" t="s">
        <v>11031</v>
      </c>
      <c r="J316" t="s">
        <v>11030</v>
      </c>
      <c r="K316" t="s">
        <v>11029</v>
      </c>
      <c r="L316" t="s">
        <v>11028</v>
      </c>
      <c r="M316" t="s">
        <v>11027</v>
      </c>
      <c r="N316">
        <v>5</v>
      </c>
      <c r="O316" t="s">
        <v>11026</v>
      </c>
      <c r="P316" t="s">
        <v>11025</v>
      </c>
      <c r="Q316" t="s">
        <v>11024</v>
      </c>
      <c r="R316" s="7">
        <v>34335</v>
      </c>
      <c r="S316" s="8">
        <f t="shared" si="40"/>
        <v>1994</v>
      </c>
      <c r="T316" s="8">
        <v>1994</v>
      </c>
      <c r="U316" s="8">
        <f t="shared" si="41"/>
        <v>28</v>
      </c>
      <c r="V316" s="7">
        <v>34370</v>
      </c>
      <c r="W316" t="s">
        <v>2008</v>
      </c>
      <c r="X316" s="2">
        <v>0.30399999999999999</v>
      </c>
      <c r="Y316" s="6">
        <f t="shared" si="38"/>
        <v>8.115106377299057E-3</v>
      </c>
      <c r="AA316">
        <v>8952477</v>
      </c>
      <c r="AB316">
        <v>12250</v>
      </c>
      <c r="AC316">
        <v>10982760</v>
      </c>
      <c r="AD316" t="s">
        <v>6</v>
      </c>
      <c r="AE316">
        <v>7</v>
      </c>
      <c r="AF316">
        <v>2</v>
      </c>
      <c r="AH316" t="s">
        <v>11023</v>
      </c>
      <c r="AI316" t="s">
        <v>11022</v>
      </c>
      <c r="AJ316" t="s">
        <v>11021</v>
      </c>
      <c r="AK316" t="s">
        <v>11020</v>
      </c>
      <c r="AL316">
        <v>1</v>
      </c>
      <c r="AM316" s="5">
        <f t="shared" si="42"/>
        <v>3.5714285714285712E-2</v>
      </c>
      <c r="AN316" s="4">
        <f t="shared" si="39"/>
        <v>5.4092064694109373E-5</v>
      </c>
      <c r="AO316" s="3"/>
      <c r="AP316">
        <v>0</v>
      </c>
      <c r="AR316" t="s">
        <v>1</v>
      </c>
      <c r="AT316" s="2" t="s">
        <v>0</v>
      </c>
      <c r="AU316" s="1">
        <f t="shared" si="43"/>
        <v>0.56968020835175726</v>
      </c>
      <c r="AV316" s="1">
        <f t="shared" si="44"/>
        <v>0.40845992209965831</v>
      </c>
      <c r="AW316" s="1">
        <f t="shared" si="45"/>
        <v>0.24723963584755937</v>
      </c>
    </row>
    <row r="317" spans="1:49" x14ac:dyDescent="0.2">
      <c r="A317">
        <v>315</v>
      </c>
      <c r="B317" t="s">
        <v>11019</v>
      </c>
      <c r="C317" t="s">
        <v>11018</v>
      </c>
      <c r="F317" t="s">
        <v>11017</v>
      </c>
      <c r="G317" t="s">
        <v>16</v>
      </c>
      <c r="H317" t="s">
        <v>15</v>
      </c>
      <c r="I317" t="s">
        <v>7695</v>
      </c>
      <c r="J317">
        <v>60011357</v>
      </c>
      <c r="K317" t="s">
        <v>3422</v>
      </c>
      <c r="L317" t="s">
        <v>3421</v>
      </c>
      <c r="M317" t="s">
        <v>2970</v>
      </c>
      <c r="N317">
        <v>2</v>
      </c>
      <c r="O317" t="s">
        <v>11016</v>
      </c>
      <c r="P317" t="s">
        <v>11015</v>
      </c>
      <c r="Q317" t="s">
        <v>4519</v>
      </c>
      <c r="R317" s="7">
        <v>34335</v>
      </c>
      <c r="S317" s="8">
        <f t="shared" si="40"/>
        <v>1994</v>
      </c>
      <c r="T317" s="8">
        <v>1994</v>
      </c>
      <c r="U317" s="8">
        <f t="shared" si="41"/>
        <v>28</v>
      </c>
      <c r="V317" s="7">
        <v>34370</v>
      </c>
      <c r="W317" t="s">
        <v>2008</v>
      </c>
      <c r="X317" s="2">
        <v>0.30399999999999999</v>
      </c>
      <c r="Y317" s="6">
        <f t="shared" si="38"/>
        <v>8.115106377299057E-3</v>
      </c>
      <c r="AA317">
        <v>8952477</v>
      </c>
      <c r="AB317">
        <v>12250</v>
      </c>
      <c r="AC317">
        <v>10982760</v>
      </c>
      <c r="AD317" t="s">
        <v>6</v>
      </c>
      <c r="AE317">
        <v>7</v>
      </c>
      <c r="AF317">
        <v>2</v>
      </c>
      <c r="AH317" t="s">
        <v>11014</v>
      </c>
      <c r="AI317" t="s">
        <v>11013</v>
      </c>
      <c r="AJ317" t="s">
        <v>11012</v>
      </c>
      <c r="AK317" t="s">
        <v>11011</v>
      </c>
      <c r="AL317">
        <v>20</v>
      </c>
      <c r="AM317" s="5">
        <f t="shared" si="42"/>
        <v>0.7142857142857143</v>
      </c>
      <c r="AN317" s="4">
        <f t="shared" si="39"/>
        <v>1.0818412938821875E-3</v>
      </c>
      <c r="AO317" s="3"/>
      <c r="AP317">
        <v>0</v>
      </c>
      <c r="AR317" t="s">
        <v>1</v>
      </c>
      <c r="AT317" s="2" t="s">
        <v>0</v>
      </c>
      <c r="AU317" s="1">
        <f t="shared" si="43"/>
        <v>0.60051268522739953</v>
      </c>
      <c r="AV317" s="1">
        <f t="shared" si="44"/>
        <v>0.45984738355906224</v>
      </c>
      <c r="AW317" s="1">
        <f t="shared" si="45"/>
        <v>0.31918208189072483</v>
      </c>
    </row>
    <row r="318" spans="1:49" x14ac:dyDescent="0.2">
      <c r="A318">
        <v>316</v>
      </c>
      <c r="B318" t="s">
        <v>11010</v>
      </c>
      <c r="C318" t="s">
        <v>11009</v>
      </c>
      <c r="F318" t="s">
        <v>11008</v>
      </c>
      <c r="G318" t="s">
        <v>16</v>
      </c>
      <c r="H318" t="s">
        <v>15</v>
      </c>
      <c r="I318" t="s">
        <v>5087</v>
      </c>
      <c r="J318">
        <v>60013983</v>
      </c>
      <c r="K318" t="s">
        <v>3935</v>
      </c>
      <c r="L318" t="s">
        <v>3934</v>
      </c>
      <c r="M318" t="s">
        <v>3933</v>
      </c>
      <c r="N318">
        <v>3</v>
      </c>
      <c r="O318" t="s">
        <v>11007</v>
      </c>
      <c r="P318" t="s">
        <v>11006</v>
      </c>
      <c r="Q318" t="s">
        <v>9365</v>
      </c>
      <c r="R318" s="7">
        <v>34335</v>
      </c>
      <c r="S318" s="8">
        <f t="shared" si="40"/>
        <v>1994</v>
      </c>
      <c r="T318" s="8">
        <v>1994</v>
      </c>
      <c r="U318" s="8">
        <f t="shared" si="41"/>
        <v>28</v>
      </c>
      <c r="V318" s="7">
        <v>34370</v>
      </c>
      <c r="W318" t="s">
        <v>2008</v>
      </c>
      <c r="X318" s="2">
        <v>0.30399999999999999</v>
      </c>
      <c r="Y318" s="6">
        <f t="shared" si="38"/>
        <v>8.115106377299057E-3</v>
      </c>
      <c r="AA318">
        <v>8952477</v>
      </c>
      <c r="AB318">
        <v>12250</v>
      </c>
      <c r="AC318">
        <v>10982760</v>
      </c>
      <c r="AD318" t="s">
        <v>6</v>
      </c>
      <c r="AE318">
        <v>7</v>
      </c>
      <c r="AF318">
        <v>2</v>
      </c>
      <c r="AH318" t="s">
        <v>11005</v>
      </c>
      <c r="AI318" t="s">
        <v>11004</v>
      </c>
      <c r="AJ318" t="s">
        <v>11003</v>
      </c>
      <c r="AK318" t="s">
        <v>11002</v>
      </c>
      <c r="AL318">
        <v>4</v>
      </c>
      <c r="AM318" s="5">
        <f t="shared" si="42"/>
        <v>0.14285714285714285</v>
      </c>
      <c r="AN318" s="4">
        <f t="shared" si="39"/>
        <v>2.1636825877643749E-4</v>
      </c>
      <c r="AO318" s="3"/>
      <c r="AP318">
        <v>0</v>
      </c>
      <c r="AR318" t="s">
        <v>1</v>
      </c>
      <c r="AT318" s="2" t="s">
        <v>0</v>
      </c>
      <c r="AU318" s="1">
        <f t="shared" si="43"/>
        <v>0.57454849417422704</v>
      </c>
      <c r="AV318" s="1">
        <f t="shared" si="44"/>
        <v>0.41657373180377472</v>
      </c>
      <c r="AW318" s="1">
        <f t="shared" si="45"/>
        <v>0.25859896943332233</v>
      </c>
    </row>
    <row r="319" spans="1:49" x14ac:dyDescent="0.2">
      <c r="A319">
        <v>317</v>
      </c>
      <c r="B319" t="s">
        <v>11001</v>
      </c>
      <c r="C319" t="s">
        <v>11000</v>
      </c>
      <c r="F319" t="s">
        <v>10999</v>
      </c>
      <c r="G319" t="s">
        <v>16</v>
      </c>
      <c r="H319" t="s">
        <v>15</v>
      </c>
      <c r="I319" t="s">
        <v>10998</v>
      </c>
      <c r="J319">
        <v>60003196</v>
      </c>
      <c r="K319" t="s">
        <v>10997</v>
      </c>
      <c r="L319" t="s">
        <v>4597</v>
      </c>
      <c r="M319" t="s">
        <v>4597</v>
      </c>
      <c r="N319">
        <v>1</v>
      </c>
      <c r="O319" t="s">
        <v>10996</v>
      </c>
      <c r="P319">
        <v>55666025300</v>
      </c>
      <c r="Q319">
        <v>60003196</v>
      </c>
      <c r="R319" s="7">
        <v>34335</v>
      </c>
      <c r="S319" s="8">
        <f t="shared" si="40"/>
        <v>1994</v>
      </c>
      <c r="T319" s="8">
        <v>1994</v>
      </c>
      <c r="U319" s="8">
        <f t="shared" si="41"/>
        <v>28</v>
      </c>
      <c r="V319" s="7">
        <v>1994</v>
      </c>
      <c r="W319" t="s">
        <v>2692</v>
      </c>
      <c r="X319" s="2">
        <v>0.375</v>
      </c>
      <c r="Y319" s="6">
        <f t="shared" si="38"/>
        <v>1.0010410827260351E-2</v>
      </c>
      <c r="AA319">
        <v>135194</v>
      </c>
      <c r="AB319">
        <v>24918</v>
      </c>
      <c r="AD319" t="s">
        <v>6</v>
      </c>
      <c r="AE319">
        <v>30</v>
      </c>
      <c r="AF319">
        <v>5</v>
      </c>
      <c r="AH319" t="s">
        <v>10995</v>
      </c>
      <c r="AI319" t="s">
        <v>10994</v>
      </c>
      <c r="AJ319" t="s">
        <v>10993</v>
      </c>
      <c r="AK319" t="s">
        <v>10992</v>
      </c>
      <c r="AL319">
        <v>127</v>
      </c>
      <c r="AM319" s="5">
        <f t="shared" si="42"/>
        <v>4.5357142857142856</v>
      </c>
      <c r="AN319" s="4">
        <f t="shared" si="39"/>
        <v>6.8696922161518899E-3</v>
      </c>
      <c r="AO319" s="3"/>
      <c r="AP319">
        <v>0</v>
      </c>
      <c r="AR319" t="s">
        <v>1</v>
      </c>
      <c r="AT319" s="2">
        <v>1.3140000000000001</v>
      </c>
      <c r="AU319" s="1">
        <f t="shared" si="43"/>
        <v>0.90681952439278135</v>
      </c>
      <c r="AV319" s="1">
        <f t="shared" si="44"/>
        <v>0.84400515217061201</v>
      </c>
      <c r="AW319" s="1">
        <f t="shared" si="45"/>
        <v>0.78119077994844277</v>
      </c>
    </row>
    <row r="320" spans="1:49" x14ac:dyDescent="0.2">
      <c r="A320">
        <v>318</v>
      </c>
      <c r="B320" t="s">
        <v>10991</v>
      </c>
      <c r="C320" t="s">
        <v>10990</v>
      </c>
      <c r="F320" t="s">
        <v>10989</v>
      </c>
      <c r="G320" t="s">
        <v>16</v>
      </c>
      <c r="H320" t="s">
        <v>15</v>
      </c>
      <c r="I320" t="s">
        <v>8233</v>
      </c>
      <c r="J320">
        <v>60031544</v>
      </c>
      <c r="K320" t="s">
        <v>8232</v>
      </c>
      <c r="L320" t="s">
        <v>8231</v>
      </c>
      <c r="M320" t="s">
        <v>397</v>
      </c>
      <c r="N320">
        <v>4</v>
      </c>
      <c r="O320" t="s">
        <v>10988</v>
      </c>
      <c r="P320" t="s">
        <v>8229</v>
      </c>
      <c r="Q320" t="s">
        <v>8228</v>
      </c>
      <c r="R320" s="7">
        <v>34335</v>
      </c>
      <c r="S320" s="8">
        <f t="shared" si="40"/>
        <v>1994</v>
      </c>
      <c r="T320" s="8">
        <v>1994</v>
      </c>
      <c r="U320" s="8">
        <f t="shared" si="41"/>
        <v>28</v>
      </c>
      <c r="V320" s="7">
        <v>1994</v>
      </c>
      <c r="W320" t="s">
        <v>2692</v>
      </c>
      <c r="X320" s="2">
        <v>0.375</v>
      </c>
      <c r="Y320" s="6">
        <f t="shared" si="38"/>
        <v>1.0010410827260351E-2</v>
      </c>
      <c r="AA320">
        <v>135194</v>
      </c>
      <c r="AB320">
        <v>24918</v>
      </c>
      <c r="AD320" t="s">
        <v>6</v>
      </c>
      <c r="AE320">
        <v>30</v>
      </c>
      <c r="AF320">
        <v>3</v>
      </c>
      <c r="AH320" t="s">
        <v>10987</v>
      </c>
      <c r="AI320" t="s">
        <v>10986</v>
      </c>
      <c r="AJ320" t="s">
        <v>10985</v>
      </c>
      <c r="AK320" t="s">
        <v>10984</v>
      </c>
      <c r="AL320">
        <v>18</v>
      </c>
      <c r="AM320" s="5">
        <f t="shared" si="42"/>
        <v>0.6428571428571429</v>
      </c>
      <c r="AN320" s="4">
        <f t="shared" si="39"/>
        <v>9.7365716449396885E-4</v>
      </c>
      <c r="AO320" s="3"/>
      <c r="AP320">
        <v>0</v>
      </c>
      <c r="AR320" t="s">
        <v>1</v>
      </c>
      <c r="AT320" s="2">
        <v>1.3140000000000001</v>
      </c>
      <c r="AU320" s="1">
        <f t="shared" si="43"/>
        <v>0.7299384728430437</v>
      </c>
      <c r="AV320" s="1">
        <f t="shared" si="44"/>
        <v>0.54920339958771602</v>
      </c>
      <c r="AW320" s="1">
        <f t="shared" si="45"/>
        <v>0.36846832633238835</v>
      </c>
    </row>
    <row r="321" spans="1:49" x14ac:dyDescent="0.2">
      <c r="A321">
        <v>319</v>
      </c>
      <c r="B321" t="s">
        <v>10983</v>
      </c>
      <c r="C321" t="s">
        <v>10982</v>
      </c>
      <c r="F321" t="s">
        <v>10981</v>
      </c>
      <c r="G321" t="s">
        <v>16</v>
      </c>
      <c r="H321" t="s">
        <v>15</v>
      </c>
      <c r="I321" t="s">
        <v>10980</v>
      </c>
      <c r="J321" t="s">
        <v>10979</v>
      </c>
      <c r="K321" t="s">
        <v>10978</v>
      </c>
      <c r="L321" t="s">
        <v>10977</v>
      </c>
      <c r="M321" t="s">
        <v>10976</v>
      </c>
      <c r="N321">
        <v>3</v>
      </c>
      <c r="O321" t="s">
        <v>10975</v>
      </c>
      <c r="P321" t="s">
        <v>10974</v>
      </c>
      <c r="Q321" t="s">
        <v>10973</v>
      </c>
      <c r="R321" s="7">
        <v>34335</v>
      </c>
      <c r="S321" s="8">
        <f t="shared" si="40"/>
        <v>1994</v>
      </c>
      <c r="T321" s="8">
        <v>1994</v>
      </c>
      <c r="U321" s="8">
        <f t="shared" si="41"/>
        <v>28</v>
      </c>
      <c r="V321" s="7">
        <v>1994</v>
      </c>
      <c r="W321" t="s">
        <v>2692</v>
      </c>
      <c r="X321" s="2">
        <v>0.375</v>
      </c>
      <c r="Y321" s="6">
        <f t="shared" si="38"/>
        <v>1.0010410827260351E-2</v>
      </c>
      <c r="AA321">
        <v>135194</v>
      </c>
      <c r="AB321">
        <v>24918</v>
      </c>
      <c r="AD321" t="s">
        <v>6</v>
      </c>
      <c r="AE321">
        <v>30</v>
      </c>
      <c r="AF321">
        <v>3</v>
      </c>
      <c r="AH321" t="s">
        <v>10972</v>
      </c>
      <c r="AI321" t="s">
        <v>10971</v>
      </c>
      <c r="AJ321" t="s">
        <v>10970</v>
      </c>
      <c r="AK321" t="s">
        <v>10969</v>
      </c>
      <c r="AL321">
        <v>127</v>
      </c>
      <c r="AM321" s="5">
        <f t="shared" si="42"/>
        <v>4.5357142857142856</v>
      </c>
      <c r="AN321" s="4">
        <f t="shared" si="39"/>
        <v>6.8696922161518899E-3</v>
      </c>
      <c r="AO321" s="3"/>
      <c r="AP321">
        <v>0</v>
      </c>
      <c r="AR321" t="s">
        <v>1</v>
      </c>
      <c r="AT321" s="2">
        <v>1.3140000000000001</v>
      </c>
      <c r="AU321" s="1">
        <f t="shared" si="43"/>
        <v>0.90681952439278135</v>
      </c>
      <c r="AV321" s="1">
        <f t="shared" si="44"/>
        <v>0.84400515217061201</v>
      </c>
      <c r="AW321" s="1">
        <f t="shared" si="45"/>
        <v>0.78119077994844277</v>
      </c>
    </row>
    <row r="322" spans="1:49" x14ac:dyDescent="0.2">
      <c r="A322">
        <v>320</v>
      </c>
      <c r="B322" t="s">
        <v>10968</v>
      </c>
      <c r="C322" t="s">
        <v>10967</v>
      </c>
      <c r="F322" t="s">
        <v>10966</v>
      </c>
      <c r="G322" t="s">
        <v>16</v>
      </c>
      <c r="H322" t="s">
        <v>15</v>
      </c>
      <c r="I322" t="s">
        <v>10965</v>
      </c>
      <c r="J322" t="s">
        <v>10964</v>
      </c>
      <c r="K322" t="s">
        <v>10963</v>
      </c>
      <c r="L322" t="s">
        <v>10962</v>
      </c>
      <c r="M322" t="s">
        <v>28</v>
      </c>
      <c r="N322">
        <v>3</v>
      </c>
      <c r="O322" t="s">
        <v>10961</v>
      </c>
      <c r="P322" t="s">
        <v>10960</v>
      </c>
      <c r="Q322" t="s">
        <v>10959</v>
      </c>
      <c r="R322" s="7">
        <v>34335</v>
      </c>
      <c r="S322" s="8">
        <f t="shared" si="40"/>
        <v>1994</v>
      </c>
      <c r="T322" s="8">
        <v>1994</v>
      </c>
      <c r="U322" s="8">
        <f t="shared" si="41"/>
        <v>28</v>
      </c>
      <c r="V322" s="7">
        <v>1994</v>
      </c>
      <c r="W322" t="s">
        <v>2692</v>
      </c>
      <c r="X322" s="2">
        <v>0.375</v>
      </c>
      <c r="Y322" s="6">
        <f t="shared" ref="Y322:Y385" si="46">(X322-$Z$4)/($Z$3-$Z$4)</f>
        <v>1.0010410827260351E-2</v>
      </c>
      <c r="AA322">
        <v>135194</v>
      </c>
      <c r="AB322">
        <v>24918</v>
      </c>
      <c r="AD322" t="s">
        <v>6</v>
      </c>
      <c r="AE322">
        <v>30</v>
      </c>
      <c r="AF322">
        <v>3</v>
      </c>
      <c r="AH322" t="s">
        <v>10958</v>
      </c>
      <c r="AI322" t="s">
        <v>10957</v>
      </c>
      <c r="AJ322" t="s">
        <v>10956</v>
      </c>
      <c r="AK322" t="s">
        <v>10955</v>
      </c>
      <c r="AL322">
        <v>9</v>
      </c>
      <c r="AM322" s="5">
        <f t="shared" si="42"/>
        <v>0.32142857142857145</v>
      </c>
      <c r="AN322" s="4">
        <f t="shared" ref="AN322:AN385" si="47">(AM322-$AO$4)/($AO$3-$AO$4)</f>
        <v>4.8682858224698443E-4</v>
      </c>
      <c r="AO322" s="3"/>
      <c r="AP322">
        <v>0</v>
      </c>
      <c r="AR322" t="s">
        <v>1</v>
      </c>
      <c r="AT322" s="2">
        <v>1.3140000000000001</v>
      </c>
      <c r="AU322" s="1">
        <f t="shared" si="43"/>
        <v>0.71533361537563411</v>
      </c>
      <c r="AV322" s="1">
        <f t="shared" si="44"/>
        <v>0.52486197047536676</v>
      </c>
      <c r="AW322" s="1">
        <f t="shared" si="45"/>
        <v>0.3343903255750994</v>
      </c>
    </row>
    <row r="323" spans="1:49" x14ac:dyDescent="0.2">
      <c r="A323">
        <v>321</v>
      </c>
      <c r="B323" t="s">
        <v>10954</v>
      </c>
      <c r="C323" t="s">
        <v>10953</v>
      </c>
      <c r="F323" t="s">
        <v>10952</v>
      </c>
      <c r="G323" t="s">
        <v>16</v>
      </c>
      <c r="H323" t="s">
        <v>15</v>
      </c>
      <c r="I323" t="s">
        <v>10951</v>
      </c>
      <c r="J323">
        <v>60020547</v>
      </c>
      <c r="K323" t="s">
        <v>3059</v>
      </c>
      <c r="L323" t="s">
        <v>3058</v>
      </c>
      <c r="M323" t="s">
        <v>230</v>
      </c>
      <c r="N323">
        <v>3</v>
      </c>
      <c r="O323" t="s">
        <v>10950</v>
      </c>
      <c r="P323" t="s">
        <v>10949</v>
      </c>
      <c r="Q323" t="s">
        <v>4948</v>
      </c>
      <c r="R323" s="7">
        <v>34335</v>
      </c>
      <c r="S323" s="8">
        <f t="shared" si="40"/>
        <v>1994</v>
      </c>
      <c r="T323" s="8">
        <v>1994</v>
      </c>
      <c r="U323" s="8">
        <f t="shared" si="41"/>
        <v>28</v>
      </c>
      <c r="V323" s="7">
        <v>1994</v>
      </c>
      <c r="W323" t="s">
        <v>2692</v>
      </c>
      <c r="X323" s="2">
        <v>0.375</v>
      </c>
      <c r="Y323" s="6">
        <f t="shared" si="46"/>
        <v>1.0010410827260351E-2</v>
      </c>
      <c r="AA323">
        <v>135194</v>
      </c>
      <c r="AB323">
        <v>24918</v>
      </c>
      <c r="AD323" t="s">
        <v>6</v>
      </c>
      <c r="AE323">
        <v>30</v>
      </c>
      <c r="AF323">
        <v>3</v>
      </c>
      <c r="AH323" t="s">
        <v>10948</v>
      </c>
      <c r="AI323" t="s">
        <v>10947</v>
      </c>
      <c r="AJ323" t="s">
        <v>10946</v>
      </c>
      <c r="AK323" t="s">
        <v>10945</v>
      </c>
      <c r="AL323">
        <v>66</v>
      </c>
      <c r="AM323" s="5">
        <f t="shared" si="42"/>
        <v>2.3571428571428572</v>
      </c>
      <c r="AN323" s="4">
        <f t="shared" si="47"/>
        <v>3.5700762698112187E-3</v>
      </c>
      <c r="AO323" s="3"/>
      <c r="AP323">
        <v>0</v>
      </c>
      <c r="AR323" t="s">
        <v>1</v>
      </c>
      <c r="AT323" s="2">
        <v>1.3140000000000001</v>
      </c>
      <c r="AU323" s="1">
        <f t="shared" si="43"/>
        <v>0.80783104600256117</v>
      </c>
      <c r="AV323" s="1">
        <f t="shared" si="44"/>
        <v>0.67902435485357848</v>
      </c>
      <c r="AW323" s="1">
        <f t="shared" si="45"/>
        <v>0.55021766370459591</v>
      </c>
    </row>
    <row r="324" spans="1:49" x14ac:dyDescent="0.2">
      <c r="A324">
        <v>322</v>
      </c>
      <c r="B324" t="s">
        <v>10944</v>
      </c>
      <c r="C324" t="s">
        <v>10943</v>
      </c>
      <c r="F324" t="s">
        <v>10942</v>
      </c>
      <c r="G324" t="s">
        <v>16</v>
      </c>
      <c r="H324" t="s">
        <v>15</v>
      </c>
      <c r="I324" t="s">
        <v>3131</v>
      </c>
      <c r="J324">
        <v>60010491</v>
      </c>
      <c r="K324" t="s">
        <v>2256</v>
      </c>
      <c r="L324" t="s">
        <v>2255</v>
      </c>
      <c r="M324" t="s">
        <v>230</v>
      </c>
      <c r="N324">
        <v>4</v>
      </c>
      <c r="O324" t="s">
        <v>3130</v>
      </c>
      <c r="P324" t="s">
        <v>3129</v>
      </c>
      <c r="Q324" t="s">
        <v>3128</v>
      </c>
      <c r="R324" s="7">
        <v>34335</v>
      </c>
      <c r="S324" s="8">
        <f t="shared" si="40"/>
        <v>1994</v>
      </c>
      <c r="T324" s="8">
        <v>1994</v>
      </c>
      <c r="U324" s="8">
        <f t="shared" si="41"/>
        <v>28</v>
      </c>
      <c r="V324" s="7">
        <v>1994</v>
      </c>
      <c r="W324" t="s">
        <v>2692</v>
      </c>
      <c r="X324" s="2">
        <v>0.375</v>
      </c>
      <c r="Y324" s="6">
        <f t="shared" si="46"/>
        <v>1.0010410827260351E-2</v>
      </c>
      <c r="AA324">
        <v>135194</v>
      </c>
      <c r="AB324">
        <v>24918</v>
      </c>
      <c r="AD324" t="s">
        <v>6</v>
      </c>
      <c r="AE324">
        <v>30</v>
      </c>
      <c r="AF324">
        <v>3</v>
      </c>
      <c r="AH324" t="s">
        <v>10941</v>
      </c>
      <c r="AI324" t="s">
        <v>10940</v>
      </c>
      <c r="AJ324" t="s">
        <v>10939</v>
      </c>
      <c r="AK324" t="s">
        <v>10938</v>
      </c>
      <c r="AL324">
        <v>63</v>
      </c>
      <c r="AM324" s="5">
        <f t="shared" si="42"/>
        <v>2.25</v>
      </c>
      <c r="AN324" s="4">
        <f t="shared" si="47"/>
        <v>3.4078000757288905E-3</v>
      </c>
      <c r="AO324" s="3"/>
      <c r="AP324">
        <v>0</v>
      </c>
      <c r="AR324" t="s">
        <v>1</v>
      </c>
      <c r="AT324" s="2">
        <v>1.3140000000000001</v>
      </c>
      <c r="AU324" s="1">
        <f t="shared" si="43"/>
        <v>0.80296276018009127</v>
      </c>
      <c r="AV324" s="1">
        <f t="shared" si="44"/>
        <v>0.67091054514946213</v>
      </c>
      <c r="AW324" s="1">
        <f t="shared" si="45"/>
        <v>0.53885833011883288</v>
      </c>
    </row>
    <row r="325" spans="1:49" x14ac:dyDescent="0.2">
      <c r="A325">
        <v>323</v>
      </c>
      <c r="B325" t="s">
        <v>10937</v>
      </c>
      <c r="C325" t="s">
        <v>10936</v>
      </c>
      <c r="F325" t="s">
        <v>10935</v>
      </c>
      <c r="G325" t="s">
        <v>16</v>
      </c>
      <c r="H325" t="s">
        <v>15</v>
      </c>
      <c r="I325" t="s">
        <v>6617</v>
      </c>
      <c r="J325">
        <v>60003892</v>
      </c>
      <c r="K325" t="s">
        <v>555</v>
      </c>
      <c r="L325" t="s">
        <v>554</v>
      </c>
      <c r="M325" t="s">
        <v>230</v>
      </c>
      <c r="N325">
        <v>2</v>
      </c>
      <c r="O325" t="s">
        <v>6616</v>
      </c>
      <c r="P325" t="s">
        <v>6615</v>
      </c>
      <c r="Q325" t="s">
        <v>1755</v>
      </c>
      <c r="R325" s="7">
        <v>34335</v>
      </c>
      <c r="S325" s="8">
        <f t="shared" si="40"/>
        <v>1994</v>
      </c>
      <c r="T325" s="8">
        <v>1994</v>
      </c>
      <c r="U325" s="8">
        <f t="shared" si="41"/>
        <v>28</v>
      </c>
      <c r="V325" s="7">
        <v>34669</v>
      </c>
      <c r="W325" t="s">
        <v>3567</v>
      </c>
      <c r="X325" s="2">
        <v>1.3720000000000001</v>
      </c>
      <c r="Y325" s="6">
        <f t="shared" si="46"/>
        <v>3.662475641333654E-2</v>
      </c>
      <c r="AA325">
        <v>189480</v>
      </c>
      <c r="AB325">
        <v>17366</v>
      </c>
      <c r="AC325">
        <v>15579670</v>
      </c>
      <c r="AD325" t="s">
        <v>6</v>
      </c>
      <c r="AE325">
        <v>42</v>
      </c>
      <c r="AF325">
        <v>12</v>
      </c>
      <c r="AH325" t="s">
        <v>10934</v>
      </c>
      <c r="AI325" t="s">
        <v>10933</v>
      </c>
      <c r="AK325" t="s">
        <v>10932</v>
      </c>
      <c r="AL325">
        <v>98</v>
      </c>
      <c r="AM325" s="5">
        <f t="shared" si="42"/>
        <v>3.5</v>
      </c>
      <c r="AN325" s="4">
        <f t="shared" si="47"/>
        <v>5.301022340022719E-3</v>
      </c>
      <c r="AO325" s="3"/>
      <c r="AP325">
        <v>0</v>
      </c>
      <c r="AR325" t="s">
        <v>1</v>
      </c>
      <c r="AT325" s="2" t="s">
        <v>0</v>
      </c>
      <c r="AU325" s="1">
        <f t="shared" si="43"/>
        <v>2.7227636191342395</v>
      </c>
      <c r="AV325" s="1">
        <f t="shared" si="44"/>
        <v>2.0962889376679632</v>
      </c>
      <c r="AW325" s="1">
        <f t="shared" si="45"/>
        <v>1.4698142562016865</v>
      </c>
    </row>
    <row r="326" spans="1:49" x14ac:dyDescent="0.2">
      <c r="A326">
        <v>324</v>
      </c>
      <c r="B326" t="s">
        <v>10931</v>
      </c>
      <c r="C326" t="s">
        <v>10930</v>
      </c>
      <c r="F326" t="s">
        <v>10929</v>
      </c>
      <c r="G326" t="s">
        <v>16</v>
      </c>
      <c r="H326" t="s">
        <v>15</v>
      </c>
      <c r="I326" t="s">
        <v>6070</v>
      </c>
      <c r="J326">
        <v>60009037</v>
      </c>
      <c r="K326" t="s">
        <v>2202</v>
      </c>
      <c r="L326" t="s">
        <v>5355</v>
      </c>
      <c r="M326" t="s">
        <v>230</v>
      </c>
      <c r="N326">
        <v>1</v>
      </c>
      <c r="O326" t="s">
        <v>10928</v>
      </c>
      <c r="P326">
        <v>7404814915</v>
      </c>
      <c r="Q326">
        <v>60009037</v>
      </c>
      <c r="R326" s="7">
        <v>34335</v>
      </c>
      <c r="S326" s="8">
        <f t="shared" si="40"/>
        <v>1994</v>
      </c>
      <c r="T326" s="8">
        <v>1994</v>
      </c>
      <c r="U326" s="8">
        <f t="shared" si="41"/>
        <v>28</v>
      </c>
      <c r="V326" s="7">
        <v>34335</v>
      </c>
      <c r="W326" t="s">
        <v>406</v>
      </c>
      <c r="X326" s="2">
        <v>0.28599999999999998</v>
      </c>
      <c r="Y326" s="6">
        <f t="shared" si="46"/>
        <v>7.6346066575905605E-3</v>
      </c>
      <c r="AA326">
        <v>9205071</v>
      </c>
      <c r="AB326">
        <v>28139</v>
      </c>
      <c r="AC326">
        <v>15693937</v>
      </c>
      <c r="AD326" t="s">
        <v>6</v>
      </c>
      <c r="AE326">
        <v>8</v>
      </c>
      <c r="AF326">
        <v>12</v>
      </c>
      <c r="AH326" t="s">
        <v>10927</v>
      </c>
      <c r="AI326" t="s">
        <v>10926</v>
      </c>
      <c r="AK326" t="s">
        <v>10925</v>
      </c>
      <c r="AL326">
        <v>16</v>
      </c>
      <c r="AM326" s="5">
        <f t="shared" si="42"/>
        <v>0.5714285714285714</v>
      </c>
      <c r="AN326" s="4">
        <f t="shared" si="47"/>
        <v>8.6547303510574997E-4</v>
      </c>
      <c r="AO326" s="3"/>
      <c r="AP326">
        <v>0</v>
      </c>
      <c r="AR326" t="s">
        <v>1</v>
      </c>
      <c r="AT326" s="2" t="s">
        <v>0</v>
      </c>
      <c r="AU326" s="1">
        <f t="shared" si="43"/>
        <v>0.56038665708451174</v>
      </c>
      <c r="AV326" s="1">
        <f t="shared" si="44"/>
        <v>0.42500398463481553</v>
      </c>
      <c r="AW326" s="1">
        <f t="shared" si="45"/>
        <v>0.28962131218511933</v>
      </c>
    </row>
    <row r="327" spans="1:49" x14ac:dyDescent="0.2">
      <c r="A327">
        <v>325</v>
      </c>
      <c r="B327" t="s">
        <v>10924</v>
      </c>
      <c r="C327" t="s">
        <v>10923</v>
      </c>
      <c r="F327" t="s">
        <v>10922</v>
      </c>
      <c r="G327" t="s">
        <v>16</v>
      </c>
      <c r="H327" t="s">
        <v>15</v>
      </c>
      <c r="I327" t="s">
        <v>10921</v>
      </c>
      <c r="J327">
        <v>60025555</v>
      </c>
      <c r="K327" t="s">
        <v>2696</v>
      </c>
      <c r="L327" t="s">
        <v>2133</v>
      </c>
      <c r="M327" t="s">
        <v>830</v>
      </c>
      <c r="N327">
        <v>4</v>
      </c>
      <c r="O327" t="s">
        <v>10920</v>
      </c>
      <c r="P327" t="s">
        <v>10919</v>
      </c>
      <c r="Q327" t="s">
        <v>8033</v>
      </c>
      <c r="R327" s="7">
        <v>34335</v>
      </c>
      <c r="S327" s="8">
        <f t="shared" si="40"/>
        <v>1994</v>
      </c>
      <c r="T327" s="8">
        <v>1994</v>
      </c>
      <c r="U327" s="8">
        <f t="shared" si="41"/>
        <v>28</v>
      </c>
      <c r="V327" s="7">
        <v>34669</v>
      </c>
      <c r="W327" t="s">
        <v>3567</v>
      </c>
      <c r="X327" s="2">
        <v>1.3720000000000001</v>
      </c>
      <c r="Y327" s="6">
        <f t="shared" si="46"/>
        <v>3.662475641333654E-2</v>
      </c>
      <c r="AA327">
        <v>189480</v>
      </c>
      <c r="AB327">
        <v>17366</v>
      </c>
      <c r="AC327">
        <v>15579670</v>
      </c>
      <c r="AD327" t="s">
        <v>6</v>
      </c>
      <c r="AE327">
        <v>42</v>
      </c>
      <c r="AF327">
        <v>12</v>
      </c>
      <c r="AH327" t="s">
        <v>10918</v>
      </c>
      <c r="AI327" t="s">
        <v>10917</v>
      </c>
      <c r="AK327" t="s">
        <v>10916</v>
      </c>
      <c r="AL327">
        <v>14</v>
      </c>
      <c r="AM327" s="5">
        <f t="shared" si="42"/>
        <v>0.5</v>
      </c>
      <c r="AN327" s="4">
        <f t="shared" si="47"/>
        <v>7.572889057175312E-4</v>
      </c>
      <c r="AO327" s="3"/>
      <c r="AP327">
        <v>0</v>
      </c>
      <c r="AR327" t="s">
        <v>1</v>
      </c>
      <c r="AT327" s="2" t="s">
        <v>0</v>
      </c>
      <c r="AU327" s="1">
        <f t="shared" si="43"/>
        <v>2.5864516161050837</v>
      </c>
      <c r="AV327" s="1">
        <f t="shared" si="44"/>
        <v>1.8691022659527035</v>
      </c>
      <c r="AW327" s="1">
        <f t="shared" si="45"/>
        <v>1.1517529158003235</v>
      </c>
    </row>
    <row r="328" spans="1:49" x14ac:dyDescent="0.2">
      <c r="A328">
        <v>326</v>
      </c>
      <c r="B328" t="s">
        <v>10915</v>
      </c>
      <c r="C328" t="s">
        <v>10914</v>
      </c>
      <c r="F328" t="s">
        <v>10913</v>
      </c>
      <c r="G328" t="s">
        <v>16</v>
      </c>
      <c r="H328" t="s">
        <v>15</v>
      </c>
      <c r="I328" t="s">
        <v>10912</v>
      </c>
      <c r="J328">
        <v>60022195</v>
      </c>
      <c r="K328" t="s">
        <v>5173</v>
      </c>
      <c r="L328" t="s">
        <v>4564</v>
      </c>
      <c r="M328" t="s">
        <v>230</v>
      </c>
      <c r="N328">
        <v>1</v>
      </c>
      <c r="O328" t="s">
        <v>10911</v>
      </c>
      <c r="P328">
        <v>7005748506</v>
      </c>
      <c r="Q328">
        <v>60022195</v>
      </c>
      <c r="R328" s="7">
        <v>34335</v>
      </c>
      <c r="S328" s="8">
        <f t="shared" si="40"/>
        <v>1994</v>
      </c>
      <c r="T328" s="8">
        <v>1994</v>
      </c>
      <c r="U328" s="8">
        <f t="shared" si="41"/>
        <v>28</v>
      </c>
      <c r="V328" s="7">
        <v>34669</v>
      </c>
      <c r="W328" t="s">
        <v>3567</v>
      </c>
      <c r="X328" s="2">
        <v>1.3720000000000001</v>
      </c>
      <c r="Y328" s="6">
        <f t="shared" si="46"/>
        <v>3.662475641333654E-2</v>
      </c>
      <c r="AA328">
        <v>189480</v>
      </c>
      <c r="AB328">
        <v>17366</v>
      </c>
      <c r="AC328">
        <v>15579670</v>
      </c>
      <c r="AD328" t="s">
        <v>6</v>
      </c>
      <c r="AE328">
        <v>42</v>
      </c>
      <c r="AF328">
        <v>12</v>
      </c>
      <c r="AH328" t="s">
        <v>10910</v>
      </c>
      <c r="AI328" t="s">
        <v>10909</v>
      </c>
      <c r="AK328" t="s">
        <v>10908</v>
      </c>
      <c r="AL328">
        <v>110</v>
      </c>
      <c r="AM328" s="5">
        <f t="shared" si="42"/>
        <v>3.9285714285714284</v>
      </c>
      <c r="AN328" s="4">
        <f t="shared" si="47"/>
        <v>5.9501271163520308E-3</v>
      </c>
      <c r="AO328" s="3"/>
      <c r="AP328">
        <v>0</v>
      </c>
      <c r="AR328" t="s">
        <v>1</v>
      </c>
      <c r="AT328" s="2" t="s">
        <v>0</v>
      </c>
      <c r="AU328" s="1">
        <f t="shared" si="43"/>
        <v>2.7422367624241186</v>
      </c>
      <c r="AV328" s="1">
        <f t="shared" si="44"/>
        <v>2.1287441764844286</v>
      </c>
      <c r="AW328" s="1">
        <f t="shared" si="45"/>
        <v>1.5152515905447383</v>
      </c>
    </row>
    <row r="329" spans="1:49" x14ac:dyDescent="0.2">
      <c r="A329">
        <v>327</v>
      </c>
      <c r="B329" t="s">
        <v>10907</v>
      </c>
      <c r="C329" t="s">
        <v>10906</v>
      </c>
      <c r="F329" t="s">
        <v>10905</v>
      </c>
      <c r="G329" t="s">
        <v>16</v>
      </c>
      <c r="H329" t="s">
        <v>15</v>
      </c>
      <c r="I329" t="s">
        <v>10904</v>
      </c>
      <c r="N329">
        <v>2</v>
      </c>
      <c r="O329" t="s">
        <v>10903</v>
      </c>
      <c r="P329" t="s">
        <v>10902</v>
      </c>
      <c r="Q329" t="s">
        <v>2324</v>
      </c>
      <c r="R329" s="7">
        <v>34335</v>
      </c>
      <c r="S329" s="8">
        <f t="shared" si="40"/>
        <v>1994</v>
      </c>
      <c r="T329" s="8">
        <v>1994</v>
      </c>
      <c r="U329" s="8">
        <f t="shared" si="41"/>
        <v>28</v>
      </c>
      <c r="V329" s="7">
        <v>1994</v>
      </c>
      <c r="W329" t="s">
        <v>10901</v>
      </c>
      <c r="X329" s="2">
        <v>0.12</v>
      </c>
      <c r="Y329" s="6">
        <f t="shared" si="46"/>
        <v>3.2033314647233121E-3</v>
      </c>
      <c r="AA329">
        <v>9120289</v>
      </c>
      <c r="AB329">
        <v>14421</v>
      </c>
      <c r="AD329" t="s">
        <v>6</v>
      </c>
      <c r="AE329">
        <v>60</v>
      </c>
      <c r="AF329">
        <v>12</v>
      </c>
      <c r="AH329" t="s">
        <v>10900</v>
      </c>
      <c r="AI329" t="s">
        <v>10899</v>
      </c>
      <c r="AJ329" t="s">
        <v>10898</v>
      </c>
      <c r="AK329" t="s">
        <v>10897</v>
      </c>
      <c r="AL329">
        <v>0</v>
      </c>
      <c r="AM329" s="5">
        <f t="shared" si="42"/>
        <v>0</v>
      </c>
      <c r="AN329" s="4">
        <f t="shared" si="47"/>
        <v>0</v>
      </c>
      <c r="AO329" s="3"/>
      <c r="AP329">
        <v>1</v>
      </c>
      <c r="AR329" t="s">
        <v>1</v>
      </c>
      <c r="AT329" s="2" t="s">
        <v>0</v>
      </c>
      <c r="AU329" s="1">
        <f t="shared" si="43"/>
        <v>0.22423320253063184</v>
      </c>
      <c r="AV329" s="1">
        <f t="shared" si="44"/>
        <v>0.16016657323616562</v>
      </c>
      <c r="AW329" s="1">
        <f t="shared" si="45"/>
        <v>9.6099943941699364E-2</v>
      </c>
    </row>
    <row r="330" spans="1:49" x14ac:dyDescent="0.2">
      <c r="A330">
        <v>328</v>
      </c>
      <c r="B330" t="s">
        <v>10896</v>
      </c>
      <c r="C330" t="s">
        <v>10895</v>
      </c>
      <c r="F330" t="s">
        <v>10894</v>
      </c>
      <c r="G330" t="s">
        <v>16</v>
      </c>
      <c r="H330" t="s">
        <v>15</v>
      </c>
      <c r="I330" t="s">
        <v>10893</v>
      </c>
      <c r="J330" t="s">
        <v>10892</v>
      </c>
      <c r="K330" t="s">
        <v>10891</v>
      </c>
      <c r="L330" t="s">
        <v>10890</v>
      </c>
      <c r="M330" t="s">
        <v>125</v>
      </c>
      <c r="N330">
        <v>5</v>
      </c>
      <c r="O330" t="s">
        <v>10889</v>
      </c>
      <c r="P330" t="s">
        <v>10888</v>
      </c>
      <c r="Q330" t="s">
        <v>10887</v>
      </c>
      <c r="R330" s="7">
        <v>34335</v>
      </c>
      <c r="S330" s="8">
        <f t="shared" si="40"/>
        <v>1994</v>
      </c>
      <c r="T330" s="8">
        <v>1994</v>
      </c>
      <c r="U330" s="8">
        <f t="shared" si="41"/>
        <v>28</v>
      </c>
      <c r="V330" s="7">
        <v>34669</v>
      </c>
      <c r="W330" t="s">
        <v>2208</v>
      </c>
      <c r="X330" s="2">
        <v>0.94</v>
      </c>
      <c r="Y330" s="6">
        <f t="shared" si="46"/>
        <v>2.5092763140332611E-2</v>
      </c>
      <c r="AA330">
        <v>10518207</v>
      </c>
      <c r="AB330">
        <v>63372</v>
      </c>
      <c r="AD330" t="s">
        <v>6</v>
      </c>
      <c r="AE330">
        <v>4</v>
      </c>
      <c r="AF330">
        <v>12</v>
      </c>
      <c r="AH330" t="s">
        <v>10886</v>
      </c>
      <c r="AI330" t="s">
        <v>10885</v>
      </c>
      <c r="AK330" t="s">
        <v>10884</v>
      </c>
      <c r="AL330">
        <v>1</v>
      </c>
      <c r="AM330" s="5">
        <f t="shared" si="42"/>
        <v>3.5714285714285712E-2</v>
      </c>
      <c r="AN330" s="4">
        <f t="shared" si="47"/>
        <v>5.4092064694109373E-5</v>
      </c>
      <c r="AO330" s="3"/>
      <c r="AP330">
        <v>0</v>
      </c>
      <c r="AR330" t="s">
        <v>1</v>
      </c>
      <c r="AT330" s="2" t="s">
        <v>0</v>
      </c>
      <c r="AU330" s="1">
        <f t="shared" si="43"/>
        <v>1.758116181764106</v>
      </c>
      <c r="AV330" s="1">
        <f t="shared" si="44"/>
        <v>1.2573427602513361</v>
      </c>
      <c r="AW330" s="1">
        <f t="shared" si="45"/>
        <v>0.75656933873856591</v>
      </c>
    </row>
    <row r="331" spans="1:49" x14ac:dyDescent="0.2">
      <c r="A331">
        <v>329</v>
      </c>
      <c r="B331" t="s">
        <v>10883</v>
      </c>
      <c r="C331" t="s">
        <v>10882</v>
      </c>
      <c r="F331" t="s">
        <v>10881</v>
      </c>
      <c r="G331" t="s">
        <v>16</v>
      </c>
      <c r="H331" t="s">
        <v>15</v>
      </c>
      <c r="I331" t="s">
        <v>10880</v>
      </c>
      <c r="J331">
        <v>60008877</v>
      </c>
      <c r="K331" t="s">
        <v>10879</v>
      </c>
      <c r="L331" t="s">
        <v>10878</v>
      </c>
      <c r="M331" t="s">
        <v>11</v>
      </c>
      <c r="N331">
        <v>3</v>
      </c>
      <c r="O331" t="s">
        <v>10877</v>
      </c>
      <c r="P331" t="s">
        <v>10876</v>
      </c>
      <c r="Q331" t="s">
        <v>10875</v>
      </c>
      <c r="R331" s="7">
        <v>34335</v>
      </c>
      <c r="S331" s="8">
        <f t="shared" si="40"/>
        <v>1994</v>
      </c>
      <c r="T331" s="8">
        <v>1994</v>
      </c>
      <c r="U331" s="8">
        <f t="shared" si="41"/>
        <v>28</v>
      </c>
      <c r="V331" s="7">
        <v>34335</v>
      </c>
      <c r="W331" t="s">
        <v>406</v>
      </c>
      <c r="X331" s="2">
        <v>0.28599999999999998</v>
      </c>
      <c r="Y331" s="6">
        <f t="shared" si="46"/>
        <v>7.6346066575905605E-3</v>
      </c>
      <c r="AA331">
        <v>9205071</v>
      </c>
      <c r="AB331">
        <v>28139</v>
      </c>
      <c r="AC331">
        <v>15693937</v>
      </c>
      <c r="AD331" t="s">
        <v>6</v>
      </c>
      <c r="AE331">
        <v>8</v>
      </c>
      <c r="AF331">
        <v>12</v>
      </c>
      <c r="AH331" t="s">
        <v>10874</v>
      </c>
      <c r="AI331" t="s">
        <v>10873</v>
      </c>
      <c r="AK331" t="s">
        <v>10872</v>
      </c>
      <c r="AL331">
        <v>6</v>
      </c>
      <c r="AM331" s="5">
        <f t="shared" si="42"/>
        <v>0.21428571428571427</v>
      </c>
      <c r="AN331" s="4">
        <f t="shared" si="47"/>
        <v>3.2455238816465621E-4</v>
      </c>
      <c r="AO331" s="3"/>
      <c r="AP331">
        <v>0</v>
      </c>
      <c r="AR331" t="s">
        <v>1</v>
      </c>
      <c r="AT331" s="2" t="s">
        <v>0</v>
      </c>
      <c r="AU331" s="1">
        <f t="shared" si="43"/>
        <v>0.54415903767627893</v>
      </c>
      <c r="AV331" s="1">
        <f t="shared" si="44"/>
        <v>0.39795795228776082</v>
      </c>
      <c r="AW331" s="1">
        <f t="shared" si="45"/>
        <v>0.25175686689924276</v>
      </c>
    </row>
    <row r="332" spans="1:49" x14ac:dyDescent="0.2">
      <c r="A332">
        <v>330</v>
      </c>
      <c r="B332" t="s">
        <v>10871</v>
      </c>
      <c r="C332" t="s">
        <v>10870</v>
      </c>
      <c r="F332" t="s">
        <v>10869</v>
      </c>
      <c r="G332" t="s">
        <v>16</v>
      </c>
      <c r="H332" t="s">
        <v>15</v>
      </c>
      <c r="I332" t="s">
        <v>10868</v>
      </c>
      <c r="J332">
        <v>60025555</v>
      </c>
      <c r="K332" t="s">
        <v>2696</v>
      </c>
      <c r="L332" t="s">
        <v>2133</v>
      </c>
      <c r="M332" t="s">
        <v>830</v>
      </c>
      <c r="N332">
        <v>4</v>
      </c>
      <c r="O332" t="s">
        <v>10867</v>
      </c>
      <c r="P332" t="s">
        <v>10866</v>
      </c>
      <c r="Q332" t="s">
        <v>8033</v>
      </c>
      <c r="R332" s="7">
        <v>34335</v>
      </c>
      <c r="S332" s="8">
        <f t="shared" si="40"/>
        <v>1994</v>
      </c>
      <c r="T332" s="8">
        <v>1994</v>
      </c>
      <c r="U332" s="8">
        <f t="shared" si="41"/>
        <v>28</v>
      </c>
      <c r="V332" s="7">
        <v>34669</v>
      </c>
      <c r="W332" t="s">
        <v>2208</v>
      </c>
      <c r="X332" s="2">
        <v>0.94</v>
      </c>
      <c r="Y332" s="6">
        <f t="shared" si="46"/>
        <v>2.5092763140332611E-2</v>
      </c>
      <c r="AA332">
        <v>10518207</v>
      </c>
      <c r="AB332">
        <v>63372</v>
      </c>
      <c r="AD332" t="s">
        <v>6</v>
      </c>
      <c r="AE332">
        <v>4</v>
      </c>
      <c r="AF332">
        <v>12</v>
      </c>
      <c r="AH332" t="s">
        <v>10865</v>
      </c>
      <c r="AI332" t="s">
        <v>10864</v>
      </c>
      <c r="AK332" t="s">
        <v>10863</v>
      </c>
      <c r="AL332">
        <v>14</v>
      </c>
      <c r="AM332" s="5">
        <f t="shared" si="42"/>
        <v>0.5</v>
      </c>
      <c r="AN332" s="4">
        <f t="shared" si="47"/>
        <v>7.572889057175312E-4</v>
      </c>
      <c r="AO332" s="3"/>
      <c r="AP332">
        <v>0</v>
      </c>
      <c r="AR332" t="s">
        <v>1</v>
      </c>
      <c r="AT332" s="2" t="s">
        <v>0</v>
      </c>
      <c r="AU332" s="1">
        <f t="shared" si="43"/>
        <v>1.7792120869948087</v>
      </c>
      <c r="AV332" s="1">
        <f t="shared" si="44"/>
        <v>1.292502602302507</v>
      </c>
      <c r="AW332" s="1">
        <f t="shared" si="45"/>
        <v>0.80579311761020556</v>
      </c>
    </row>
    <row r="333" spans="1:49" x14ac:dyDescent="0.2">
      <c r="A333">
        <v>331</v>
      </c>
      <c r="B333" t="s">
        <v>10862</v>
      </c>
      <c r="C333" t="s">
        <v>10861</v>
      </c>
      <c r="F333" t="s">
        <v>10860</v>
      </c>
      <c r="G333" t="s">
        <v>16</v>
      </c>
      <c r="H333" t="s">
        <v>15</v>
      </c>
      <c r="I333" t="s">
        <v>10859</v>
      </c>
      <c r="J333" t="s">
        <v>10858</v>
      </c>
      <c r="K333" t="s">
        <v>10857</v>
      </c>
      <c r="L333" t="s">
        <v>10856</v>
      </c>
      <c r="M333" t="s">
        <v>125</v>
      </c>
      <c r="N333">
        <v>4</v>
      </c>
      <c r="O333" t="s">
        <v>10855</v>
      </c>
      <c r="P333" t="s">
        <v>10854</v>
      </c>
      <c r="Q333" t="s">
        <v>10853</v>
      </c>
      <c r="R333" s="7">
        <v>34335</v>
      </c>
      <c r="S333" s="8">
        <f t="shared" si="40"/>
        <v>1994</v>
      </c>
      <c r="T333" s="8">
        <v>1994</v>
      </c>
      <c r="U333" s="8">
        <f t="shared" si="41"/>
        <v>28</v>
      </c>
      <c r="V333" s="7">
        <v>34669</v>
      </c>
      <c r="W333" t="s">
        <v>3567</v>
      </c>
      <c r="X333" s="2">
        <v>1.3720000000000001</v>
      </c>
      <c r="Y333" s="6">
        <f t="shared" si="46"/>
        <v>3.662475641333654E-2</v>
      </c>
      <c r="AA333">
        <v>189480</v>
      </c>
      <c r="AB333">
        <v>17366</v>
      </c>
      <c r="AC333">
        <v>15579670</v>
      </c>
      <c r="AD333" t="s">
        <v>6</v>
      </c>
      <c r="AE333">
        <v>42</v>
      </c>
      <c r="AF333">
        <v>12</v>
      </c>
      <c r="AH333" t="s">
        <v>10852</v>
      </c>
      <c r="AI333" t="s">
        <v>10851</v>
      </c>
      <c r="AK333" t="s">
        <v>10850</v>
      </c>
      <c r="AL333">
        <v>21</v>
      </c>
      <c r="AM333" s="5">
        <f t="shared" si="42"/>
        <v>0.75</v>
      </c>
      <c r="AN333" s="4">
        <f t="shared" si="47"/>
        <v>1.1359333585762969E-3</v>
      </c>
      <c r="AO333" s="3"/>
      <c r="AP333">
        <v>0</v>
      </c>
      <c r="AR333" t="s">
        <v>1</v>
      </c>
      <c r="AT333" s="2" t="s">
        <v>0</v>
      </c>
      <c r="AU333" s="1">
        <f t="shared" si="43"/>
        <v>2.5978109496908464</v>
      </c>
      <c r="AV333" s="1">
        <f t="shared" si="44"/>
        <v>1.8880344885956419</v>
      </c>
      <c r="AW333" s="1">
        <f t="shared" si="45"/>
        <v>1.1782580275004371</v>
      </c>
    </row>
    <row r="334" spans="1:49" x14ac:dyDescent="0.2">
      <c r="A334">
        <v>332</v>
      </c>
      <c r="B334" t="s">
        <v>10849</v>
      </c>
      <c r="C334" t="s">
        <v>10848</v>
      </c>
      <c r="F334" t="s">
        <v>10847</v>
      </c>
      <c r="G334" t="s">
        <v>16</v>
      </c>
      <c r="H334" t="s">
        <v>15</v>
      </c>
      <c r="I334" t="s">
        <v>5118</v>
      </c>
      <c r="J334">
        <v>60027550</v>
      </c>
      <c r="K334" t="s">
        <v>1368</v>
      </c>
      <c r="L334" t="s">
        <v>1147</v>
      </c>
      <c r="M334" t="s">
        <v>230</v>
      </c>
      <c r="N334">
        <v>2</v>
      </c>
      <c r="O334" t="s">
        <v>5117</v>
      </c>
      <c r="P334" t="s">
        <v>5116</v>
      </c>
      <c r="Q334" t="s">
        <v>1365</v>
      </c>
      <c r="R334" s="7">
        <v>34335</v>
      </c>
      <c r="S334" s="8">
        <f t="shared" si="40"/>
        <v>1994</v>
      </c>
      <c r="T334" s="8">
        <v>1994</v>
      </c>
      <c r="U334" s="8">
        <f t="shared" si="41"/>
        <v>28</v>
      </c>
      <c r="V334" s="7">
        <v>34669</v>
      </c>
      <c r="W334" t="s">
        <v>3567</v>
      </c>
      <c r="X334" s="2">
        <v>1.3720000000000001</v>
      </c>
      <c r="Y334" s="6">
        <f t="shared" si="46"/>
        <v>3.662475641333654E-2</v>
      </c>
      <c r="AA334">
        <v>189480</v>
      </c>
      <c r="AB334">
        <v>17366</v>
      </c>
      <c r="AC334">
        <v>15579670</v>
      </c>
      <c r="AD334" t="s">
        <v>6</v>
      </c>
      <c r="AE334">
        <v>42</v>
      </c>
      <c r="AF334">
        <v>12</v>
      </c>
      <c r="AH334" t="s">
        <v>10846</v>
      </c>
      <c r="AI334" t="s">
        <v>10845</v>
      </c>
      <c r="AK334" t="s">
        <v>10844</v>
      </c>
      <c r="AL334">
        <v>215</v>
      </c>
      <c r="AM334" s="5">
        <f t="shared" si="42"/>
        <v>7.6785714285714288</v>
      </c>
      <c r="AN334" s="4">
        <f t="shared" si="47"/>
        <v>1.1629793909233516E-2</v>
      </c>
      <c r="AO334" s="3"/>
      <c r="AP334">
        <v>0</v>
      </c>
      <c r="AR334" t="s">
        <v>1</v>
      </c>
      <c r="AT334" s="2" t="s">
        <v>0</v>
      </c>
      <c r="AU334" s="1">
        <f t="shared" si="43"/>
        <v>2.9126267662105629</v>
      </c>
      <c r="AV334" s="1">
        <f t="shared" si="44"/>
        <v>2.4127275161285029</v>
      </c>
      <c r="AW334" s="1">
        <f t="shared" si="45"/>
        <v>1.9128282660464422</v>
      </c>
    </row>
    <row r="335" spans="1:49" x14ac:dyDescent="0.2">
      <c r="A335">
        <v>333</v>
      </c>
      <c r="B335" t="s">
        <v>10843</v>
      </c>
      <c r="C335" t="s">
        <v>10842</v>
      </c>
      <c r="F335" t="s">
        <v>10841</v>
      </c>
      <c r="G335" t="s">
        <v>16</v>
      </c>
      <c r="H335" t="s">
        <v>15</v>
      </c>
      <c r="I335" t="s">
        <v>10840</v>
      </c>
      <c r="J335">
        <v>60031720</v>
      </c>
      <c r="K335" t="s">
        <v>10839</v>
      </c>
      <c r="L335" t="s">
        <v>9663</v>
      </c>
      <c r="M335" t="s">
        <v>830</v>
      </c>
      <c r="N335">
        <v>2</v>
      </c>
      <c r="O335" t="s">
        <v>10838</v>
      </c>
      <c r="P335" t="s">
        <v>10837</v>
      </c>
      <c r="Q335" t="s">
        <v>10836</v>
      </c>
      <c r="R335" s="7">
        <v>34335</v>
      </c>
      <c r="S335" s="8">
        <f t="shared" si="40"/>
        <v>1994</v>
      </c>
      <c r="T335" s="8">
        <v>1994</v>
      </c>
      <c r="U335" s="8">
        <f t="shared" si="41"/>
        <v>28</v>
      </c>
      <c r="V335" s="7">
        <v>1994</v>
      </c>
      <c r="W335" t="s">
        <v>10835</v>
      </c>
      <c r="X335" s="2">
        <v>0.10299999999999999</v>
      </c>
      <c r="Y335" s="6">
        <f t="shared" si="46"/>
        <v>2.7495261738875098E-3</v>
      </c>
      <c r="AA335">
        <v>10420967</v>
      </c>
      <c r="AB335">
        <v>24908</v>
      </c>
      <c r="AC335">
        <v>15206440</v>
      </c>
      <c r="AD335" t="s">
        <v>6</v>
      </c>
      <c r="AE335">
        <v>77</v>
      </c>
      <c r="AF335">
        <v>12</v>
      </c>
      <c r="AH335" s="10">
        <v>44470</v>
      </c>
      <c r="AI335" t="s">
        <v>10834</v>
      </c>
      <c r="AJ335" t="s">
        <v>10833</v>
      </c>
      <c r="AK335" t="s">
        <v>10832</v>
      </c>
      <c r="AL335">
        <v>0</v>
      </c>
      <c r="AM335" s="5">
        <f t="shared" si="42"/>
        <v>0</v>
      </c>
      <c r="AN335" s="4">
        <f t="shared" si="47"/>
        <v>0</v>
      </c>
      <c r="AO335" s="3"/>
      <c r="AP335">
        <v>0</v>
      </c>
      <c r="AR335" t="s">
        <v>1</v>
      </c>
      <c r="AT335" s="2" t="s">
        <v>0</v>
      </c>
      <c r="AU335" s="1">
        <f t="shared" si="43"/>
        <v>0.19246683217212568</v>
      </c>
      <c r="AV335" s="1">
        <f t="shared" si="44"/>
        <v>0.13747630869437549</v>
      </c>
      <c r="AW335" s="1">
        <f t="shared" si="45"/>
        <v>8.2485785216625293E-2</v>
      </c>
    </row>
    <row r="336" spans="1:49" x14ac:dyDescent="0.2">
      <c r="A336">
        <v>334</v>
      </c>
      <c r="B336" t="s">
        <v>10831</v>
      </c>
      <c r="C336" t="s">
        <v>10830</v>
      </c>
      <c r="F336" t="s">
        <v>10829</v>
      </c>
      <c r="G336" t="s">
        <v>16</v>
      </c>
      <c r="H336" t="s">
        <v>15</v>
      </c>
      <c r="I336" t="s">
        <v>4522</v>
      </c>
      <c r="J336">
        <v>60013395</v>
      </c>
      <c r="K336" t="s">
        <v>10828</v>
      </c>
      <c r="L336" t="s">
        <v>10827</v>
      </c>
      <c r="M336" t="s">
        <v>2970</v>
      </c>
      <c r="N336">
        <v>2</v>
      </c>
      <c r="O336" t="s">
        <v>10826</v>
      </c>
      <c r="P336" t="s">
        <v>10825</v>
      </c>
      <c r="Q336" t="s">
        <v>10824</v>
      </c>
      <c r="R336" s="7">
        <v>34335</v>
      </c>
      <c r="S336" s="8">
        <f t="shared" si="40"/>
        <v>1994</v>
      </c>
      <c r="T336" s="8">
        <v>1994</v>
      </c>
      <c r="U336" s="8">
        <f t="shared" si="41"/>
        <v>28</v>
      </c>
      <c r="V336" s="7">
        <v>34669</v>
      </c>
      <c r="W336" t="s">
        <v>3567</v>
      </c>
      <c r="X336" s="2">
        <v>1.3720000000000001</v>
      </c>
      <c r="Y336" s="6">
        <f t="shared" si="46"/>
        <v>3.662475641333654E-2</v>
      </c>
      <c r="AA336">
        <v>189480</v>
      </c>
      <c r="AB336">
        <v>17366</v>
      </c>
      <c r="AC336">
        <v>15579670</v>
      </c>
      <c r="AD336" t="s">
        <v>6</v>
      </c>
      <c r="AE336">
        <v>42</v>
      </c>
      <c r="AF336">
        <v>12</v>
      </c>
      <c r="AH336" t="s">
        <v>10823</v>
      </c>
      <c r="AI336" t="s">
        <v>10822</v>
      </c>
      <c r="AK336" t="s">
        <v>10821</v>
      </c>
      <c r="AL336">
        <v>57</v>
      </c>
      <c r="AM336" s="5">
        <f t="shared" si="42"/>
        <v>2.0357142857142856</v>
      </c>
      <c r="AN336" s="4">
        <f t="shared" si="47"/>
        <v>3.0832476875642342E-3</v>
      </c>
      <c r="AO336" s="3"/>
      <c r="AP336">
        <v>0</v>
      </c>
      <c r="AR336" t="s">
        <v>10820</v>
      </c>
      <c r="AT336" s="2" t="s">
        <v>0</v>
      </c>
      <c r="AU336" s="1">
        <f t="shared" si="43"/>
        <v>2.6562303795604847</v>
      </c>
      <c r="AV336" s="1">
        <f t="shared" si="44"/>
        <v>1.9854002050450386</v>
      </c>
      <c r="AW336" s="1">
        <f t="shared" si="45"/>
        <v>1.3145700305295926</v>
      </c>
    </row>
    <row r="337" spans="1:49" x14ac:dyDescent="0.2">
      <c r="A337">
        <v>335</v>
      </c>
      <c r="B337" t="s">
        <v>10819</v>
      </c>
      <c r="C337" t="s">
        <v>10818</v>
      </c>
      <c r="D337" t="s">
        <v>10817</v>
      </c>
      <c r="F337" t="s">
        <v>10816</v>
      </c>
      <c r="G337" t="s">
        <v>16</v>
      </c>
      <c r="H337" t="s">
        <v>15</v>
      </c>
      <c r="I337" t="s">
        <v>10815</v>
      </c>
      <c r="N337">
        <v>1</v>
      </c>
      <c r="O337" t="s">
        <v>10814</v>
      </c>
      <c r="P337">
        <v>22964879600</v>
      </c>
      <c r="R337" s="7">
        <v>34335</v>
      </c>
      <c r="S337" s="8">
        <f t="shared" si="40"/>
        <v>1994</v>
      </c>
      <c r="T337" s="8">
        <v>1994</v>
      </c>
      <c r="U337" s="8">
        <f t="shared" si="41"/>
        <v>28</v>
      </c>
      <c r="V337" s="7">
        <v>1994</v>
      </c>
      <c r="W337" t="s">
        <v>10813</v>
      </c>
      <c r="X337" s="2">
        <v>0.129</v>
      </c>
      <c r="Y337" s="6">
        <f t="shared" si="46"/>
        <v>3.4435813245775608E-3</v>
      </c>
      <c r="AA337">
        <v>1609327</v>
      </c>
      <c r="AB337">
        <v>21235</v>
      </c>
      <c r="AD337" t="s">
        <v>6</v>
      </c>
      <c r="AE337">
        <v>18</v>
      </c>
      <c r="AF337">
        <v>3</v>
      </c>
      <c r="AH337" t="s">
        <v>10812</v>
      </c>
      <c r="AI337" t="s">
        <v>10811</v>
      </c>
      <c r="AK337" t="s">
        <v>10810</v>
      </c>
      <c r="AL337">
        <v>3</v>
      </c>
      <c r="AM337" s="5">
        <f t="shared" si="42"/>
        <v>0.10714285714285714</v>
      </c>
      <c r="AN337" s="4">
        <f t="shared" si="47"/>
        <v>1.6227619408232811E-4</v>
      </c>
      <c r="AO337" s="3"/>
      <c r="AP337">
        <v>0</v>
      </c>
      <c r="AQ337" t="s">
        <v>10809</v>
      </c>
      <c r="AR337" t="s">
        <v>1</v>
      </c>
      <c r="AS337" t="s">
        <v>10808</v>
      </c>
      <c r="AT337" s="2">
        <v>0.44400000000000001</v>
      </c>
      <c r="AU337" s="1">
        <f t="shared" si="43"/>
        <v>0.24591897854289907</v>
      </c>
      <c r="AV337" s="1">
        <f t="shared" si="44"/>
        <v>0.18029287593299445</v>
      </c>
      <c r="AW337" s="1">
        <f t="shared" si="45"/>
        <v>0.11466677332308978</v>
      </c>
    </row>
    <row r="338" spans="1:49" x14ac:dyDescent="0.2">
      <c r="A338">
        <v>336</v>
      </c>
      <c r="B338" t="s">
        <v>10807</v>
      </c>
      <c r="C338" t="s">
        <v>10806</v>
      </c>
      <c r="F338" t="s">
        <v>10805</v>
      </c>
      <c r="G338" t="s">
        <v>16</v>
      </c>
      <c r="H338" t="s">
        <v>15</v>
      </c>
      <c r="I338" t="s">
        <v>10804</v>
      </c>
      <c r="J338">
        <v>60018179</v>
      </c>
      <c r="K338" t="s">
        <v>10803</v>
      </c>
      <c r="L338" t="s">
        <v>10802</v>
      </c>
      <c r="M338" t="s">
        <v>230</v>
      </c>
      <c r="N338">
        <v>1</v>
      </c>
      <c r="O338" t="s">
        <v>10801</v>
      </c>
      <c r="P338">
        <v>7202539192</v>
      </c>
      <c r="Q338">
        <v>60018179</v>
      </c>
      <c r="R338" s="7">
        <v>34335</v>
      </c>
      <c r="S338" s="8">
        <f t="shared" si="40"/>
        <v>1994</v>
      </c>
      <c r="T338" s="8">
        <v>1994</v>
      </c>
      <c r="U338" s="8">
        <f t="shared" si="41"/>
        <v>28</v>
      </c>
      <c r="V338" s="7">
        <v>1994</v>
      </c>
      <c r="W338" t="s">
        <v>10800</v>
      </c>
      <c r="X338" s="2">
        <v>0.47799999999999998</v>
      </c>
      <c r="Y338" s="6">
        <f t="shared" si="46"/>
        <v>1.275993700114786E-2</v>
      </c>
      <c r="AA338">
        <v>10613773</v>
      </c>
      <c r="AB338">
        <v>18156</v>
      </c>
      <c r="AC338">
        <v>10990542</v>
      </c>
      <c r="AD338" t="s">
        <v>6</v>
      </c>
      <c r="AE338">
        <v>2</v>
      </c>
      <c r="AF338">
        <v>3</v>
      </c>
      <c r="AH338" t="s">
        <v>740</v>
      </c>
      <c r="AI338" t="s">
        <v>10799</v>
      </c>
      <c r="AK338" t="s">
        <v>10798</v>
      </c>
      <c r="AL338">
        <v>1</v>
      </c>
      <c r="AM338" s="5">
        <f t="shared" si="42"/>
        <v>3.5714285714285712E-2</v>
      </c>
      <c r="AN338" s="4">
        <f t="shared" si="47"/>
        <v>5.4092064694109373E-5</v>
      </c>
      <c r="AO338" s="3"/>
      <c r="AP338">
        <v>0</v>
      </c>
      <c r="AR338" t="s">
        <v>1</v>
      </c>
      <c r="AT338" s="2" t="s">
        <v>0</v>
      </c>
      <c r="AU338" s="1">
        <f t="shared" si="43"/>
        <v>0.89481835202117355</v>
      </c>
      <c r="AV338" s="1">
        <f t="shared" si="44"/>
        <v>0.64070145329209849</v>
      </c>
      <c r="AW338" s="1">
        <f t="shared" si="45"/>
        <v>0.38658455456302349</v>
      </c>
    </row>
    <row r="339" spans="1:49" x14ac:dyDescent="0.2">
      <c r="A339">
        <v>337</v>
      </c>
      <c r="B339" t="s">
        <v>10797</v>
      </c>
      <c r="C339" t="s">
        <v>10796</v>
      </c>
      <c r="F339" t="s">
        <v>10795</v>
      </c>
      <c r="G339" t="s">
        <v>16</v>
      </c>
      <c r="H339" t="s">
        <v>15</v>
      </c>
      <c r="I339" t="s">
        <v>10794</v>
      </c>
      <c r="J339">
        <v>60003500</v>
      </c>
      <c r="K339" t="s">
        <v>1053</v>
      </c>
      <c r="L339" t="s">
        <v>1052</v>
      </c>
      <c r="M339" t="s">
        <v>230</v>
      </c>
      <c r="N339">
        <v>3</v>
      </c>
      <c r="O339" t="s">
        <v>10793</v>
      </c>
      <c r="P339" t="s">
        <v>10792</v>
      </c>
      <c r="Q339" t="s">
        <v>5719</v>
      </c>
      <c r="R339" s="7">
        <v>34335</v>
      </c>
      <c r="S339" s="8">
        <f t="shared" si="40"/>
        <v>1994</v>
      </c>
      <c r="T339" s="8">
        <v>1994</v>
      </c>
      <c r="U339" s="8">
        <f t="shared" si="41"/>
        <v>28</v>
      </c>
      <c r="V339" s="7">
        <v>34669</v>
      </c>
      <c r="W339" t="s">
        <v>4413</v>
      </c>
      <c r="X339" s="2">
        <v>2.383</v>
      </c>
      <c r="Y339" s="6">
        <f t="shared" si="46"/>
        <v>6.3612824003630442E-2</v>
      </c>
      <c r="AA339">
        <v>189219</v>
      </c>
      <c r="AB339">
        <v>17915</v>
      </c>
      <c r="AC339">
        <v>15582256</v>
      </c>
      <c r="AD339" t="s">
        <v>6</v>
      </c>
      <c r="AE339">
        <v>82</v>
      </c>
      <c r="AF339">
        <v>12</v>
      </c>
      <c r="AH339" t="s">
        <v>10791</v>
      </c>
      <c r="AI339" t="s">
        <v>10790</v>
      </c>
      <c r="AK339" t="s">
        <v>10789</v>
      </c>
      <c r="AL339">
        <v>257</v>
      </c>
      <c r="AM339" s="5">
        <f t="shared" si="42"/>
        <v>9.1785714285714288</v>
      </c>
      <c r="AN339" s="4">
        <f t="shared" si="47"/>
        <v>1.3901660626386109E-2</v>
      </c>
      <c r="AO339" s="3"/>
      <c r="AP339">
        <v>0</v>
      </c>
      <c r="AR339" t="s">
        <v>1</v>
      </c>
      <c r="AT339" s="2">
        <v>10.961</v>
      </c>
      <c r="AU339" s="1">
        <f t="shared" si="43"/>
        <v>4.8699474990457139</v>
      </c>
      <c r="AV339" s="1">
        <f t="shared" si="44"/>
        <v>3.8757242315008273</v>
      </c>
      <c r="AW339" s="1">
        <f t="shared" si="45"/>
        <v>2.8815009639559408</v>
      </c>
    </row>
    <row r="340" spans="1:49" x14ac:dyDescent="0.2">
      <c r="A340">
        <v>338</v>
      </c>
      <c r="B340" t="s">
        <v>10788</v>
      </c>
      <c r="C340" t="s">
        <v>10787</v>
      </c>
      <c r="F340" t="s">
        <v>10786</v>
      </c>
      <c r="G340" t="s">
        <v>16</v>
      </c>
      <c r="H340" t="s">
        <v>15</v>
      </c>
      <c r="I340" t="s">
        <v>10785</v>
      </c>
      <c r="J340">
        <v>60014313</v>
      </c>
      <c r="K340" t="s">
        <v>7790</v>
      </c>
      <c r="L340" t="s">
        <v>7789</v>
      </c>
      <c r="M340" t="s">
        <v>230</v>
      </c>
      <c r="N340">
        <v>4</v>
      </c>
      <c r="O340" t="s">
        <v>10784</v>
      </c>
      <c r="P340" t="s">
        <v>10783</v>
      </c>
      <c r="Q340" t="s">
        <v>10782</v>
      </c>
      <c r="R340" s="7">
        <v>34335</v>
      </c>
      <c r="S340" s="8">
        <f t="shared" si="40"/>
        <v>1994</v>
      </c>
      <c r="T340" s="8">
        <v>1994</v>
      </c>
      <c r="U340" s="8">
        <f t="shared" si="41"/>
        <v>28</v>
      </c>
      <c r="V340" s="7">
        <v>34669</v>
      </c>
      <c r="W340" t="s">
        <v>4413</v>
      </c>
      <c r="X340" s="2">
        <v>2.383</v>
      </c>
      <c r="Y340" s="6">
        <f t="shared" si="46"/>
        <v>6.3612824003630442E-2</v>
      </c>
      <c r="AA340">
        <v>189219</v>
      </c>
      <c r="AB340">
        <v>17915</v>
      </c>
      <c r="AC340">
        <v>15582256</v>
      </c>
      <c r="AD340" t="s">
        <v>6</v>
      </c>
      <c r="AE340">
        <v>82</v>
      </c>
      <c r="AF340">
        <v>12</v>
      </c>
      <c r="AH340" t="s">
        <v>10781</v>
      </c>
      <c r="AI340" t="s">
        <v>10780</v>
      </c>
      <c r="AK340" t="s">
        <v>10779</v>
      </c>
      <c r="AL340">
        <v>58</v>
      </c>
      <c r="AM340" s="5">
        <f t="shared" si="42"/>
        <v>2.0714285714285716</v>
      </c>
      <c r="AN340" s="4">
        <f t="shared" si="47"/>
        <v>3.137339752258344E-3</v>
      </c>
      <c r="AO340" s="3"/>
      <c r="AP340">
        <v>0</v>
      </c>
      <c r="AQ340" t="s">
        <v>546</v>
      </c>
      <c r="AR340" t="s">
        <v>1</v>
      </c>
      <c r="AS340" t="s">
        <v>544</v>
      </c>
      <c r="AT340" s="2">
        <v>10.961</v>
      </c>
      <c r="AU340" s="1">
        <f t="shared" si="43"/>
        <v>4.5470178728218809</v>
      </c>
      <c r="AV340" s="1">
        <f t="shared" si="44"/>
        <v>3.3375081877944393</v>
      </c>
      <c r="AW340" s="1">
        <f t="shared" si="45"/>
        <v>2.1279985027669972</v>
      </c>
    </row>
    <row r="341" spans="1:49" x14ac:dyDescent="0.2">
      <c r="A341">
        <v>339</v>
      </c>
      <c r="B341" t="s">
        <v>10778</v>
      </c>
      <c r="C341" t="s">
        <v>10777</v>
      </c>
      <c r="F341" t="s">
        <v>10776</v>
      </c>
      <c r="G341" t="s">
        <v>16</v>
      </c>
      <c r="H341" t="s">
        <v>15</v>
      </c>
      <c r="I341" t="s">
        <v>10419</v>
      </c>
      <c r="J341" t="s">
        <v>10775</v>
      </c>
      <c r="K341" t="s">
        <v>10774</v>
      </c>
      <c r="L341" t="s">
        <v>10773</v>
      </c>
      <c r="M341" t="s">
        <v>83</v>
      </c>
      <c r="N341">
        <v>5</v>
      </c>
      <c r="O341" t="s">
        <v>10772</v>
      </c>
      <c r="P341" t="s">
        <v>10771</v>
      </c>
      <c r="Q341" t="s">
        <v>10770</v>
      </c>
      <c r="R341" s="7">
        <v>34335</v>
      </c>
      <c r="S341" s="8">
        <f t="shared" si="40"/>
        <v>1994</v>
      </c>
      <c r="T341" s="8">
        <v>1994</v>
      </c>
      <c r="U341" s="8">
        <f t="shared" si="41"/>
        <v>28</v>
      </c>
      <c r="V341" s="7">
        <v>34669</v>
      </c>
      <c r="W341" t="s">
        <v>4413</v>
      </c>
      <c r="X341" s="2">
        <v>2.383</v>
      </c>
      <c r="Y341" s="6">
        <f t="shared" si="46"/>
        <v>6.3612824003630442E-2</v>
      </c>
      <c r="AA341">
        <v>189219</v>
      </c>
      <c r="AB341">
        <v>17915</v>
      </c>
      <c r="AC341">
        <v>15582256</v>
      </c>
      <c r="AD341" t="s">
        <v>6</v>
      </c>
      <c r="AE341">
        <v>82</v>
      </c>
      <c r="AF341">
        <v>12</v>
      </c>
      <c r="AH341" t="s">
        <v>10769</v>
      </c>
      <c r="AI341" t="s">
        <v>10768</v>
      </c>
      <c r="AK341" t="s">
        <v>10767</v>
      </c>
      <c r="AL341">
        <v>24</v>
      </c>
      <c r="AM341" s="5">
        <f t="shared" si="42"/>
        <v>0.8571428571428571</v>
      </c>
      <c r="AN341" s="4">
        <f t="shared" si="47"/>
        <v>1.2982095526586248E-3</v>
      </c>
      <c r="AO341" s="3"/>
      <c r="AP341">
        <v>0</v>
      </c>
      <c r="AQ341" t="s">
        <v>546</v>
      </c>
      <c r="AR341" t="s">
        <v>1</v>
      </c>
      <c r="AS341" t="s">
        <v>544</v>
      </c>
      <c r="AT341" s="2">
        <v>10.961</v>
      </c>
      <c r="AU341" s="1">
        <f t="shared" si="43"/>
        <v>4.4918439668338896</v>
      </c>
      <c r="AV341" s="1">
        <f t="shared" si="44"/>
        <v>3.2455516778144533</v>
      </c>
      <c r="AW341" s="1">
        <f t="shared" si="45"/>
        <v>1.9992593887950172</v>
      </c>
    </row>
    <row r="342" spans="1:49" x14ac:dyDescent="0.2">
      <c r="A342">
        <v>340</v>
      </c>
      <c r="B342" t="s">
        <v>10766</v>
      </c>
      <c r="C342" t="s">
        <v>10765</v>
      </c>
      <c r="F342" t="s">
        <v>10764</v>
      </c>
      <c r="G342" t="s">
        <v>16</v>
      </c>
      <c r="H342" t="s">
        <v>15</v>
      </c>
      <c r="I342" t="s">
        <v>10763</v>
      </c>
      <c r="J342" t="s">
        <v>10762</v>
      </c>
      <c r="K342" t="s">
        <v>10761</v>
      </c>
      <c r="L342" t="s">
        <v>10760</v>
      </c>
      <c r="M342" t="s">
        <v>83</v>
      </c>
      <c r="N342">
        <v>4</v>
      </c>
      <c r="O342" t="s">
        <v>10759</v>
      </c>
      <c r="P342" t="s">
        <v>10758</v>
      </c>
      <c r="Q342" t="s">
        <v>10757</v>
      </c>
      <c r="R342" s="7">
        <v>34335</v>
      </c>
      <c r="S342" s="8">
        <f t="shared" si="40"/>
        <v>1994</v>
      </c>
      <c r="T342" s="8">
        <v>1994</v>
      </c>
      <c r="U342" s="8">
        <f t="shared" si="41"/>
        <v>28</v>
      </c>
      <c r="V342" s="7">
        <v>34669</v>
      </c>
      <c r="W342" t="s">
        <v>4413</v>
      </c>
      <c r="X342" s="2">
        <v>2.383</v>
      </c>
      <c r="Y342" s="6">
        <f t="shared" si="46"/>
        <v>6.3612824003630442E-2</v>
      </c>
      <c r="AA342">
        <v>189219</v>
      </c>
      <c r="AB342">
        <v>17915</v>
      </c>
      <c r="AC342">
        <v>15582256</v>
      </c>
      <c r="AD342" t="s">
        <v>6</v>
      </c>
      <c r="AE342">
        <v>82</v>
      </c>
      <c r="AF342">
        <v>12</v>
      </c>
      <c r="AH342" t="s">
        <v>10756</v>
      </c>
      <c r="AI342" t="s">
        <v>10755</v>
      </c>
      <c r="AK342" t="s">
        <v>10754</v>
      </c>
      <c r="AL342">
        <v>89</v>
      </c>
      <c r="AM342" s="5">
        <f t="shared" si="42"/>
        <v>3.1785714285714284</v>
      </c>
      <c r="AN342" s="4">
        <f t="shared" si="47"/>
        <v>4.8141937577757341E-3</v>
      </c>
      <c r="AO342" s="3"/>
      <c r="AP342">
        <v>0</v>
      </c>
      <c r="AQ342" t="s">
        <v>3481</v>
      </c>
      <c r="AR342" t="s">
        <v>1</v>
      </c>
      <c r="AS342" t="s">
        <v>3480</v>
      </c>
      <c r="AT342" s="2">
        <v>10.961</v>
      </c>
      <c r="AU342" s="1">
        <f t="shared" si="43"/>
        <v>4.5973234929874023</v>
      </c>
      <c r="AV342" s="1">
        <f t="shared" si="44"/>
        <v>3.4213508880703092</v>
      </c>
      <c r="AW342" s="1">
        <f t="shared" si="45"/>
        <v>2.2453782831532147</v>
      </c>
    </row>
    <row r="343" spans="1:49" x14ac:dyDescent="0.2">
      <c r="A343">
        <v>341</v>
      </c>
      <c r="B343" t="s">
        <v>10753</v>
      </c>
      <c r="C343" t="s">
        <v>10752</v>
      </c>
      <c r="F343" t="s">
        <v>10751</v>
      </c>
      <c r="G343" t="s">
        <v>16</v>
      </c>
      <c r="H343" t="s">
        <v>15</v>
      </c>
      <c r="I343" t="s">
        <v>9995</v>
      </c>
      <c r="J343">
        <v>60025555</v>
      </c>
      <c r="K343" t="s">
        <v>2696</v>
      </c>
      <c r="L343" t="s">
        <v>2133</v>
      </c>
      <c r="M343" t="s">
        <v>830</v>
      </c>
      <c r="N343">
        <v>4</v>
      </c>
      <c r="O343" t="s">
        <v>10750</v>
      </c>
      <c r="P343" t="s">
        <v>10749</v>
      </c>
      <c r="Q343" t="s">
        <v>8033</v>
      </c>
      <c r="R343" s="7">
        <v>34335</v>
      </c>
      <c r="S343" s="8">
        <f t="shared" si="40"/>
        <v>1994</v>
      </c>
      <c r="T343" s="8">
        <v>1994</v>
      </c>
      <c r="U343" s="8">
        <f t="shared" si="41"/>
        <v>28</v>
      </c>
      <c r="V343" s="7">
        <v>34669</v>
      </c>
      <c r="W343" t="s">
        <v>455</v>
      </c>
      <c r="X343" s="2">
        <v>0.111</v>
      </c>
      <c r="Y343" s="6">
        <f t="shared" si="46"/>
        <v>2.9630816048690639E-3</v>
      </c>
      <c r="AA343">
        <v>87566621</v>
      </c>
      <c r="AB343">
        <v>24890</v>
      </c>
      <c r="AC343">
        <v>15206424</v>
      </c>
      <c r="AD343" t="s">
        <v>6</v>
      </c>
      <c r="AE343">
        <v>77</v>
      </c>
      <c r="AF343">
        <v>12</v>
      </c>
      <c r="AH343" t="s">
        <v>10748</v>
      </c>
      <c r="AI343" t="s">
        <v>10747</v>
      </c>
      <c r="AJ343" t="s">
        <v>10746</v>
      </c>
      <c r="AK343" t="s">
        <v>10745</v>
      </c>
      <c r="AL343">
        <v>0</v>
      </c>
      <c r="AM343" s="5">
        <f t="shared" si="42"/>
        <v>0</v>
      </c>
      <c r="AN343" s="4">
        <f t="shared" si="47"/>
        <v>0</v>
      </c>
      <c r="AO343" s="3"/>
      <c r="AP343">
        <v>0</v>
      </c>
      <c r="AR343" t="s">
        <v>1</v>
      </c>
      <c r="AT343" s="2" t="s">
        <v>0</v>
      </c>
      <c r="AU343" s="1">
        <f t="shared" si="43"/>
        <v>0.20741571234083445</v>
      </c>
      <c r="AV343" s="1">
        <f t="shared" si="44"/>
        <v>0.1481540802434532</v>
      </c>
      <c r="AW343" s="1">
        <f t="shared" si="45"/>
        <v>8.8892448146071903E-2</v>
      </c>
    </row>
    <row r="344" spans="1:49" x14ac:dyDescent="0.2">
      <c r="A344">
        <v>342</v>
      </c>
      <c r="B344" t="s">
        <v>10744</v>
      </c>
      <c r="C344" t="s">
        <v>10743</v>
      </c>
      <c r="D344" t="s">
        <v>10742</v>
      </c>
      <c r="F344" t="s">
        <v>10741</v>
      </c>
      <c r="G344" t="s">
        <v>16</v>
      </c>
      <c r="H344" t="s">
        <v>15</v>
      </c>
      <c r="I344" t="s">
        <v>10740</v>
      </c>
      <c r="J344">
        <v>60073625</v>
      </c>
      <c r="K344" t="s">
        <v>10739</v>
      </c>
      <c r="L344" t="s">
        <v>10738</v>
      </c>
      <c r="M344" t="s">
        <v>591</v>
      </c>
      <c r="N344">
        <v>3</v>
      </c>
      <c r="O344" t="s">
        <v>10737</v>
      </c>
      <c r="P344" t="s">
        <v>10736</v>
      </c>
      <c r="Q344" t="s">
        <v>10735</v>
      </c>
      <c r="R344" s="7">
        <v>34335</v>
      </c>
      <c r="S344" s="8">
        <f t="shared" si="40"/>
        <v>1994</v>
      </c>
      <c r="T344" s="8">
        <v>1994</v>
      </c>
      <c r="U344" s="8">
        <f t="shared" si="41"/>
        <v>28</v>
      </c>
      <c r="V344" s="7">
        <v>1994</v>
      </c>
      <c r="W344" t="s">
        <v>10734</v>
      </c>
      <c r="X344" s="2">
        <v>0.82699999999999996</v>
      </c>
      <c r="Y344" s="6">
        <f t="shared" si="46"/>
        <v>2.207629267771816E-2</v>
      </c>
      <c r="AA344">
        <v>1437208</v>
      </c>
      <c r="AB344">
        <v>23502</v>
      </c>
      <c r="AD344" t="s">
        <v>6</v>
      </c>
      <c r="AE344">
        <v>26</v>
      </c>
      <c r="AF344">
        <v>3</v>
      </c>
      <c r="AH344" t="s">
        <v>10733</v>
      </c>
      <c r="AI344" t="s">
        <v>10732</v>
      </c>
      <c r="AK344" t="s">
        <v>10731</v>
      </c>
      <c r="AL344">
        <v>16</v>
      </c>
      <c r="AM344" s="5">
        <f t="shared" si="42"/>
        <v>0.5714285714285714</v>
      </c>
      <c r="AN344" s="4">
        <f t="shared" si="47"/>
        <v>8.6547303510574997E-4</v>
      </c>
      <c r="AO344" s="3"/>
      <c r="AP344">
        <v>0</v>
      </c>
      <c r="AR344" t="s">
        <v>1</v>
      </c>
      <c r="AT344" s="2">
        <v>4.8890000000000002</v>
      </c>
      <c r="AU344" s="1">
        <f t="shared" si="43"/>
        <v>1.5713046784934435</v>
      </c>
      <c r="AV344" s="1">
        <f t="shared" si="44"/>
        <v>1.1470882856411955</v>
      </c>
      <c r="AW344" s="1">
        <f t="shared" si="45"/>
        <v>0.72287189278894726</v>
      </c>
    </row>
    <row r="345" spans="1:49" x14ac:dyDescent="0.2">
      <c r="A345">
        <v>343</v>
      </c>
      <c r="B345" t="s">
        <v>10730</v>
      </c>
      <c r="C345" t="s">
        <v>10729</v>
      </c>
      <c r="F345" t="s">
        <v>10728</v>
      </c>
      <c r="G345" t="s">
        <v>16</v>
      </c>
      <c r="H345" t="s">
        <v>15</v>
      </c>
      <c r="I345" t="s">
        <v>10727</v>
      </c>
      <c r="J345" t="s">
        <v>10722</v>
      </c>
      <c r="K345" t="s">
        <v>10726</v>
      </c>
      <c r="L345" t="s">
        <v>10725</v>
      </c>
      <c r="M345" t="s">
        <v>83</v>
      </c>
      <c r="N345">
        <v>2</v>
      </c>
      <c r="O345" t="s">
        <v>10724</v>
      </c>
      <c r="P345" t="s">
        <v>10723</v>
      </c>
      <c r="Q345" t="s">
        <v>10722</v>
      </c>
      <c r="R345" s="7">
        <v>34335</v>
      </c>
      <c r="S345" s="8">
        <f t="shared" ref="S345:S408" si="48">YEAR(R345)</f>
        <v>1994</v>
      </c>
      <c r="T345" s="8">
        <v>1994</v>
      </c>
      <c r="U345" s="8">
        <f t="shared" ref="U345:U408" si="49">2022-T345</f>
        <v>28</v>
      </c>
      <c r="V345" s="7">
        <v>34669</v>
      </c>
      <c r="W345" t="s">
        <v>3567</v>
      </c>
      <c r="X345" s="2">
        <v>1.3720000000000001</v>
      </c>
      <c r="Y345" s="6">
        <f t="shared" si="46"/>
        <v>3.662475641333654E-2</v>
      </c>
      <c r="AA345">
        <v>189480</v>
      </c>
      <c r="AB345">
        <v>17366</v>
      </c>
      <c r="AC345">
        <v>15579670</v>
      </c>
      <c r="AD345" t="s">
        <v>6</v>
      </c>
      <c r="AE345">
        <v>42</v>
      </c>
      <c r="AF345">
        <v>12</v>
      </c>
      <c r="AH345" t="s">
        <v>10721</v>
      </c>
      <c r="AI345" t="s">
        <v>10720</v>
      </c>
      <c r="AK345" t="s">
        <v>10719</v>
      </c>
      <c r="AL345">
        <v>50</v>
      </c>
      <c r="AM345" s="5">
        <f t="shared" ref="AM345:AM408" si="50">AL345/U345</f>
        <v>1.7857142857142858</v>
      </c>
      <c r="AN345" s="4">
        <f t="shared" si="47"/>
        <v>2.7046032347054689E-3</v>
      </c>
      <c r="AO345" s="3"/>
      <c r="AP345">
        <v>0</v>
      </c>
      <c r="AQ345" t="s">
        <v>3481</v>
      </c>
      <c r="AR345" t="s">
        <v>1</v>
      </c>
      <c r="AS345" t="s">
        <v>3480</v>
      </c>
      <c r="AT345" s="2" t="s">
        <v>0</v>
      </c>
      <c r="AU345" s="1">
        <f t="shared" ref="AU345:AU408" si="51">(Y345*0.7+AN345*0.3)*100</f>
        <v>2.6448710459747216</v>
      </c>
      <c r="AV345" s="1">
        <f t="shared" ref="AV345:AV408" si="52">(Y345*0.5+AN345*0.5)*100</f>
        <v>1.9664679824021005</v>
      </c>
      <c r="AW345" s="1">
        <f t="shared" ref="AW345:AW408" si="53">(Y345*0.3+AN345*0.7)*100</f>
        <v>1.288064918829479</v>
      </c>
    </row>
    <row r="346" spans="1:49" x14ac:dyDescent="0.2">
      <c r="A346">
        <v>344</v>
      </c>
      <c r="B346" t="s">
        <v>10718</v>
      </c>
      <c r="C346" t="s">
        <v>10717</v>
      </c>
      <c r="F346" t="s">
        <v>10716</v>
      </c>
      <c r="G346" t="s">
        <v>16</v>
      </c>
      <c r="H346" t="s">
        <v>15</v>
      </c>
      <c r="I346" t="s">
        <v>10715</v>
      </c>
      <c r="J346" t="s">
        <v>10714</v>
      </c>
      <c r="K346" t="s">
        <v>10713</v>
      </c>
      <c r="L346" t="s">
        <v>10712</v>
      </c>
      <c r="M346" t="s">
        <v>83</v>
      </c>
      <c r="N346">
        <v>2</v>
      </c>
      <c r="O346" t="s">
        <v>10711</v>
      </c>
      <c r="P346" t="s">
        <v>10710</v>
      </c>
      <c r="Q346" t="s">
        <v>10709</v>
      </c>
      <c r="R346" s="7">
        <v>34335</v>
      </c>
      <c r="S346" s="8">
        <f t="shared" si="48"/>
        <v>1994</v>
      </c>
      <c r="T346" s="8">
        <v>1994</v>
      </c>
      <c r="U346" s="8">
        <f t="shared" si="49"/>
        <v>28</v>
      </c>
      <c r="V346" s="7">
        <v>34669</v>
      </c>
      <c r="W346" t="s">
        <v>3567</v>
      </c>
      <c r="X346" s="2">
        <v>1.3720000000000001</v>
      </c>
      <c r="Y346" s="6">
        <f t="shared" si="46"/>
        <v>3.662475641333654E-2</v>
      </c>
      <c r="AA346">
        <v>189480</v>
      </c>
      <c r="AB346">
        <v>17366</v>
      </c>
      <c r="AC346">
        <v>15579670</v>
      </c>
      <c r="AD346" t="s">
        <v>6</v>
      </c>
      <c r="AE346">
        <v>42</v>
      </c>
      <c r="AF346">
        <v>12</v>
      </c>
      <c r="AH346" t="s">
        <v>10708</v>
      </c>
      <c r="AI346" t="s">
        <v>10707</v>
      </c>
      <c r="AK346" t="s">
        <v>10706</v>
      </c>
      <c r="AL346">
        <v>35</v>
      </c>
      <c r="AM346" s="5">
        <f t="shared" si="50"/>
        <v>1.25</v>
      </c>
      <c r="AN346" s="4">
        <f t="shared" si="47"/>
        <v>1.8932222642938281E-3</v>
      </c>
      <c r="AO346" s="3"/>
      <c r="AP346">
        <v>0</v>
      </c>
      <c r="AQ346" t="s">
        <v>5407</v>
      </c>
      <c r="AR346" t="s">
        <v>1</v>
      </c>
      <c r="AS346" t="s">
        <v>10705</v>
      </c>
      <c r="AT346" s="2" t="s">
        <v>0</v>
      </c>
      <c r="AU346" s="1">
        <f t="shared" si="51"/>
        <v>2.6205296168623726</v>
      </c>
      <c r="AV346" s="1">
        <f t="shared" si="52"/>
        <v>1.9258989338815184</v>
      </c>
      <c r="AW346" s="1">
        <f t="shared" si="53"/>
        <v>1.2312682509006643</v>
      </c>
    </row>
    <row r="347" spans="1:49" x14ac:dyDescent="0.2">
      <c r="A347">
        <v>345</v>
      </c>
      <c r="B347" t="s">
        <v>10704</v>
      </c>
      <c r="C347" t="s">
        <v>10703</v>
      </c>
      <c r="F347" t="s">
        <v>10702</v>
      </c>
      <c r="G347" t="s">
        <v>16</v>
      </c>
      <c r="H347" t="s">
        <v>15</v>
      </c>
      <c r="I347" t="s">
        <v>10701</v>
      </c>
      <c r="J347" t="s">
        <v>10700</v>
      </c>
      <c r="K347" t="s">
        <v>10699</v>
      </c>
      <c r="L347" t="s">
        <v>10698</v>
      </c>
      <c r="M347" t="s">
        <v>4006</v>
      </c>
      <c r="N347">
        <v>4</v>
      </c>
      <c r="O347" t="s">
        <v>10697</v>
      </c>
      <c r="P347" t="s">
        <v>10696</v>
      </c>
      <c r="Q347" t="s">
        <v>10695</v>
      </c>
      <c r="R347" s="7">
        <v>34335</v>
      </c>
      <c r="S347" s="8">
        <f t="shared" si="48"/>
        <v>1994</v>
      </c>
      <c r="T347" s="8">
        <v>1994</v>
      </c>
      <c r="U347" s="8">
        <f t="shared" si="49"/>
        <v>28</v>
      </c>
      <c r="V347" s="7">
        <v>34669</v>
      </c>
      <c r="W347" t="s">
        <v>3567</v>
      </c>
      <c r="X347" s="2">
        <v>1.3720000000000001</v>
      </c>
      <c r="Y347" s="6">
        <f t="shared" si="46"/>
        <v>3.662475641333654E-2</v>
      </c>
      <c r="AA347">
        <v>189480</v>
      </c>
      <c r="AB347">
        <v>17366</v>
      </c>
      <c r="AC347">
        <v>15579670</v>
      </c>
      <c r="AD347" t="s">
        <v>6</v>
      </c>
      <c r="AE347">
        <v>42</v>
      </c>
      <c r="AF347">
        <v>12</v>
      </c>
      <c r="AH347" t="s">
        <v>10694</v>
      </c>
      <c r="AI347" t="s">
        <v>10693</v>
      </c>
      <c r="AK347" t="s">
        <v>10692</v>
      </c>
      <c r="AL347">
        <v>20</v>
      </c>
      <c r="AM347" s="5">
        <f t="shared" si="50"/>
        <v>0.7142857142857143</v>
      </c>
      <c r="AN347" s="4">
        <f t="shared" si="47"/>
        <v>1.0818412938821875E-3</v>
      </c>
      <c r="AO347" s="3"/>
      <c r="AP347">
        <v>0</v>
      </c>
      <c r="AQ347" t="s">
        <v>546</v>
      </c>
      <c r="AR347" t="s">
        <v>1</v>
      </c>
      <c r="AS347" t="s">
        <v>544</v>
      </c>
      <c r="AT347" s="2" t="s">
        <v>0</v>
      </c>
      <c r="AU347" s="1">
        <f t="shared" si="51"/>
        <v>2.5961881877500232</v>
      </c>
      <c r="AV347" s="1">
        <f t="shared" si="52"/>
        <v>1.8853298853609364</v>
      </c>
      <c r="AW347" s="1">
        <f t="shared" si="53"/>
        <v>1.1744715829718493</v>
      </c>
    </row>
    <row r="348" spans="1:49" x14ac:dyDescent="0.2">
      <c r="A348">
        <v>346</v>
      </c>
      <c r="B348" t="s">
        <v>10691</v>
      </c>
      <c r="C348" t="s">
        <v>10690</v>
      </c>
      <c r="F348" t="s">
        <v>10689</v>
      </c>
      <c r="G348" t="s">
        <v>16</v>
      </c>
      <c r="H348" t="s">
        <v>15</v>
      </c>
      <c r="I348" t="s">
        <v>10688</v>
      </c>
      <c r="J348">
        <v>60000221</v>
      </c>
      <c r="K348" t="s">
        <v>6402</v>
      </c>
      <c r="L348" t="s">
        <v>6401</v>
      </c>
      <c r="M348" t="s">
        <v>230</v>
      </c>
      <c r="N348">
        <v>3</v>
      </c>
      <c r="O348" t="s">
        <v>10687</v>
      </c>
      <c r="P348" t="s">
        <v>10686</v>
      </c>
      <c r="Q348" t="s">
        <v>9049</v>
      </c>
      <c r="R348" s="7">
        <v>34335</v>
      </c>
      <c r="S348" s="8">
        <f t="shared" si="48"/>
        <v>1994</v>
      </c>
      <c r="T348" s="8">
        <v>1994</v>
      </c>
      <c r="U348" s="8">
        <f t="shared" si="49"/>
        <v>28</v>
      </c>
      <c r="V348" s="7">
        <v>34669</v>
      </c>
      <c r="W348" t="s">
        <v>3567</v>
      </c>
      <c r="X348" s="2">
        <v>1.3720000000000001</v>
      </c>
      <c r="Y348" s="6">
        <f t="shared" si="46"/>
        <v>3.662475641333654E-2</v>
      </c>
      <c r="AA348">
        <v>189480</v>
      </c>
      <c r="AB348">
        <v>17366</v>
      </c>
      <c r="AC348">
        <v>15579670</v>
      </c>
      <c r="AD348" t="s">
        <v>6</v>
      </c>
      <c r="AE348">
        <v>42</v>
      </c>
      <c r="AF348">
        <v>12</v>
      </c>
      <c r="AH348" t="s">
        <v>10685</v>
      </c>
      <c r="AI348" t="s">
        <v>10684</v>
      </c>
      <c r="AK348" t="s">
        <v>10683</v>
      </c>
      <c r="AL348">
        <v>26</v>
      </c>
      <c r="AM348" s="5">
        <f t="shared" si="50"/>
        <v>0.9285714285714286</v>
      </c>
      <c r="AN348" s="4">
        <f t="shared" si="47"/>
        <v>1.4063936820468438E-3</v>
      </c>
      <c r="AO348" s="3"/>
      <c r="AP348">
        <v>0</v>
      </c>
      <c r="AQ348" t="s">
        <v>546</v>
      </c>
      <c r="AR348" t="s">
        <v>10682</v>
      </c>
      <c r="AS348" t="s">
        <v>544</v>
      </c>
      <c r="AT348" s="2" t="s">
        <v>0</v>
      </c>
      <c r="AU348" s="1">
        <f t="shared" si="51"/>
        <v>2.6059247593949628</v>
      </c>
      <c r="AV348" s="1">
        <f t="shared" si="52"/>
        <v>1.9015575047691691</v>
      </c>
      <c r="AW348" s="1">
        <f t="shared" si="53"/>
        <v>1.1971902501433753</v>
      </c>
    </row>
    <row r="349" spans="1:49" x14ac:dyDescent="0.2">
      <c r="A349">
        <v>347</v>
      </c>
      <c r="B349" t="s">
        <v>10681</v>
      </c>
      <c r="C349" t="s">
        <v>10680</v>
      </c>
      <c r="F349" t="s">
        <v>10679</v>
      </c>
      <c r="G349" t="s">
        <v>16</v>
      </c>
      <c r="H349" t="s">
        <v>15</v>
      </c>
      <c r="I349" t="s">
        <v>10678</v>
      </c>
      <c r="J349">
        <v>60010065</v>
      </c>
      <c r="K349" t="s">
        <v>6431</v>
      </c>
      <c r="L349" t="s">
        <v>3045</v>
      </c>
      <c r="M349" t="s">
        <v>230</v>
      </c>
      <c r="N349">
        <v>2</v>
      </c>
      <c r="O349" t="s">
        <v>10677</v>
      </c>
      <c r="P349" t="s">
        <v>10676</v>
      </c>
      <c r="Q349" t="s">
        <v>10675</v>
      </c>
      <c r="R349" s="7">
        <v>34335</v>
      </c>
      <c r="S349" s="8">
        <f t="shared" si="48"/>
        <v>1994</v>
      </c>
      <c r="T349" s="8">
        <v>1994</v>
      </c>
      <c r="U349" s="8">
        <f t="shared" si="49"/>
        <v>28</v>
      </c>
      <c r="V349" s="7">
        <v>34335</v>
      </c>
      <c r="W349" t="s">
        <v>406</v>
      </c>
      <c r="X349" s="2">
        <v>0.28599999999999998</v>
      </c>
      <c r="Y349" s="6">
        <f t="shared" si="46"/>
        <v>7.6346066575905605E-3</v>
      </c>
      <c r="AA349">
        <v>9205071</v>
      </c>
      <c r="AB349">
        <v>28139</v>
      </c>
      <c r="AC349">
        <v>15693937</v>
      </c>
      <c r="AD349" t="s">
        <v>6</v>
      </c>
      <c r="AE349">
        <v>8</v>
      </c>
      <c r="AF349">
        <v>12</v>
      </c>
      <c r="AH349" t="s">
        <v>10674</v>
      </c>
      <c r="AI349" t="s">
        <v>10673</v>
      </c>
      <c r="AK349" t="s">
        <v>10672</v>
      </c>
      <c r="AL349">
        <v>10</v>
      </c>
      <c r="AM349" s="5">
        <f t="shared" si="50"/>
        <v>0.35714285714285715</v>
      </c>
      <c r="AN349" s="4">
        <f t="shared" si="47"/>
        <v>5.4092064694109376E-4</v>
      </c>
      <c r="AO349" s="3"/>
      <c r="AP349">
        <v>0</v>
      </c>
      <c r="AR349" t="s">
        <v>1</v>
      </c>
      <c r="AT349" s="2" t="s">
        <v>0</v>
      </c>
      <c r="AU349" s="1">
        <f t="shared" si="51"/>
        <v>0.55065008543957206</v>
      </c>
      <c r="AV349" s="1">
        <f t="shared" si="52"/>
        <v>0.40877636522658267</v>
      </c>
      <c r="AW349" s="1">
        <f t="shared" si="53"/>
        <v>0.2669026450135934</v>
      </c>
    </row>
    <row r="350" spans="1:49" x14ac:dyDescent="0.2">
      <c r="A350">
        <v>348</v>
      </c>
      <c r="B350" t="s">
        <v>10671</v>
      </c>
      <c r="C350" t="s">
        <v>10670</v>
      </c>
      <c r="F350" t="s">
        <v>10669</v>
      </c>
      <c r="G350" t="s">
        <v>16</v>
      </c>
      <c r="H350" t="s">
        <v>15</v>
      </c>
      <c r="I350" t="s">
        <v>3248</v>
      </c>
      <c r="J350">
        <v>60003003</v>
      </c>
      <c r="K350" t="s">
        <v>10668</v>
      </c>
      <c r="L350" t="s">
        <v>10667</v>
      </c>
      <c r="M350" t="s">
        <v>807</v>
      </c>
      <c r="N350">
        <v>2</v>
      </c>
      <c r="O350" t="s">
        <v>10666</v>
      </c>
      <c r="P350" t="s">
        <v>3244</v>
      </c>
      <c r="Q350" t="s">
        <v>10665</v>
      </c>
      <c r="R350" s="7">
        <v>34335</v>
      </c>
      <c r="S350" s="8">
        <f t="shared" si="48"/>
        <v>1994</v>
      </c>
      <c r="T350" s="8">
        <v>1994</v>
      </c>
      <c r="U350" s="8">
        <f t="shared" si="49"/>
        <v>28</v>
      </c>
      <c r="V350" s="7">
        <v>34669</v>
      </c>
      <c r="W350" t="s">
        <v>2208</v>
      </c>
      <c r="X350" s="2">
        <v>0.94</v>
      </c>
      <c r="Y350" s="6">
        <f t="shared" si="46"/>
        <v>2.5092763140332611E-2</v>
      </c>
      <c r="AA350">
        <v>10518207</v>
      </c>
      <c r="AB350">
        <v>63372</v>
      </c>
      <c r="AD350" t="s">
        <v>6</v>
      </c>
      <c r="AE350">
        <v>4</v>
      </c>
      <c r="AF350">
        <v>12</v>
      </c>
      <c r="AH350" t="s">
        <v>10664</v>
      </c>
      <c r="AI350" t="s">
        <v>10663</v>
      </c>
      <c r="AK350" t="s">
        <v>10662</v>
      </c>
      <c r="AL350">
        <v>2</v>
      </c>
      <c r="AM350" s="5">
        <f t="shared" si="50"/>
        <v>7.1428571428571425E-2</v>
      </c>
      <c r="AN350" s="4">
        <f t="shared" si="47"/>
        <v>1.0818412938821875E-4</v>
      </c>
      <c r="AO350" s="3"/>
      <c r="AP350">
        <v>0</v>
      </c>
      <c r="AR350" t="s">
        <v>1</v>
      </c>
      <c r="AT350" s="2" t="s">
        <v>0</v>
      </c>
      <c r="AU350" s="1">
        <f t="shared" si="51"/>
        <v>1.7597389437049293</v>
      </c>
      <c r="AV350" s="1">
        <f t="shared" si="52"/>
        <v>1.2600473634860414</v>
      </c>
      <c r="AW350" s="1">
        <f t="shared" si="53"/>
        <v>0.76035578326715358</v>
      </c>
    </row>
    <row r="351" spans="1:49" x14ac:dyDescent="0.2">
      <c r="A351">
        <v>349</v>
      </c>
      <c r="B351" t="s">
        <v>10661</v>
      </c>
      <c r="C351" t="s">
        <v>10660</v>
      </c>
      <c r="F351" t="s">
        <v>10659</v>
      </c>
      <c r="G351" t="s">
        <v>16</v>
      </c>
      <c r="H351" t="s">
        <v>15</v>
      </c>
      <c r="I351" t="s">
        <v>10658</v>
      </c>
      <c r="J351">
        <v>60024322</v>
      </c>
      <c r="K351" t="s">
        <v>10657</v>
      </c>
      <c r="L351" t="s">
        <v>10656</v>
      </c>
      <c r="M351" t="s">
        <v>830</v>
      </c>
      <c r="N351">
        <v>2</v>
      </c>
      <c r="O351" t="s">
        <v>10655</v>
      </c>
      <c r="P351" t="s">
        <v>10654</v>
      </c>
      <c r="Q351" t="s">
        <v>10653</v>
      </c>
      <c r="R351" s="7">
        <v>34335</v>
      </c>
      <c r="S351" s="8">
        <f t="shared" si="48"/>
        <v>1994</v>
      </c>
      <c r="T351" s="8">
        <v>1994</v>
      </c>
      <c r="U351" s="8">
        <f t="shared" si="49"/>
        <v>28</v>
      </c>
      <c r="V351" s="7">
        <v>34669</v>
      </c>
      <c r="W351" t="s">
        <v>455</v>
      </c>
      <c r="X351" s="2">
        <v>0.111</v>
      </c>
      <c r="Y351" s="6">
        <f t="shared" si="46"/>
        <v>2.9630816048690639E-3</v>
      </c>
      <c r="AA351">
        <v>87566621</v>
      </c>
      <c r="AB351">
        <v>24890</v>
      </c>
      <c r="AC351">
        <v>15206424</v>
      </c>
      <c r="AD351" t="s">
        <v>6</v>
      </c>
      <c r="AE351">
        <v>77</v>
      </c>
      <c r="AF351">
        <v>12</v>
      </c>
      <c r="AH351" t="s">
        <v>10652</v>
      </c>
      <c r="AI351" t="s">
        <v>10651</v>
      </c>
      <c r="AJ351" t="s">
        <v>10650</v>
      </c>
      <c r="AK351" t="s">
        <v>10649</v>
      </c>
      <c r="AL351">
        <v>1</v>
      </c>
      <c r="AM351" s="5">
        <f t="shared" si="50"/>
        <v>3.5714285714285712E-2</v>
      </c>
      <c r="AN351" s="4">
        <f t="shared" si="47"/>
        <v>5.4092064694109373E-5</v>
      </c>
      <c r="AO351" s="3"/>
      <c r="AP351">
        <v>0</v>
      </c>
      <c r="AR351" t="s">
        <v>1</v>
      </c>
      <c r="AT351" s="2" t="s">
        <v>0</v>
      </c>
      <c r="AU351" s="1">
        <f t="shared" si="51"/>
        <v>0.20903847428165773</v>
      </c>
      <c r="AV351" s="1">
        <f t="shared" si="52"/>
        <v>0.15085868347815867</v>
      </c>
      <c r="AW351" s="1">
        <f t="shared" si="53"/>
        <v>9.2678892674659563E-2</v>
      </c>
    </row>
    <row r="352" spans="1:49" x14ac:dyDescent="0.2">
      <c r="A352">
        <v>350</v>
      </c>
      <c r="B352" t="s">
        <v>10648</v>
      </c>
      <c r="C352" t="s">
        <v>10647</v>
      </c>
      <c r="F352" t="s">
        <v>10646</v>
      </c>
      <c r="G352" t="s">
        <v>16</v>
      </c>
      <c r="H352" t="s">
        <v>15</v>
      </c>
      <c r="I352" t="s">
        <v>10645</v>
      </c>
      <c r="J352">
        <v>60009037</v>
      </c>
      <c r="K352" t="s">
        <v>2202</v>
      </c>
      <c r="L352" t="s">
        <v>5355</v>
      </c>
      <c r="M352" t="s">
        <v>230</v>
      </c>
      <c r="N352">
        <v>2</v>
      </c>
      <c r="O352" t="s">
        <v>10644</v>
      </c>
      <c r="P352" t="s">
        <v>10643</v>
      </c>
      <c r="Q352" t="s">
        <v>5809</v>
      </c>
      <c r="R352" s="7">
        <v>34335</v>
      </c>
      <c r="S352" s="8">
        <f t="shared" si="48"/>
        <v>1994</v>
      </c>
      <c r="T352" s="8">
        <v>1994</v>
      </c>
      <c r="U352" s="8">
        <f t="shared" si="49"/>
        <v>28</v>
      </c>
      <c r="V352" s="7">
        <v>34669</v>
      </c>
      <c r="W352" t="s">
        <v>1408</v>
      </c>
      <c r="X352" s="2">
        <v>0.81</v>
      </c>
      <c r="Y352" s="6">
        <f t="shared" si="46"/>
        <v>2.1622487386882359E-2</v>
      </c>
      <c r="AA352">
        <v>10411135</v>
      </c>
      <c r="AB352">
        <v>12116</v>
      </c>
      <c r="AC352">
        <v>19410174</v>
      </c>
      <c r="AD352" t="s">
        <v>6</v>
      </c>
      <c r="AE352">
        <v>6</v>
      </c>
      <c r="AF352">
        <v>12</v>
      </c>
      <c r="AH352" t="s">
        <v>10642</v>
      </c>
      <c r="AI352" t="s">
        <v>10641</v>
      </c>
      <c r="AK352" t="s">
        <v>10640</v>
      </c>
      <c r="AL352">
        <v>32</v>
      </c>
      <c r="AM352" s="5">
        <f t="shared" si="50"/>
        <v>1.1428571428571428</v>
      </c>
      <c r="AN352" s="4">
        <f t="shared" si="47"/>
        <v>1.7309460702114999E-3</v>
      </c>
      <c r="AO352" s="3"/>
      <c r="AP352">
        <v>0</v>
      </c>
      <c r="AQ352" t="s">
        <v>3481</v>
      </c>
      <c r="AR352" t="s">
        <v>1</v>
      </c>
      <c r="AS352" t="s">
        <v>3480</v>
      </c>
      <c r="AT352" s="2">
        <v>2.468</v>
      </c>
      <c r="AU352" s="1">
        <f t="shared" si="51"/>
        <v>1.5655024991881099</v>
      </c>
      <c r="AV352" s="1">
        <f t="shared" si="52"/>
        <v>1.167671672854693</v>
      </c>
      <c r="AW352" s="1">
        <f t="shared" si="53"/>
        <v>0.76984084652127571</v>
      </c>
    </row>
    <row r="353" spans="1:49" x14ac:dyDescent="0.2">
      <c r="A353">
        <v>351</v>
      </c>
      <c r="B353" t="s">
        <v>10639</v>
      </c>
      <c r="C353" t="s">
        <v>10638</v>
      </c>
      <c r="F353" t="s">
        <v>10637</v>
      </c>
      <c r="G353" t="s">
        <v>16</v>
      </c>
      <c r="H353" t="s">
        <v>15</v>
      </c>
      <c r="I353" t="s">
        <v>10636</v>
      </c>
      <c r="J353">
        <v>60026415</v>
      </c>
      <c r="K353" t="s">
        <v>9907</v>
      </c>
      <c r="L353" t="s">
        <v>9906</v>
      </c>
      <c r="M353" t="s">
        <v>230</v>
      </c>
      <c r="N353">
        <v>1</v>
      </c>
      <c r="O353" t="s">
        <v>10635</v>
      </c>
      <c r="P353">
        <v>56232461000</v>
      </c>
      <c r="Q353">
        <v>60026415</v>
      </c>
      <c r="R353" s="7">
        <v>34335</v>
      </c>
      <c r="S353" s="8">
        <f t="shared" si="48"/>
        <v>1994</v>
      </c>
      <c r="T353" s="8">
        <v>1994</v>
      </c>
      <c r="U353" s="8">
        <f t="shared" si="49"/>
        <v>28</v>
      </c>
      <c r="V353" s="7">
        <v>34669</v>
      </c>
      <c r="W353" t="s">
        <v>6441</v>
      </c>
      <c r="X353" s="2">
        <v>0.82799999999999996</v>
      </c>
      <c r="Y353" s="6">
        <f t="shared" si="46"/>
        <v>2.2102987106590855E-2</v>
      </c>
      <c r="AA353">
        <v>189383</v>
      </c>
      <c r="AB353">
        <v>26052</v>
      </c>
      <c r="AC353">
        <v>15579646</v>
      </c>
      <c r="AD353" t="s">
        <v>6</v>
      </c>
      <c r="AE353">
        <v>41</v>
      </c>
      <c r="AF353">
        <v>12</v>
      </c>
      <c r="AH353" t="s">
        <v>10634</v>
      </c>
      <c r="AI353" t="s">
        <v>10633</v>
      </c>
      <c r="AK353" t="s">
        <v>10632</v>
      </c>
      <c r="AL353">
        <v>12</v>
      </c>
      <c r="AM353" s="5">
        <f t="shared" si="50"/>
        <v>0.42857142857142855</v>
      </c>
      <c r="AN353" s="4">
        <f t="shared" si="47"/>
        <v>6.4910477632931242E-4</v>
      </c>
      <c r="AO353" s="3"/>
      <c r="AP353">
        <v>0</v>
      </c>
      <c r="AR353" t="s">
        <v>1</v>
      </c>
      <c r="AT353" s="2">
        <v>2.9169999999999998</v>
      </c>
      <c r="AU353" s="1">
        <f t="shared" si="51"/>
        <v>1.5666822407512393</v>
      </c>
      <c r="AV353" s="1">
        <f t="shared" si="52"/>
        <v>1.1376045941460082</v>
      </c>
      <c r="AW353" s="1">
        <f t="shared" si="53"/>
        <v>0.7085269475407775</v>
      </c>
    </row>
    <row r="354" spans="1:49" x14ac:dyDescent="0.2">
      <c r="A354">
        <v>352</v>
      </c>
      <c r="B354" t="s">
        <v>10631</v>
      </c>
      <c r="C354" t="s">
        <v>10630</v>
      </c>
      <c r="F354" t="s">
        <v>10629</v>
      </c>
      <c r="G354" t="s">
        <v>16</v>
      </c>
      <c r="H354" t="s">
        <v>15</v>
      </c>
      <c r="I354" t="s">
        <v>10628</v>
      </c>
      <c r="J354">
        <v>60012468</v>
      </c>
      <c r="K354" t="s">
        <v>10627</v>
      </c>
      <c r="L354" t="s">
        <v>10626</v>
      </c>
      <c r="M354" t="s">
        <v>653</v>
      </c>
      <c r="N354">
        <v>3</v>
      </c>
      <c r="O354" t="s">
        <v>10625</v>
      </c>
      <c r="P354" t="s">
        <v>10624</v>
      </c>
      <c r="Q354" t="s">
        <v>10623</v>
      </c>
      <c r="R354" s="7">
        <v>34335</v>
      </c>
      <c r="S354" s="8">
        <f t="shared" si="48"/>
        <v>1994</v>
      </c>
      <c r="T354" s="8">
        <v>1994</v>
      </c>
      <c r="U354" s="8">
        <f t="shared" si="49"/>
        <v>28</v>
      </c>
      <c r="V354" s="7" t="s">
        <v>10622</v>
      </c>
      <c r="W354" t="s">
        <v>10621</v>
      </c>
      <c r="X354" s="2" t="s">
        <v>0</v>
      </c>
      <c r="Y354" s="6" t="e">
        <f t="shared" si="46"/>
        <v>#VALUE!</v>
      </c>
      <c r="AA354">
        <v>3151468</v>
      </c>
      <c r="AB354">
        <v>14976</v>
      </c>
      <c r="AD354" t="s">
        <v>6</v>
      </c>
      <c r="AE354">
        <v>21</v>
      </c>
      <c r="AF354">
        <v>6</v>
      </c>
      <c r="AH354" t="s">
        <v>10620</v>
      </c>
      <c r="AI354" t="s">
        <v>10619</v>
      </c>
      <c r="AK354" t="s">
        <v>10618</v>
      </c>
      <c r="AL354">
        <v>4</v>
      </c>
      <c r="AM354" s="5">
        <f t="shared" si="50"/>
        <v>0.14285714285714285</v>
      </c>
      <c r="AN354" s="4">
        <f t="shared" si="47"/>
        <v>2.1636825877643749E-4</v>
      </c>
      <c r="AO354" s="3"/>
      <c r="AP354">
        <v>0</v>
      </c>
      <c r="AR354" t="s">
        <v>1</v>
      </c>
      <c r="AT354" s="2">
        <v>1.38</v>
      </c>
      <c r="AU354" s="1" t="e">
        <f t="shared" si="51"/>
        <v>#VALUE!</v>
      </c>
      <c r="AV354" s="1" t="e">
        <f t="shared" si="52"/>
        <v>#VALUE!</v>
      </c>
      <c r="AW354" s="1" t="e">
        <f t="shared" si="53"/>
        <v>#VALUE!</v>
      </c>
    </row>
    <row r="355" spans="1:49" x14ac:dyDescent="0.2">
      <c r="A355">
        <v>353</v>
      </c>
      <c r="B355" t="s">
        <v>10617</v>
      </c>
      <c r="C355" t="s">
        <v>10616</v>
      </c>
      <c r="F355" t="s">
        <v>10615</v>
      </c>
      <c r="G355" t="s">
        <v>16</v>
      </c>
      <c r="H355" t="s">
        <v>15</v>
      </c>
      <c r="I355" t="s">
        <v>10614</v>
      </c>
      <c r="J355">
        <v>60025063</v>
      </c>
      <c r="K355" t="s">
        <v>10613</v>
      </c>
      <c r="L355" t="s">
        <v>10612</v>
      </c>
      <c r="M355" t="s">
        <v>5648</v>
      </c>
      <c r="N355">
        <v>2</v>
      </c>
      <c r="O355" t="s">
        <v>10611</v>
      </c>
      <c r="P355" t="s">
        <v>10610</v>
      </c>
      <c r="Q355" t="s">
        <v>10609</v>
      </c>
      <c r="R355" s="7">
        <v>34335</v>
      </c>
      <c r="S355" s="8">
        <f t="shared" si="48"/>
        <v>1994</v>
      </c>
      <c r="T355" s="8">
        <v>1994</v>
      </c>
      <c r="U355" s="8">
        <f t="shared" si="49"/>
        <v>28</v>
      </c>
      <c r="V355" s="7">
        <v>34669</v>
      </c>
      <c r="W355" t="s">
        <v>2061</v>
      </c>
      <c r="X355" s="2">
        <v>1.6519999999999999</v>
      </c>
      <c r="Y355" s="6">
        <f t="shared" si="46"/>
        <v>4.409919649769093E-2</v>
      </c>
      <c r="AA355" t="s">
        <v>2060</v>
      </c>
      <c r="AB355">
        <v>17337</v>
      </c>
      <c r="AC355">
        <v>15582221</v>
      </c>
      <c r="AD355" t="s">
        <v>6</v>
      </c>
      <c r="AE355">
        <v>42</v>
      </c>
      <c r="AF355">
        <v>12</v>
      </c>
      <c r="AH355" t="s">
        <v>10608</v>
      </c>
      <c r="AI355" t="s">
        <v>10607</v>
      </c>
      <c r="AK355" t="s">
        <v>10606</v>
      </c>
      <c r="AL355">
        <v>82</v>
      </c>
      <c r="AM355" s="5">
        <f t="shared" si="50"/>
        <v>2.9285714285714284</v>
      </c>
      <c r="AN355" s="4">
        <f t="shared" si="47"/>
        <v>4.435549304916968E-3</v>
      </c>
      <c r="AO355" s="3"/>
      <c r="AP355">
        <v>0</v>
      </c>
      <c r="AR355" t="s">
        <v>1</v>
      </c>
      <c r="AT355" s="2" t="s">
        <v>0</v>
      </c>
      <c r="AU355" s="1">
        <f t="shared" si="51"/>
        <v>3.220010233985874</v>
      </c>
      <c r="AV355" s="1">
        <f t="shared" si="52"/>
        <v>2.426737290130395</v>
      </c>
      <c r="AW355" s="1">
        <f t="shared" si="53"/>
        <v>1.6334643462749154</v>
      </c>
    </row>
    <row r="356" spans="1:49" x14ac:dyDescent="0.2">
      <c r="A356">
        <v>354</v>
      </c>
      <c r="B356" t="s">
        <v>10605</v>
      </c>
      <c r="C356" t="s">
        <v>10604</v>
      </c>
      <c r="F356" t="s">
        <v>10603</v>
      </c>
      <c r="G356" t="s">
        <v>16</v>
      </c>
      <c r="H356" t="s">
        <v>15</v>
      </c>
      <c r="I356" t="s">
        <v>10602</v>
      </c>
      <c r="J356">
        <v>60025576</v>
      </c>
      <c r="K356" t="s">
        <v>10601</v>
      </c>
      <c r="L356" t="s">
        <v>9517</v>
      </c>
      <c r="M356" t="s">
        <v>230</v>
      </c>
      <c r="N356">
        <v>2</v>
      </c>
      <c r="O356" t="s">
        <v>10600</v>
      </c>
      <c r="P356" t="s">
        <v>10599</v>
      </c>
      <c r="Q356" t="s">
        <v>10598</v>
      </c>
      <c r="R356" s="7">
        <v>34335</v>
      </c>
      <c r="S356" s="8">
        <f t="shared" si="48"/>
        <v>1994</v>
      </c>
      <c r="T356" s="8">
        <v>1994</v>
      </c>
      <c r="U356" s="8">
        <f t="shared" si="49"/>
        <v>28</v>
      </c>
      <c r="V356" s="7">
        <v>34669</v>
      </c>
      <c r="W356" t="s">
        <v>2061</v>
      </c>
      <c r="X356" s="2">
        <v>1.6519999999999999</v>
      </c>
      <c r="Y356" s="6">
        <f t="shared" si="46"/>
        <v>4.409919649769093E-2</v>
      </c>
      <c r="AA356" t="s">
        <v>2060</v>
      </c>
      <c r="AB356">
        <v>17337</v>
      </c>
      <c r="AC356">
        <v>15582221</v>
      </c>
      <c r="AD356" t="s">
        <v>6</v>
      </c>
      <c r="AE356">
        <v>42</v>
      </c>
      <c r="AF356">
        <v>12</v>
      </c>
      <c r="AH356" t="s">
        <v>10597</v>
      </c>
      <c r="AI356" t="s">
        <v>10596</v>
      </c>
      <c r="AK356" t="s">
        <v>10595</v>
      </c>
      <c r="AL356">
        <v>79</v>
      </c>
      <c r="AM356" s="5">
        <f t="shared" si="50"/>
        <v>2.8214285714285716</v>
      </c>
      <c r="AN356" s="4">
        <f t="shared" si="47"/>
        <v>4.2732731108346411E-3</v>
      </c>
      <c r="AO356" s="3"/>
      <c r="AP356">
        <v>0</v>
      </c>
      <c r="AR356" t="s">
        <v>1</v>
      </c>
      <c r="AT356" s="2" t="s">
        <v>0</v>
      </c>
      <c r="AU356" s="1">
        <f t="shared" si="51"/>
        <v>3.2151419481634047</v>
      </c>
      <c r="AV356" s="1">
        <f t="shared" si="52"/>
        <v>2.4186234804262785</v>
      </c>
      <c r="AW356" s="1">
        <f t="shared" si="53"/>
        <v>1.6221050126891525</v>
      </c>
    </row>
    <row r="357" spans="1:49" x14ac:dyDescent="0.2">
      <c r="A357">
        <v>355</v>
      </c>
      <c r="B357" t="s">
        <v>10594</v>
      </c>
      <c r="C357" t="s">
        <v>10593</v>
      </c>
      <c r="F357" t="s">
        <v>10592</v>
      </c>
      <c r="G357" t="s">
        <v>16</v>
      </c>
      <c r="H357" t="s">
        <v>15</v>
      </c>
      <c r="I357" t="s">
        <v>6070</v>
      </c>
      <c r="J357">
        <v>60009037</v>
      </c>
      <c r="K357" t="s">
        <v>2202</v>
      </c>
      <c r="L357" t="s">
        <v>5355</v>
      </c>
      <c r="M357" t="s">
        <v>230</v>
      </c>
      <c r="N357">
        <v>1</v>
      </c>
      <c r="O357" t="s">
        <v>6069</v>
      </c>
      <c r="P357">
        <v>7404814748</v>
      </c>
      <c r="Q357">
        <v>60009037</v>
      </c>
      <c r="R357" s="7">
        <v>34335</v>
      </c>
      <c r="S357" s="8">
        <f t="shared" si="48"/>
        <v>1994</v>
      </c>
      <c r="T357" s="8">
        <v>1994</v>
      </c>
      <c r="U357" s="8">
        <f t="shared" si="49"/>
        <v>28</v>
      </c>
      <c r="V357" s="7">
        <v>34669</v>
      </c>
      <c r="W357" t="s">
        <v>2061</v>
      </c>
      <c r="X357" s="2">
        <v>1.6519999999999999</v>
      </c>
      <c r="Y357" s="6">
        <f t="shared" si="46"/>
        <v>4.409919649769093E-2</v>
      </c>
      <c r="AA357" t="s">
        <v>2060</v>
      </c>
      <c r="AB357">
        <v>17337</v>
      </c>
      <c r="AC357">
        <v>15582221</v>
      </c>
      <c r="AD357" t="s">
        <v>6</v>
      </c>
      <c r="AE357">
        <v>42</v>
      </c>
      <c r="AF357">
        <v>12</v>
      </c>
      <c r="AH357" t="s">
        <v>10591</v>
      </c>
      <c r="AI357" t="s">
        <v>10590</v>
      </c>
      <c r="AK357" t="s">
        <v>10589</v>
      </c>
      <c r="AL357">
        <v>130</v>
      </c>
      <c r="AM357" s="5">
        <f t="shared" si="50"/>
        <v>4.6428571428571432</v>
      </c>
      <c r="AN357" s="4">
        <f t="shared" si="47"/>
        <v>7.0319684102342194E-3</v>
      </c>
      <c r="AO357" s="3"/>
      <c r="AP357">
        <v>0</v>
      </c>
      <c r="AQ357" t="s">
        <v>3481</v>
      </c>
      <c r="AR357" t="s">
        <v>1</v>
      </c>
      <c r="AS357" t="s">
        <v>3480</v>
      </c>
      <c r="AT357" s="2" t="s">
        <v>0</v>
      </c>
      <c r="AU357" s="1">
        <f t="shared" si="51"/>
        <v>3.297902807145392</v>
      </c>
      <c r="AV357" s="1">
        <f t="shared" si="52"/>
        <v>2.5565582453962574</v>
      </c>
      <c r="AW357" s="1">
        <f t="shared" si="53"/>
        <v>1.8152136836471231</v>
      </c>
    </row>
    <row r="358" spans="1:49" x14ac:dyDescent="0.2">
      <c r="A358">
        <v>356</v>
      </c>
      <c r="B358" t="s">
        <v>10588</v>
      </c>
      <c r="C358" t="s">
        <v>10587</v>
      </c>
      <c r="F358" t="s">
        <v>10586</v>
      </c>
      <c r="G358" t="s">
        <v>16</v>
      </c>
      <c r="H358" t="s">
        <v>15</v>
      </c>
      <c r="I358" t="s">
        <v>10585</v>
      </c>
      <c r="J358" t="s">
        <v>10584</v>
      </c>
      <c r="K358" t="s">
        <v>10583</v>
      </c>
      <c r="L358" t="s">
        <v>10582</v>
      </c>
      <c r="M358" t="s">
        <v>10581</v>
      </c>
      <c r="N358">
        <v>3</v>
      </c>
      <c r="O358" t="s">
        <v>10580</v>
      </c>
      <c r="P358" t="s">
        <v>10579</v>
      </c>
      <c r="Q358" t="s">
        <v>10578</v>
      </c>
      <c r="R358" s="7">
        <v>34335</v>
      </c>
      <c r="S358" s="8">
        <f t="shared" si="48"/>
        <v>1994</v>
      </c>
      <c r="T358" s="8">
        <v>1994</v>
      </c>
      <c r="U358" s="8">
        <f t="shared" si="49"/>
        <v>28</v>
      </c>
      <c r="V358" s="7">
        <v>34669</v>
      </c>
      <c r="W358" t="s">
        <v>2061</v>
      </c>
      <c r="X358" s="2">
        <v>1.6519999999999999</v>
      </c>
      <c r="Y358" s="6">
        <f t="shared" si="46"/>
        <v>4.409919649769093E-2</v>
      </c>
      <c r="AA358" t="s">
        <v>2060</v>
      </c>
      <c r="AB358">
        <v>17337</v>
      </c>
      <c r="AC358">
        <v>15582221</v>
      </c>
      <c r="AD358" t="s">
        <v>6</v>
      </c>
      <c r="AE358">
        <v>42</v>
      </c>
      <c r="AF358">
        <v>12</v>
      </c>
      <c r="AH358" t="s">
        <v>10577</v>
      </c>
      <c r="AI358" t="s">
        <v>10576</v>
      </c>
      <c r="AK358" t="s">
        <v>10575</v>
      </c>
      <c r="AL358">
        <v>18</v>
      </c>
      <c r="AM358" s="5">
        <f t="shared" si="50"/>
        <v>0.6428571428571429</v>
      </c>
      <c r="AN358" s="4">
        <f t="shared" si="47"/>
        <v>9.7365716449396885E-4</v>
      </c>
      <c r="AO358" s="3"/>
      <c r="AP358">
        <v>0</v>
      </c>
      <c r="AR358" t="s">
        <v>1</v>
      </c>
      <c r="AT358" s="2" t="s">
        <v>0</v>
      </c>
      <c r="AU358" s="1">
        <f t="shared" si="51"/>
        <v>3.1161534697731841</v>
      </c>
      <c r="AV358" s="1">
        <f t="shared" si="52"/>
        <v>2.2536426831092449</v>
      </c>
      <c r="AW358" s="1">
        <f t="shared" si="53"/>
        <v>1.3911318964453057</v>
      </c>
    </row>
    <row r="359" spans="1:49" x14ac:dyDescent="0.2">
      <c r="A359">
        <v>357</v>
      </c>
      <c r="B359" t="s">
        <v>10574</v>
      </c>
      <c r="C359" t="s">
        <v>10573</v>
      </c>
      <c r="E359">
        <v>7771220</v>
      </c>
      <c r="F359" t="s">
        <v>10572</v>
      </c>
      <c r="G359" t="s">
        <v>16</v>
      </c>
      <c r="H359" t="s">
        <v>15</v>
      </c>
      <c r="I359" t="s">
        <v>10571</v>
      </c>
      <c r="J359">
        <v>60007421</v>
      </c>
      <c r="K359" t="s">
        <v>10570</v>
      </c>
      <c r="L359" t="s">
        <v>10569</v>
      </c>
      <c r="M359" t="s">
        <v>230</v>
      </c>
      <c r="N359">
        <v>3</v>
      </c>
      <c r="O359" t="s">
        <v>10568</v>
      </c>
      <c r="P359" t="s">
        <v>10567</v>
      </c>
      <c r="Q359" t="s">
        <v>10566</v>
      </c>
      <c r="R359" s="7">
        <v>34335</v>
      </c>
      <c r="S359" s="8">
        <f t="shared" si="48"/>
        <v>1994</v>
      </c>
      <c r="T359" s="8">
        <v>1994</v>
      </c>
      <c r="U359" s="8">
        <f t="shared" si="49"/>
        <v>28</v>
      </c>
      <c r="V359" s="7">
        <v>1994</v>
      </c>
      <c r="W359" t="s">
        <v>10565</v>
      </c>
      <c r="X359" s="2" t="s">
        <v>0</v>
      </c>
      <c r="Y359" s="6" t="e">
        <f t="shared" si="46"/>
        <v>#VALUE!</v>
      </c>
      <c r="AA359">
        <v>651419</v>
      </c>
      <c r="AB359">
        <v>17541</v>
      </c>
      <c r="AD359" t="s">
        <v>6</v>
      </c>
      <c r="AE359">
        <v>61</v>
      </c>
      <c r="AH359" t="s">
        <v>10564</v>
      </c>
      <c r="AI359" t="s">
        <v>10563</v>
      </c>
      <c r="AK359" t="s">
        <v>10562</v>
      </c>
      <c r="AL359">
        <v>21</v>
      </c>
      <c r="AM359" s="5">
        <f t="shared" si="50"/>
        <v>0.75</v>
      </c>
      <c r="AN359" s="4">
        <f t="shared" si="47"/>
        <v>1.1359333585762969E-3</v>
      </c>
      <c r="AO359" s="3"/>
      <c r="AP359">
        <v>0</v>
      </c>
      <c r="AR359" t="s">
        <v>1</v>
      </c>
      <c r="AT359" s="2" t="s">
        <v>0</v>
      </c>
      <c r="AU359" s="1" t="e">
        <f t="shared" si="51"/>
        <v>#VALUE!</v>
      </c>
      <c r="AV359" s="1" t="e">
        <f t="shared" si="52"/>
        <v>#VALUE!</v>
      </c>
      <c r="AW359" s="1" t="e">
        <f t="shared" si="53"/>
        <v>#VALUE!</v>
      </c>
    </row>
    <row r="360" spans="1:49" x14ac:dyDescent="0.2">
      <c r="A360">
        <v>358</v>
      </c>
      <c r="B360" t="s">
        <v>10561</v>
      </c>
      <c r="C360" t="s">
        <v>10560</v>
      </c>
      <c r="F360" t="s">
        <v>10559</v>
      </c>
      <c r="G360" t="s">
        <v>16</v>
      </c>
      <c r="H360" t="s">
        <v>15</v>
      </c>
      <c r="I360" t="s">
        <v>10558</v>
      </c>
      <c r="J360">
        <v>60009037</v>
      </c>
      <c r="K360" t="s">
        <v>2202</v>
      </c>
      <c r="L360" t="s">
        <v>5355</v>
      </c>
      <c r="M360" t="s">
        <v>230</v>
      </c>
      <c r="N360">
        <v>1</v>
      </c>
      <c r="O360" t="s">
        <v>10557</v>
      </c>
      <c r="P360">
        <v>7006933675</v>
      </c>
      <c r="Q360">
        <v>60009037</v>
      </c>
      <c r="R360" s="7">
        <v>34335</v>
      </c>
      <c r="S360" s="8">
        <f t="shared" si="48"/>
        <v>1994</v>
      </c>
      <c r="T360" s="8">
        <v>1994</v>
      </c>
      <c r="U360" s="8">
        <f t="shared" si="49"/>
        <v>28</v>
      </c>
      <c r="V360" s="7">
        <v>34669</v>
      </c>
      <c r="W360" t="s">
        <v>5621</v>
      </c>
      <c r="X360" s="2">
        <v>2.9860000000000002</v>
      </c>
      <c r="Y360" s="6">
        <f t="shared" si="46"/>
        <v>7.9709564613865094E-2</v>
      </c>
      <c r="AA360">
        <v>7338716</v>
      </c>
      <c r="AB360">
        <v>18902</v>
      </c>
      <c r="AD360" t="s">
        <v>6</v>
      </c>
      <c r="AE360">
        <v>12</v>
      </c>
      <c r="AF360">
        <v>9</v>
      </c>
      <c r="AH360" t="s">
        <v>10556</v>
      </c>
      <c r="AI360" t="s">
        <v>10555</v>
      </c>
      <c r="AK360" t="s">
        <v>10554</v>
      </c>
      <c r="AL360">
        <v>61</v>
      </c>
      <c r="AM360" s="5">
        <f t="shared" si="50"/>
        <v>2.1785714285714284</v>
      </c>
      <c r="AN360" s="4">
        <f t="shared" si="47"/>
        <v>3.2996159463406717E-3</v>
      </c>
      <c r="AO360" s="3"/>
      <c r="AP360">
        <v>0</v>
      </c>
      <c r="AQ360" t="s">
        <v>3544</v>
      </c>
      <c r="AR360" t="s">
        <v>10553</v>
      </c>
      <c r="AS360" t="s">
        <v>3542</v>
      </c>
      <c r="AT360" s="2" t="s">
        <v>0</v>
      </c>
      <c r="AU360" s="1">
        <f t="shared" si="51"/>
        <v>5.6786580013607768</v>
      </c>
      <c r="AV360" s="1">
        <f t="shared" si="52"/>
        <v>4.1504590280102889</v>
      </c>
      <c r="AW360" s="1">
        <f t="shared" si="53"/>
        <v>2.6222600546597996</v>
      </c>
    </row>
    <row r="361" spans="1:49" x14ac:dyDescent="0.2">
      <c r="A361">
        <v>359</v>
      </c>
      <c r="B361" t="s">
        <v>10552</v>
      </c>
      <c r="C361" t="s">
        <v>10551</v>
      </c>
      <c r="F361" t="s">
        <v>10550</v>
      </c>
      <c r="G361" t="s">
        <v>16</v>
      </c>
      <c r="H361" t="s">
        <v>15</v>
      </c>
      <c r="I361" t="s">
        <v>3352</v>
      </c>
      <c r="J361" t="s">
        <v>10549</v>
      </c>
      <c r="K361" t="s">
        <v>10548</v>
      </c>
      <c r="L361" t="s">
        <v>10547</v>
      </c>
      <c r="M361" t="s">
        <v>10546</v>
      </c>
      <c r="N361">
        <v>3</v>
      </c>
      <c r="O361" t="s">
        <v>3347</v>
      </c>
      <c r="P361" t="s">
        <v>3346</v>
      </c>
      <c r="Q361" t="s">
        <v>10545</v>
      </c>
      <c r="R361" s="7">
        <v>34335</v>
      </c>
      <c r="S361" s="8">
        <f t="shared" si="48"/>
        <v>1994</v>
      </c>
      <c r="T361" s="8">
        <v>1994</v>
      </c>
      <c r="U361" s="8">
        <f t="shared" si="49"/>
        <v>28</v>
      </c>
      <c r="V361" s="7">
        <v>34669</v>
      </c>
      <c r="W361" t="s">
        <v>2061</v>
      </c>
      <c r="X361" s="2">
        <v>1.6519999999999999</v>
      </c>
      <c r="Y361" s="6">
        <f t="shared" si="46"/>
        <v>4.409919649769093E-2</v>
      </c>
      <c r="AA361" t="s">
        <v>2060</v>
      </c>
      <c r="AB361">
        <v>17337</v>
      </c>
      <c r="AC361">
        <v>15582221</v>
      </c>
      <c r="AD361" t="s">
        <v>6</v>
      </c>
      <c r="AE361">
        <v>42</v>
      </c>
      <c r="AF361">
        <v>12</v>
      </c>
      <c r="AH361" t="s">
        <v>10544</v>
      </c>
      <c r="AI361" t="s">
        <v>10543</v>
      </c>
      <c r="AK361" t="s">
        <v>10542</v>
      </c>
      <c r="AL361">
        <v>18</v>
      </c>
      <c r="AM361" s="5">
        <f t="shared" si="50"/>
        <v>0.6428571428571429</v>
      </c>
      <c r="AN361" s="4">
        <f t="shared" si="47"/>
        <v>9.7365716449396885E-4</v>
      </c>
      <c r="AO361" s="3"/>
      <c r="AP361">
        <v>0</v>
      </c>
      <c r="AR361" t="s">
        <v>1</v>
      </c>
      <c r="AT361" s="2" t="s">
        <v>0</v>
      </c>
      <c r="AU361" s="1">
        <f t="shared" si="51"/>
        <v>3.1161534697731841</v>
      </c>
      <c r="AV361" s="1">
        <f t="shared" si="52"/>
        <v>2.2536426831092449</v>
      </c>
      <c r="AW361" s="1">
        <f t="shared" si="53"/>
        <v>1.3911318964453057</v>
      </c>
    </row>
    <row r="362" spans="1:49" x14ac:dyDescent="0.2">
      <c r="A362">
        <v>360</v>
      </c>
      <c r="B362" t="s">
        <v>10541</v>
      </c>
      <c r="C362" t="s">
        <v>10540</v>
      </c>
      <c r="F362" t="s">
        <v>10539</v>
      </c>
      <c r="G362" t="s">
        <v>16</v>
      </c>
      <c r="H362" t="s">
        <v>15</v>
      </c>
      <c r="I362" t="s">
        <v>10538</v>
      </c>
      <c r="J362">
        <v>60018208</v>
      </c>
      <c r="K362" t="s">
        <v>10537</v>
      </c>
      <c r="L362" t="s">
        <v>10536</v>
      </c>
      <c r="M362" t="s">
        <v>230</v>
      </c>
      <c r="N362">
        <v>1</v>
      </c>
      <c r="O362" t="s">
        <v>10535</v>
      </c>
      <c r="P362">
        <v>56900031200</v>
      </c>
      <c r="Q362">
        <v>60018208</v>
      </c>
      <c r="R362" s="7">
        <v>34335</v>
      </c>
      <c r="S362" s="8">
        <f t="shared" si="48"/>
        <v>1994</v>
      </c>
      <c r="T362" s="8">
        <v>1994</v>
      </c>
      <c r="U362" s="8">
        <f t="shared" si="49"/>
        <v>28</v>
      </c>
      <c r="V362" s="7">
        <v>34669</v>
      </c>
      <c r="W362" t="s">
        <v>3512</v>
      </c>
      <c r="X362" s="2">
        <v>0.88100000000000001</v>
      </c>
      <c r="Y362" s="6">
        <f t="shared" si="46"/>
        <v>2.3517791836843653E-2</v>
      </c>
      <c r="AA362">
        <v>10459243</v>
      </c>
      <c r="AB362">
        <v>17248</v>
      </c>
      <c r="AD362" t="s">
        <v>6</v>
      </c>
      <c r="AE362">
        <v>36</v>
      </c>
      <c r="AF362">
        <v>6</v>
      </c>
      <c r="AH362" s="9">
        <v>42552</v>
      </c>
      <c r="AI362" t="s">
        <v>10534</v>
      </c>
      <c r="AK362" t="s">
        <v>10533</v>
      </c>
      <c r="AL362">
        <v>17</v>
      </c>
      <c r="AM362" s="5">
        <f t="shared" si="50"/>
        <v>0.6071428571428571</v>
      </c>
      <c r="AN362" s="4">
        <f t="shared" si="47"/>
        <v>9.1956509979985925E-4</v>
      </c>
      <c r="AO362" s="3"/>
      <c r="AP362">
        <v>0</v>
      </c>
      <c r="AR362" t="s">
        <v>1</v>
      </c>
      <c r="AT362" s="2" t="s">
        <v>0</v>
      </c>
      <c r="AU362" s="1">
        <f t="shared" si="51"/>
        <v>1.6738323815730514</v>
      </c>
      <c r="AV362" s="1">
        <f t="shared" si="52"/>
        <v>1.2218678468321758</v>
      </c>
      <c r="AW362" s="1">
        <f t="shared" si="53"/>
        <v>0.7699033120912997</v>
      </c>
    </row>
    <row r="363" spans="1:49" x14ac:dyDescent="0.2">
      <c r="A363">
        <v>361</v>
      </c>
      <c r="B363" t="s">
        <v>10532</v>
      </c>
      <c r="C363" t="s">
        <v>10531</v>
      </c>
      <c r="F363" t="s">
        <v>10530</v>
      </c>
      <c r="G363" t="s">
        <v>16</v>
      </c>
      <c r="H363" t="s">
        <v>15</v>
      </c>
      <c r="I363" t="s">
        <v>10529</v>
      </c>
      <c r="J363">
        <v>60022403</v>
      </c>
      <c r="K363" t="s">
        <v>5820</v>
      </c>
      <c r="L363" t="s">
        <v>5423</v>
      </c>
      <c r="M363" t="s">
        <v>818</v>
      </c>
      <c r="N363">
        <v>2</v>
      </c>
      <c r="O363" t="s">
        <v>10528</v>
      </c>
      <c r="P363" t="s">
        <v>10527</v>
      </c>
      <c r="Q363" t="s">
        <v>10526</v>
      </c>
      <c r="R363" s="7">
        <v>34335</v>
      </c>
      <c r="S363" s="8">
        <f t="shared" si="48"/>
        <v>1994</v>
      </c>
      <c r="T363" s="8">
        <v>1994</v>
      </c>
      <c r="U363" s="8">
        <f t="shared" si="49"/>
        <v>28</v>
      </c>
      <c r="V363" s="7">
        <v>34669</v>
      </c>
      <c r="W363" t="s">
        <v>2061</v>
      </c>
      <c r="X363" s="2">
        <v>1.6519999999999999</v>
      </c>
      <c r="Y363" s="6">
        <f t="shared" si="46"/>
        <v>4.409919649769093E-2</v>
      </c>
      <c r="AA363" t="s">
        <v>2060</v>
      </c>
      <c r="AB363">
        <v>17337</v>
      </c>
      <c r="AC363">
        <v>15582221</v>
      </c>
      <c r="AD363" t="s">
        <v>6</v>
      </c>
      <c r="AE363">
        <v>42</v>
      </c>
      <c r="AF363">
        <v>12</v>
      </c>
      <c r="AH363" t="s">
        <v>10525</v>
      </c>
      <c r="AI363" t="s">
        <v>10524</v>
      </c>
      <c r="AK363" t="s">
        <v>10523</v>
      </c>
      <c r="AL363">
        <v>26</v>
      </c>
      <c r="AM363" s="5">
        <f t="shared" si="50"/>
        <v>0.9285714285714286</v>
      </c>
      <c r="AN363" s="4">
        <f t="shared" si="47"/>
        <v>1.4063936820468438E-3</v>
      </c>
      <c r="AO363" s="3"/>
      <c r="AP363">
        <v>0</v>
      </c>
      <c r="AR363" t="s">
        <v>1</v>
      </c>
      <c r="AS363" t="s">
        <v>10522</v>
      </c>
      <c r="AT363" s="2" t="s">
        <v>0</v>
      </c>
      <c r="AU363" s="1">
        <f t="shared" si="51"/>
        <v>3.1291355652997703</v>
      </c>
      <c r="AV363" s="1">
        <f t="shared" si="52"/>
        <v>2.2752795089868885</v>
      </c>
      <c r="AW363" s="1">
        <f t="shared" si="53"/>
        <v>1.4214234526740068</v>
      </c>
    </row>
    <row r="364" spans="1:49" x14ac:dyDescent="0.2">
      <c r="A364">
        <v>362</v>
      </c>
      <c r="B364" t="s">
        <v>10521</v>
      </c>
      <c r="C364" t="s">
        <v>10520</v>
      </c>
      <c r="F364" t="s">
        <v>10519</v>
      </c>
      <c r="G364" t="s">
        <v>16</v>
      </c>
      <c r="H364" t="s">
        <v>15</v>
      </c>
      <c r="I364" t="s">
        <v>10518</v>
      </c>
      <c r="J364">
        <v>60013983</v>
      </c>
      <c r="K364" t="s">
        <v>3935</v>
      </c>
      <c r="L364" t="s">
        <v>3934</v>
      </c>
      <c r="M364" t="s">
        <v>3933</v>
      </c>
      <c r="N364">
        <v>3</v>
      </c>
      <c r="O364" t="s">
        <v>10517</v>
      </c>
      <c r="P364" t="s">
        <v>10516</v>
      </c>
      <c r="Q364" t="s">
        <v>9365</v>
      </c>
      <c r="R364" s="7">
        <v>34335</v>
      </c>
      <c r="S364" s="8">
        <f t="shared" si="48"/>
        <v>1994</v>
      </c>
      <c r="T364" s="8">
        <v>1994</v>
      </c>
      <c r="U364" s="8">
        <f t="shared" si="49"/>
        <v>28</v>
      </c>
      <c r="V364" s="7">
        <v>34669</v>
      </c>
      <c r="W364" t="s">
        <v>2061</v>
      </c>
      <c r="X364" s="2">
        <v>1.6519999999999999</v>
      </c>
      <c r="Y364" s="6">
        <f t="shared" si="46"/>
        <v>4.409919649769093E-2</v>
      </c>
      <c r="AA364" t="s">
        <v>2060</v>
      </c>
      <c r="AB364">
        <v>17337</v>
      </c>
      <c r="AC364">
        <v>15582221</v>
      </c>
      <c r="AD364" t="s">
        <v>6</v>
      </c>
      <c r="AE364">
        <v>42</v>
      </c>
      <c r="AF364">
        <v>12</v>
      </c>
      <c r="AH364" t="s">
        <v>10515</v>
      </c>
      <c r="AI364" t="s">
        <v>10514</v>
      </c>
      <c r="AK364" t="s">
        <v>10513</v>
      </c>
      <c r="AL364">
        <v>33</v>
      </c>
      <c r="AM364" s="5">
        <f t="shared" si="50"/>
        <v>1.1785714285714286</v>
      </c>
      <c r="AN364" s="4">
        <f t="shared" si="47"/>
        <v>1.7850381349056093E-3</v>
      </c>
      <c r="AO364" s="3"/>
      <c r="AP364">
        <v>0</v>
      </c>
      <c r="AR364" t="s">
        <v>1</v>
      </c>
      <c r="AT364" s="2" t="s">
        <v>0</v>
      </c>
      <c r="AU364" s="1">
        <f t="shared" si="51"/>
        <v>3.1404948988855335</v>
      </c>
      <c r="AV364" s="1">
        <f t="shared" si="52"/>
        <v>2.2942117316298272</v>
      </c>
      <c r="AW364" s="1">
        <f t="shared" si="53"/>
        <v>1.4479285643741204</v>
      </c>
    </row>
    <row r="365" spans="1:49" x14ac:dyDescent="0.2">
      <c r="A365">
        <v>363</v>
      </c>
      <c r="B365" t="s">
        <v>10512</v>
      </c>
      <c r="C365" t="s">
        <v>10511</v>
      </c>
      <c r="F365" t="s">
        <v>10510</v>
      </c>
      <c r="G365" t="s">
        <v>16</v>
      </c>
      <c r="H365" t="s">
        <v>15</v>
      </c>
      <c r="I365" t="s">
        <v>10509</v>
      </c>
      <c r="J365" t="s">
        <v>10508</v>
      </c>
      <c r="K365" t="s">
        <v>10507</v>
      </c>
      <c r="L365" t="s">
        <v>9399</v>
      </c>
      <c r="M365" t="s">
        <v>6374</v>
      </c>
      <c r="N365">
        <v>2</v>
      </c>
      <c r="O365" t="s">
        <v>10506</v>
      </c>
      <c r="P365" t="s">
        <v>10505</v>
      </c>
      <c r="Q365" t="s">
        <v>10504</v>
      </c>
      <c r="R365" s="7">
        <v>34335</v>
      </c>
      <c r="S365" s="8">
        <f t="shared" si="48"/>
        <v>1994</v>
      </c>
      <c r="T365" s="8">
        <v>1994</v>
      </c>
      <c r="U365" s="8">
        <f t="shared" si="49"/>
        <v>28</v>
      </c>
      <c r="V365" s="7">
        <v>34669</v>
      </c>
      <c r="W365" t="s">
        <v>3533</v>
      </c>
      <c r="X365" s="2">
        <v>1.468</v>
      </c>
      <c r="Y365" s="6">
        <f t="shared" si="46"/>
        <v>3.9187421585115186E-2</v>
      </c>
      <c r="AA365">
        <v>906778</v>
      </c>
      <c r="AB365">
        <v>18931</v>
      </c>
      <c r="AD365" t="s">
        <v>6</v>
      </c>
      <c r="AE365">
        <v>42</v>
      </c>
      <c r="AF365">
        <v>12</v>
      </c>
      <c r="AH365" t="s">
        <v>10503</v>
      </c>
      <c r="AI365" t="s">
        <v>10502</v>
      </c>
      <c r="AK365" t="s">
        <v>10501</v>
      </c>
      <c r="AL365">
        <v>65</v>
      </c>
      <c r="AM365" s="5">
        <f t="shared" si="50"/>
        <v>2.3214285714285716</v>
      </c>
      <c r="AN365" s="4">
        <f t="shared" si="47"/>
        <v>3.5159842051171097E-3</v>
      </c>
      <c r="AO365" s="3"/>
      <c r="AP365">
        <v>0</v>
      </c>
      <c r="AQ365" t="s">
        <v>3579</v>
      </c>
      <c r="AR365" t="s">
        <v>1</v>
      </c>
      <c r="AS365" t="s">
        <v>3578</v>
      </c>
      <c r="AT365" s="2">
        <v>5.0830000000000002</v>
      </c>
      <c r="AU365" s="1">
        <f t="shared" si="51"/>
        <v>2.8485990371115757</v>
      </c>
      <c r="AV365" s="1">
        <f t="shared" si="52"/>
        <v>2.1351702895116147</v>
      </c>
      <c r="AW365" s="1">
        <f t="shared" si="53"/>
        <v>1.4217415419116533</v>
      </c>
    </row>
    <row r="366" spans="1:49" x14ac:dyDescent="0.2">
      <c r="A366">
        <v>364</v>
      </c>
      <c r="B366" t="s">
        <v>10500</v>
      </c>
      <c r="C366" t="s">
        <v>10499</v>
      </c>
      <c r="F366" t="s">
        <v>10498</v>
      </c>
      <c r="G366" t="s">
        <v>16</v>
      </c>
      <c r="H366" t="s">
        <v>15</v>
      </c>
      <c r="I366" t="s">
        <v>10497</v>
      </c>
      <c r="N366">
        <v>1</v>
      </c>
      <c r="O366" t="s">
        <v>10496</v>
      </c>
      <c r="P366">
        <v>7201709052</v>
      </c>
      <c r="R366" s="7">
        <v>34335</v>
      </c>
      <c r="S366" s="8">
        <f t="shared" si="48"/>
        <v>1994</v>
      </c>
      <c r="T366" s="8">
        <v>1994</v>
      </c>
      <c r="U366" s="8">
        <f t="shared" si="49"/>
        <v>28</v>
      </c>
      <c r="V366" s="7">
        <v>34669</v>
      </c>
      <c r="W366" t="s">
        <v>3512</v>
      </c>
      <c r="X366" s="2">
        <v>0.88100000000000001</v>
      </c>
      <c r="Y366" s="6">
        <f t="shared" si="46"/>
        <v>2.3517791836843653E-2</v>
      </c>
      <c r="AA366">
        <v>10459243</v>
      </c>
      <c r="AB366">
        <v>17248</v>
      </c>
      <c r="AD366" t="s">
        <v>6</v>
      </c>
      <c r="AE366">
        <v>36</v>
      </c>
      <c r="AF366">
        <v>6</v>
      </c>
      <c r="AH366" t="s">
        <v>10495</v>
      </c>
      <c r="AL366">
        <v>1</v>
      </c>
      <c r="AM366" s="5">
        <f t="shared" si="50"/>
        <v>3.5714285714285712E-2</v>
      </c>
      <c r="AN366" s="4">
        <f t="shared" si="47"/>
        <v>5.4092064694109373E-5</v>
      </c>
      <c r="AO366" s="3"/>
      <c r="AP366">
        <v>0</v>
      </c>
      <c r="AR366" t="s">
        <v>1</v>
      </c>
      <c r="AT366" s="2" t="s">
        <v>0</v>
      </c>
      <c r="AU366" s="1">
        <f t="shared" si="51"/>
        <v>1.6478681905198789</v>
      </c>
      <c r="AV366" s="1">
        <f t="shared" si="52"/>
        <v>1.1785941950768881</v>
      </c>
      <c r="AW366" s="1">
        <f t="shared" si="53"/>
        <v>0.70932019963389714</v>
      </c>
    </row>
    <row r="367" spans="1:49" x14ac:dyDescent="0.2">
      <c r="A367">
        <v>365</v>
      </c>
      <c r="B367" t="s">
        <v>10494</v>
      </c>
      <c r="F367" t="s">
        <v>10493</v>
      </c>
      <c r="G367" t="s">
        <v>16</v>
      </c>
      <c r="H367" t="s">
        <v>15</v>
      </c>
      <c r="I367" t="s">
        <v>10492</v>
      </c>
      <c r="N367">
        <v>1</v>
      </c>
      <c r="O367" t="s">
        <v>10491</v>
      </c>
      <c r="P367">
        <v>6701457675</v>
      </c>
      <c r="R367" s="7">
        <v>34335</v>
      </c>
      <c r="S367" s="8">
        <f t="shared" si="48"/>
        <v>1994</v>
      </c>
      <c r="T367" s="8">
        <v>1994</v>
      </c>
      <c r="U367" s="8">
        <f t="shared" si="49"/>
        <v>28</v>
      </c>
      <c r="V367" s="7">
        <v>1994</v>
      </c>
      <c r="W367" t="s">
        <v>10490</v>
      </c>
      <c r="X367" s="2" t="s">
        <v>0</v>
      </c>
      <c r="Y367" s="6" t="e">
        <f t="shared" si="46"/>
        <v>#VALUE!</v>
      </c>
      <c r="AB367">
        <v>55209</v>
      </c>
      <c r="AD367" t="s">
        <v>6</v>
      </c>
      <c r="AE367">
        <v>102</v>
      </c>
      <c r="AI367" t="s">
        <v>10489</v>
      </c>
      <c r="AK367" t="s">
        <v>10488</v>
      </c>
      <c r="AL367">
        <v>50</v>
      </c>
      <c r="AM367" s="5">
        <f t="shared" si="50"/>
        <v>1.7857142857142858</v>
      </c>
      <c r="AN367" s="4">
        <f t="shared" si="47"/>
        <v>2.7046032347054689E-3</v>
      </c>
      <c r="AO367" s="3"/>
      <c r="AP367">
        <v>0</v>
      </c>
      <c r="AR367" t="s">
        <v>1</v>
      </c>
      <c r="AT367" s="2" t="s">
        <v>0</v>
      </c>
      <c r="AU367" s="1" t="e">
        <f t="shared" si="51"/>
        <v>#VALUE!</v>
      </c>
      <c r="AV367" s="1" t="e">
        <f t="shared" si="52"/>
        <v>#VALUE!</v>
      </c>
      <c r="AW367" s="1" t="e">
        <f t="shared" si="53"/>
        <v>#VALUE!</v>
      </c>
    </row>
    <row r="368" spans="1:49" x14ac:dyDescent="0.2">
      <c r="A368">
        <v>366</v>
      </c>
      <c r="B368" t="s">
        <v>10487</v>
      </c>
      <c r="F368" t="s">
        <v>10486</v>
      </c>
      <c r="G368" t="s">
        <v>16</v>
      </c>
      <c r="H368" t="s">
        <v>15</v>
      </c>
      <c r="I368" t="s">
        <v>10485</v>
      </c>
      <c r="N368">
        <v>2</v>
      </c>
      <c r="O368" t="s">
        <v>10484</v>
      </c>
      <c r="P368" t="s">
        <v>10483</v>
      </c>
      <c r="Q368" t="s">
        <v>2324</v>
      </c>
      <c r="R368" s="7">
        <v>34335</v>
      </c>
      <c r="S368" s="8">
        <f t="shared" si="48"/>
        <v>1994</v>
      </c>
      <c r="T368" s="8">
        <v>1994</v>
      </c>
      <c r="U368" s="8">
        <f t="shared" si="49"/>
        <v>28</v>
      </c>
      <c r="V368" s="7">
        <v>1994</v>
      </c>
      <c r="W368" t="s">
        <v>10482</v>
      </c>
      <c r="X368" s="2" t="s">
        <v>0</v>
      </c>
      <c r="Y368" s="6" t="e">
        <f t="shared" si="46"/>
        <v>#VALUE!</v>
      </c>
      <c r="AA368" t="s">
        <v>10481</v>
      </c>
      <c r="AB368">
        <v>39947</v>
      </c>
      <c r="AD368" t="s">
        <v>6</v>
      </c>
      <c r="AE368">
        <v>11</v>
      </c>
      <c r="AF368">
        <v>5</v>
      </c>
      <c r="AH368" t="s">
        <v>10480</v>
      </c>
      <c r="AI368" t="s">
        <v>10479</v>
      </c>
      <c r="AK368" t="s">
        <v>10478</v>
      </c>
      <c r="AL368">
        <v>0</v>
      </c>
      <c r="AM368" s="5">
        <f t="shared" si="50"/>
        <v>0</v>
      </c>
      <c r="AN368" s="4">
        <f t="shared" si="47"/>
        <v>0</v>
      </c>
      <c r="AO368" s="3"/>
      <c r="AP368">
        <v>0</v>
      </c>
      <c r="AR368" t="s">
        <v>1</v>
      </c>
      <c r="AT368" s="2" t="s">
        <v>0</v>
      </c>
      <c r="AU368" s="1" t="e">
        <f t="shared" si="51"/>
        <v>#VALUE!</v>
      </c>
      <c r="AV368" s="1" t="e">
        <f t="shared" si="52"/>
        <v>#VALUE!</v>
      </c>
      <c r="AW368" s="1" t="e">
        <f t="shared" si="53"/>
        <v>#VALUE!</v>
      </c>
    </row>
    <row r="369" spans="1:49" x14ac:dyDescent="0.2">
      <c r="A369">
        <v>367</v>
      </c>
      <c r="B369" t="s">
        <v>10477</v>
      </c>
      <c r="C369" t="s">
        <v>10476</v>
      </c>
      <c r="E369">
        <v>7773775</v>
      </c>
      <c r="F369" t="s">
        <v>10475</v>
      </c>
      <c r="G369" t="s">
        <v>16</v>
      </c>
      <c r="H369" t="s">
        <v>15</v>
      </c>
      <c r="I369" t="s">
        <v>10474</v>
      </c>
      <c r="J369" t="s">
        <v>10473</v>
      </c>
      <c r="K369" t="s">
        <v>10472</v>
      </c>
      <c r="L369" t="s">
        <v>10471</v>
      </c>
      <c r="M369" t="s">
        <v>10470</v>
      </c>
      <c r="N369">
        <v>8</v>
      </c>
      <c r="O369" t="s">
        <v>10469</v>
      </c>
      <c r="P369" t="s">
        <v>10468</v>
      </c>
      <c r="Q369" t="s">
        <v>10467</v>
      </c>
      <c r="R369" s="7">
        <v>34335</v>
      </c>
      <c r="S369" s="8">
        <f t="shared" si="48"/>
        <v>1994</v>
      </c>
      <c r="T369" s="8">
        <v>1994</v>
      </c>
      <c r="U369" s="8">
        <f t="shared" si="49"/>
        <v>28</v>
      </c>
      <c r="V369" s="7">
        <v>34669</v>
      </c>
      <c r="W369" t="s">
        <v>10466</v>
      </c>
      <c r="X369" s="2">
        <v>9.4480000000000004</v>
      </c>
      <c r="Y369" s="6">
        <f t="shared" si="46"/>
        <v>0.2522089639892155</v>
      </c>
      <c r="AA369">
        <v>10728368</v>
      </c>
      <c r="AB369">
        <v>39845</v>
      </c>
      <c r="AD369" t="s">
        <v>6</v>
      </c>
      <c r="AE369">
        <v>1</v>
      </c>
      <c r="AF369">
        <v>12</v>
      </c>
      <c r="AH369" t="s">
        <v>10465</v>
      </c>
      <c r="AI369" t="s">
        <v>10464</v>
      </c>
      <c r="AK369" t="s">
        <v>10463</v>
      </c>
      <c r="AL369">
        <v>213</v>
      </c>
      <c r="AM369" s="5">
        <f t="shared" si="50"/>
        <v>7.6071428571428568</v>
      </c>
      <c r="AN369" s="4">
        <f t="shared" si="47"/>
        <v>1.1521609779845296E-2</v>
      </c>
      <c r="AO369" s="3"/>
      <c r="AP369">
        <v>0</v>
      </c>
      <c r="AR369" t="s">
        <v>1</v>
      </c>
      <c r="AT369" s="2" t="s">
        <v>0</v>
      </c>
      <c r="AU369" s="1">
        <f t="shared" si="51"/>
        <v>18.000275772640443</v>
      </c>
      <c r="AV369" s="1">
        <f t="shared" si="52"/>
        <v>13.186528688453039</v>
      </c>
      <c r="AW369" s="1">
        <f t="shared" si="53"/>
        <v>8.3727816042656364</v>
      </c>
    </row>
    <row r="370" spans="1:49" x14ac:dyDescent="0.2">
      <c r="A370">
        <v>368</v>
      </c>
      <c r="B370" t="s">
        <v>10462</v>
      </c>
      <c r="C370" t="s">
        <v>10461</v>
      </c>
      <c r="D370" t="s">
        <v>10460</v>
      </c>
      <c r="E370">
        <v>7606211</v>
      </c>
      <c r="F370" t="s">
        <v>10459</v>
      </c>
      <c r="G370" t="s">
        <v>16</v>
      </c>
      <c r="H370" t="s">
        <v>15</v>
      </c>
      <c r="I370" t="s">
        <v>10458</v>
      </c>
      <c r="J370" t="s">
        <v>10457</v>
      </c>
      <c r="K370" t="s">
        <v>10456</v>
      </c>
      <c r="L370" t="s">
        <v>10455</v>
      </c>
      <c r="M370" t="s">
        <v>125</v>
      </c>
      <c r="N370">
        <v>6</v>
      </c>
      <c r="O370" t="s">
        <v>10454</v>
      </c>
      <c r="P370" t="s">
        <v>10453</v>
      </c>
      <c r="Q370" t="s">
        <v>10452</v>
      </c>
      <c r="R370" s="7">
        <v>34335</v>
      </c>
      <c r="S370" s="8">
        <f t="shared" si="48"/>
        <v>1994</v>
      </c>
      <c r="T370" s="8">
        <v>1994</v>
      </c>
      <c r="U370" s="8">
        <f t="shared" si="49"/>
        <v>28</v>
      </c>
      <c r="V370" s="7">
        <v>1994</v>
      </c>
      <c r="W370" t="s">
        <v>10451</v>
      </c>
      <c r="X370" s="2">
        <v>1.5429999999999999</v>
      </c>
      <c r="Y370" s="6">
        <f t="shared" si="46"/>
        <v>4.1189503750567256E-2</v>
      </c>
      <c r="AA370">
        <v>2484900</v>
      </c>
      <c r="AB370">
        <v>18422</v>
      </c>
      <c r="AD370" t="s">
        <v>6</v>
      </c>
      <c r="AE370">
        <v>82</v>
      </c>
      <c r="AF370" s="10">
        <v>44257</v>
      </c>
      <c r="AH370" t="s">
        <v>10450</v>
      </c>
      <c r="AI370" t="s">
        <v>10449</v>
      </c>
      <c r="AJ370" t="s">
        <v>10448</v>
      </c>
      <c r="AK370" t="s">
        <v>10447</v>
      </c>
      <c r="AL370">
        <v>35</v>
      </c>
      <c r="AM370" s="5">
        <f t="shared" si="50"/>
        <v>1.25</v>
      </c>
      <c r="AN370" s="4">
        <f t="shared" si="47"/>
        <v>1.8932222642938281E-3</v>
      </c>
      <c r="AO370" s="3"/>
      <c r="AP370">
        <v>0</v>
      </c>
      <c r="AR370" t="s">
        <v>1</v>
      </c>
      <c r="AT370" s="2">
        <v>4.4580000000000002</v>
      </c>
      <c r="AU370" s="1">
        <f t="shared" si="51"/>
        <v>2.9400619304685227</v>
      </c>
      <c r="AV370" s="1">
        <f t="shared" si="52"/>
        <v>2.1541363007430543</v>
      </c>
      <c r="AW370" s="1">
        <f t="shared" si="53"/>
        <v>1.3682106710175856</v>
      </c>
    </row>
    <row r="371" spans="1:49" x14ac:dyDescent="0.2">
      <c r="A371">
        <v>369</v>
      </c>
      <c r="B371" t="s">
        <v>10446</v>
      </c>
      <c r="C371" t="s">
        <v>10445</v>
      </c>
      <c r="F371" t="s">
        <v>10444</v>
      </c>
      <c r="G371" t="s">
        <v>16</v>
      </c>
      <c r="H371" t="s">
        <v>15</v>
      </c>
      <c r="I371" t="s">
        <v>10443</v>
      </c>
      <c r="J371" t="s">
        <v>10442</v>
      </c>
      <c r="K371" t="s">
        <v>10441</v>
      </c>
      <c r="L371" t="s">
        <v>10440</v>
      </c>
      <c r="M371" t="s">
        <v>1825</v>
      </c>
      <c r="N371">
        <v>3</v>
      </c>
      <c r="O371" t="s">
        <v>10439</v>
      </c>
      <c r="P371" t="s">
        <v>10438</v>
      </c>
      <c r="Q371" t="s">
        <v>10437</v>
      </c>
      <c r="R371" s="7">
        <v>34335</v>
      </c>
      <c r="S371" s="8">
        <f t="shared" si="48"/>
        <v>1994</v>
      </c>
      <c r="T371" s="8">
        <v>1994</v>
      </c>
      <c r="U371" s="8">
        <f t="shared" si="49"/>
        <v>28</v>
      </c>
      <c r="V371" s="7">
        <v>34639</v>
      </c>
      <c r="W371" t="s">
        <v>10426</v>
      </c>
      <c r="X371" s="2">
        <v>0.73499999999999999</v>
      </c>
      <c r="Y371" s="6">
        <f t="shared" si="46"/>
        <v>1.9620405221430288E-2</v>
      </c>
      <c r="AA371">
        <v>168025</v>
      </c>
      <c r="AB371">
        <v>27961</v>
      </c>
      <c r="AC371">
        <v>13652478</v>
      </c>
      <c r="AD371" t="s">
        <v>6</v>
      </c>
      <c r="AE371">
        <v>42</v>
      </c>
      <c r="AF371">
        <v>8</v>
      </c>
      <c r="AH371" t="s">
        <v>10436</v>
      </c>
      <c r="AI371" t="s">
        <v>10435</v>
      </c>
      <c r="AK371" t="s">
        <v>10434</v>
      </c>
      <c r="AL371">
        <v>84</v>
      </c>
      <c r="AM371" s="5">
        <f t="shared" si="50"/>
        <v>3</v>
      </c>
      <c r="AN371" s="4">
        <f t="shared" si="47"/>
        <v>4.5437334343051876E-3</v>
      </c>
      <c r="AO371" s="3"/>
      <c r="AP371">
        <v>0</v>
      </c>
      <c r="AR371" t="s">
        <v>1</v>
      </c>
      <c r="AT371" s="2">
        <v>1.742</v>
      </c>
      <c r="AU371" s="1">
        <f t="shared" si="51"/>
        <v>1.5097403685292756</v>
      </c>
      <c r="AV371" s="1">
        <f t="shared" si="52"/>
        <v>1.2082069327867737</v>
      </c>
      <c r="AW371" s="1">
        <f t="shared" si="53"/>
        <v>0.90667349704427169</v>
      </c>
    </row>
    <row r="372" spans="1:49" x14ac:dyDescent="0.2">
      <c r="A372">
        <v>370</v>
      </c>
      <c r="B372" t="s">
        <v>10433</v>
      </c>
      <c r="C372" t="s">
        <v>10432</v>
      </c>
      <c r="F372" t="s">
        <v>10431</v>
      </c>
      <c r="G372" t="s">
        <v>16</v>
      </c>
      <c r="H372" t="s">
        <v>15</v>
      </c>
      <c r="I372" t="s">
        <v>10430</v>
      </c>
      <c r="J372">
        <v>60007816</v>
      </c>
      <c r="K372" t="s">
        <v>10429</v>
      </c>
      <c r="L372" t="s">
        <v>10428</v>
      </c>
      <c r="M372" t="s">
        <v>58</v>
      </c>
      <c r="N372">
        <v>1</v>
      </c>
      <c r="O372" t="s">
        <v>10427</v>
      </c>
      <c r="P372">
        <v>6506842007</v>
      </c>
      <c r="Q372">
        <v>60007816</v>
      </c>
      <c r="R372" s="7">
        <v>34335</v>
      </c>
      <c r="S372" s="8">
        <f t="shared" si="48"/>
        <v>1994</v>
      </c>
      <c r="T372" s="8">
        <v>1994</v>
      </c>
      <c r="U372" s="8">
        <f t="shared" si="49"/>
        <v>28</v>
      </c>
      <c r="V372" s="7">
        <v>34547</v>
      </c>
      <c r="W372" t="s">
        <v>10426</v>
      </c>
      <c r="X372" s="2">
        <v>0.73499999999999999</v>
      </c>
      <c r="Y372" s="6">
        <f t="shared" si="46"/>
        <v>1.9620405221430288E-2</v>
      </c>
      <c r="AA372">
        <v>168025</v>
      </c>
      <c r="AB372">
        <v>27961</v>
      </c>
      <c r="AC372">
        <v>13652478</v>
      </c>
      <c r="AD372" t="s">
        <v>6</v>
      </c>
      <c r="AE372">
        <v>42</v>
      </c>
      <c r="AF372">
        <v>6</v>
      </c>
      <c r="AH372" t="s">
        <v>10425</v>
      </c>
      <c r="AI372" t="s">
        <v>10424</v>
      </c>
      <c r="AK372" t="s">
        <v>10423</v>
      </c>
      <c r="AL372">
        <v>33</v>
      </c>
      <c r="AM372" s="5">
        <f t="shared" si="50"/>
        <v>1.1785714285714286</v>
      </c>
      <c r="AN372" s="4">
        <f t="shared" si="47"/>
        <v>1.7850381349056093E-3</v>
      </c>
      <c r="AO372" s="3"/>
      <c r="AP372">
        <v>0</v>
      </c>
      <c r="AR372" t="s">
        <v>1</v>
      </c>
      <c r="AT372" s="2">
        <v>1.742</v>
      </c>
      <c r="AU372" s="1">
        <f t="shared" si="51"/>
        <v>1.4269795095472884</v>
      </c>
      <c r="AV372" s="1">
        <f t="shared" si="52"/>
        <v>1.0702721678167948</v>
      </c>
      <c r="AW372" s="1">
        <f t="shared" si="53"/>
        <v>0.71356482608630134</v>
      </c>
    </row>
    <row r="373" spans="1:49" x14ac:dyDescent="0.2">
      <c r="A373">
        <v>371</v>
      </c>
      <c r="B373" t="s">
        <v>10422</v>
      </c>
      <c r="C373" t="s">
        <v>10421</v>
      </c>
      <c r="F373" t="s">
        <v>10420</v>
      </c>
      <c r="G373" t="s">
        <v>16</v>
      </c>
      <c r="H373" t="s">
        <v>15</v>
      </c>
      <c r="I373" t="s">
        <v>10419</v>
      </c>
      <c r="N373">
        <v>1</v>
      </c>
      <c r="O373" t="s">
        <v>10418</v>
      </c>
      <c r="P373">
        <v>6603777752</v>
      </c>
      <c r="R373" s="7">
        <v>34335</v>
      </c>
      <c r="S373" s="8">
        <f t="shared" si="48"/>
        <v>1994</v>
      </c>
      <c r="T373" s="8">
        <v>1994</v>
      </c>
      <c r="U373" s="8">
        <f t="shared" si="49"/>
        <v>28</v>
      </c>
      <c r="V373" s="7">
        <v>1994</v>
      </c>
      <c r="W373" t="s">
        <v>10417</v>
      </c>
      <c r="X373" s="2" t="s">
        <v>0</v>
      </c>
      <c r="Y373" s="6" t="e">
        <f t="shared" si="46"/>
        <v>#VALUE!</v>
      </c>
      <c r="AB373">
        <v>12074</v>
      </c>
      <c r="AD373" t="s">
        <v>6</v>
      </c>
      <c r="AE373">
        <v>75</v>
      </c>
      <c r="AF373">
        <v>6</v>
      </c>
      <c r="AH373" t="s">
        <v>10416</v>
      </c>
      <c r="AI373" t="s">
        <v>10415</v>
      </c>
      <c r="AK373" t="s">
        <v>10414</v>
      </c>
      <c r="AL373">
        <v>28</v>
      </c>
      <c r="AM373" s="5">
        <f t="shared" si="50"/>
        <v>1</v>
      </c>
      <c r="AN373" s="4">
        <f t="shared" si="47"/>
        <v>1.5145778114350624E-3</v>
      </c>
      <c r="AO373" s="3"/>
      <c r="AP373">
        <v>0</v>
      </c>
      <c r="AR373" t="s">
        <v>1</v>
      </c>
      <c r="AT373" s="2" t="s">
        <v>0</v>
      </c>
      <c r="AU373" s="1" t="e">
        <f t="shared" si="51"/>
        <v>#VALUE!</v>
      </c>
      <c r="AV373" s="1" t="e">
        <f t="shared" si="52"/>
        <v>#VALUE!</v>
      </c>
      <c r="AW373" s="1" t="e">
        <f t="shared" si="53"/>
        <v>#VALUE!</v>
      </c>
    </row>
    <row r="374" spans="1:49" x14ac:dyDescent="0.2">
      <c r="A374">
        <v>372</v>
      </c>
      <c r="B374" t="s">
        <v>10413</v>
      </c>
      <c r="C374" t="s">
        <v>10412</v>
      </c>
      <c r="D374">
        <v>924271694900345</v>
      </c>
      <c r="F374" t="s">
        <v>10411</v>
      </c>
      <c r="G374" t="s">
        <v>16</v>
      </c>
      <c r="H374" t="s">
        <v>15</v>
      </c>
      <c r="I374" t="s">
        <v>10410</v>
      </c>
      <c r="J374">
        <v>60032719</v>
      </c>
      <c r="K374" t="s">
        <v>10409</v>
      </c>
      <c r="L374" t="s">
        <v>6401</v>
      </c>
      <c r="M374" t="s">
        <v>230</v>
      </c>
      <c r="N374">
        <v>4</v>
      </c>
      <c r="O374" t="s">
        <v>10408</v>
      </c>
      <c r="P374" t="s">
        <v>10407</v>
      </c>
      <c r="Q374" t="s">
        <v>10406</v>
      </c>
      <c r="R374" s="7">
        <v>34335</v>
      </c>
      <c r="S374" s="8">
        <f t="shared" si="48"/>
        <v>1994</v>
      </c>
      <c r="T374" s="8">
        <v>1994</v>
      </c>
      <c r="U374" s="8">
        <f t="shared" si="49"/>
        <v>28</v>
      </c>
      <c r="V374" s="7">
        <v>34486</v>
      </c>
      <c r="W374" t="s">
        <v>10405</v>
      </c>
      <c r="X374" s="2">
        <v>2.96</v>
      </c>
      <c r="Y374" s="6">
        <f t="shared" si="46"/>
        <v>7.9015509463175038E-2</v>
      </c>
      <c r="AA374">
        <v>9242716</v>
      </c>
      <c r="AB374">
        <v>29161</v>
      </c>
      <c r="AD374" t="s">
        <v>6</v>
      </c>
      <c r="AE374">
        <v>49</v>
      </c>
      <c r="AF374">
        <v>3</v>
      </c>
      <c r="AH374" t="s">
        <v>10404</v>
      </c>
      <c r="AI374" t="s">
        <v>10403</v>
      </c>
      <c r="AK374" t="s">
        <v>10402</v>
      </c>
      <c r="AL374">
        <v>34</v>
      </c>
      <c r="AM374" s="5">
        <f t="shared" si="50"/>
        <v>1.2142857142857142</v>
      </c>
      <c r="AN374" s="4">
        <f t="shared" si="47"/>
        <v>1.8391301995997185E-3</v>
      </c>
      <c r="AO374" s="3"/>
      <c r="AP374">
        <v>0</v>
      </c>
      <c r="AR374">
        <v>958594</v>
      </c>
      <c r="AS374" t="s">
        <v>10401</v>
      </c>
      <c r="AT374" s="2" t="s">
        <v>0</v>
      </c>
      <c r="AU374" s="1">
        <f t="shared" si="51"/>
        <v>5.5862595684102434</v>
      </c>
      <c r="AV374" s="1">
        <f t="shared" si="52"/>
        <v>4.0427319831387383</v>
      </c>
      <c r="AW374" s="1">
        <f t="shared" si="53"/>
        <v>2.4992043978672314</v>
      </c>
    </row>
    <row r="375" spans="1:49" x14ac:dyDescent="0.2">
      <c r="A375">
        <v>373</v>
      </c>
      <c r="B375" t="s">
        <v>10400</v>
      </c>
      <c r="C375" t="s">
        <v>10399</v>
      </c>
      <c r="F375" t="s">
        <v>10398</v>
      </c>
      <c r="G375" t="s">
        <v>16</v>
      </c>
      <c r="H375" t="s">
        <v>15</v>
      </c>
      <c r="I375" t="s">
        <v>10397</v>
      </c>
      <c r="J375">
        <v>60013959</v>
      </c>
      <c r="K375" t="s">
        <v>6029</v>
      </c>
      <c r="L375" t="s">
        <v>6028</v>
      </c>
      <c r="M375" t="s">
        <v>230</v>
      </c>
      <c r="N375">
        <v>2</v>
      </c>
      <c r="O375" t="s">
        <v>10396</v>
      </c>
      <c r="P375" t="s">
        <v>10395</v>
      </c>
      <c r="Q375" t="s">
        <v>10394</v>
      </c>
      <c r="R375" s="7">
        <v>34335</v>
      </c>
      <c r="S375" s="8">
        <f t="shared" si="48"/>
        <v>1994</v>
      </c>
      <c r="T375" s="8">
        <v>1994</v>
      </c>
      <c r="U375" s="8">
        <f t="shared" si="49"/>
        <v>28</v>
      </c>
      <c r="V375" s="7">
        <v>34394</v>
      </c>
      <c r="W375" t="s">
        <v>10393</v>
      </c>
      <c r="X375" s="2" t="s">
        <v>0</v>
      </c>
      <c r="Y375" s="6" t="e">
        <f t="shared" si="46"/>
        <v>#VALUE!</v>
      </c>
      <c r="AA375">
        <v>7339437</v>
      </c>
      <c r="AB375">
        <v>16298</v>
      </c>
      <c r="AD375" t="s">
        <v>6</v>
      </c>
      <c r="AE375">
        <v>120</v>
      </c>
      <c r="AF375">
        <v>2</v>
      </c>
      <c r="AH375" t="s">
        <v>10392</v>
      </c>
      <c r="AI375" t="s">
        <v>10391</v>
      </c>
      <c r="AK375" t="s">
        <v>10390</v>
      </c>
      <c r="AL375">
        <v>2</v>
      </c>
      <c r="AM375" s="5">
        <f t="shared" si="50"/>
        <v>7.1428571428571425E-2</v>
      </c>
      <c r="AN375" s="4">
        <f t="shared" si="47"/>
        <v>1.0818412938821875E-4</v>
      </c>
      <c r="AO375" s="3"/>
      <c r="AP375">
        <v>0</v>
      </c>
      <c r="AR375" t="s">
        <v>1</v>
      </c>
      <c r="AT375" s="2" t="s">
        <v>0</v>
      </c>
      <c r="AU375" s="1" t="e">
        <f t="shared" si="51"/>
        <v>#VALUE!</v>
      </c>
      <c r="AV375" s="1" t="e">
        <f t="shared" si="52"/>
        <v>#VALUE!</v>
      </c>
      <c r="AW375" s="1" t="e">
        <f t="shared" si="53"/>
        <v>#VALUE!</v>
      </c>
    </row>
    <row r="376" spans="1:49" x14ac:dyDescent="0.2">
      <c r="A376">
        <v>374</v>
      </c>
      <c r="B376" t="s">
        <v>10389</v>
      </c>
      <c r="F376" t="s">
        <v>10388</v>
      </c>
      <c r="G376" t="s">
        <v>16</v>
      </c>
      <c r="H376" t="s">
        <v>15</v>
      </c>
      <c r="I376" t="s">
        <v>10387</v>
      </c>
      <c r="N376">
        <v>1</v>
      </c>
      <c r="O376" t="s">
        <v>10386</v>
      </c>
      <c r="P376">
        <v>6602737464</v>
      </c>
      <c r="R376" s="7">
        <v>34335</v>
      </c>
      <c r="S376" s="8">
        <f t="shared" si="48"/>
        <v>1994</v>
      </c>
      <c r="T376" s="8">
        <v>1994</v>
      </c>
      <c r="U376" s="8">
        <f t="shared" si="49"/>
        <v>28</v>
      </c>
      <c r="V376" s="7">
        <v>1994</v>
      </c>
      <c r="W376" t="s">
        <v>10362</v>
      </c>
      <c r="X376" s="2" t="s">
        <v>0</v>
      </c>
      <c r="Y376" s="6" t="e">
        <f t="shared" si="46"/>
        <v>#VALUE!</v>
      </c>
      <c r="AA376">
        <v>831093</v>
      </c>
      <c r="AB376">
        <v>26849</v>
      </c>
      <c r="AD376" t="s">
        <v>6</v>
      </c>
      <c r="AE376">
        <v>2047</v>
      </c>
      <c r="AH376" t="s">
        <v>10385</v>
      </c>
      <c r="AI376" t="s">
        <v>10384</v>
      </c>
      <c r="AK376" t="s">
        <v>10383</v>
      </c>
      <c r="AL376">
        <v>1</v>
      </c>
      <c r="AM376" s="5">
        <f t="shared" si="50"/>
        <v>3.5714285714285712E-2</v>
      </c>
      <c r="AN376" s="4">
        <f t="shared" si="47"/>
        <v>5.4092064694109373E-5</v>
      </c>
      <c r="AO376" s="3"/>
      <c r="AP376">
        <v>0</v>
      </c>
      <c r="AR376" t="s">
        <v>1</v>
      </c>
      <c r="AT376" s="2" t="s">
        <v>0</v>
      </c>
      <c r="AU376" s="1" t="e">
        <f t="shared" si="51"/>
        <v>#VALUE!</v>
      </c>
      <c r="AV376" s="1" t="e">
        <f t="shared" si="52"/>
        <v>#VALUE!</v>
      </c>
      <c r="AW376" s="1" t="e">
        <f t="shared" si="53"/>
        <v>#VALUE!</v>
      </c>
    </row>
    <row r="377" spans="1:49" x14ac:dyDescent="0.2">
      <c r="A377">
        <v>375</v>
      </c>
      <c r="B377" t="s">
        <v>10382</v>
      </c>
      <c r="C377" t="s">
        <v>10381</v>
      </c>
      <c r="F377" t="s">
        <v>10380</v>
      </c>
      <c r="G377" t="s">
        <v>16</v>
      </c>
      <c r="H377" t="s">
        <v>15</v>
      </c>
      <c r="I377" t="s">
        <v>9402</v>
      </c>
      <c r="J377">
        <v>60002306</v>
      </c>
      <c r="K377" t="s">
        <v>10379</v>
      </c>
      <c r="L377" t="s">
        <v>10378</v>
      </c>
      <c r="M377" t="s">
        <v>653</v>
      </c>
      <c r="N377">
        <v>2</v>
      </c>
      <c r="O377" t="s">
        <v>10377</v>
      </c>
      <c r="P377" t="s">
        <v>10376</v>
      </c>
      <c r="Q377" t="s">
        <v>10375</v>
      </c>
      <c r="R377" s="7">
        <v>34335</v>
      </c>
      <c r="S377" s="8">
        <f t="shared" si="48"/>
        <v>1994</v>
      </c>
      <c r="T377" s="8">
        <v>1994</v>
      </c>
      <c r="U377" s="8">
        <f t="shared" si="49"/>
        <v>28</v>
      </c>
      <c r="V377" s="7" t="s">
        <v>10374</v>
      </c>
      <c r="W377" t="s">
        <v>10373</v>
      </c>
      <c r="X377" s="2">
        <v>0.442</v>
      </c>
      <c r="Y377" s="6">
        <f t="shared" si="46"/>
        <v>1.1798937561730867E-2</v>
      </c>
      <c r="AA377">
        <v>1490419</v>
      </c>
      <c r="AB377">
        <v>29742</v>
      </c>
      <c r="AC377" t="s">
        <v>10372</v>
      </c>
      <c r="AD377" t="s">
        <v>6</v>
      </c>
      <c r="AE377">
        <v>17</v>
      </c>
      <c r="AF377">
        <v>4</v>
      </c>
      <c r="AH377" t="s">
        <v>10371</v>
      </c>
      <c r="AI377" t="s">
        <v>10370</v>
      </c>
      <c r="AJ377" t="s">
        <v>10369</v>
      </c>
      <c r="AK377" t="s">
        <v>10368</v>
      </c>
      <c r="AL377">
        <v>15</v>
      </c>
      <c r="AM377" s="5">
        <f t="shared" si="50"/>
        <v>0.5357142857142857</v>
      </c>
      <c r="AN377" s="4">
        <f t="shared" si="47"/>
        <v>8.1138097041164058E-4</v>
      </c>
      <c r="AO377" s="3"/>
      <c r="AP377">
        <v>0</v>
      </c>
      <c r="AR377" t="s">
        <v>1</v>
      </c>
      <c r="AT377" s="2">
        <v>1.667</v>
      </c>
      <c r="AU377" s="1">
        <f t="shared" si="51"/>
        <v>0.85026705843351003</v>
      </c>
      <c r="AV377" s="1">
        <f t="shared" si="52"/>
        <v>0.63051592660712541</v>
      </c>
      <c r="AW377" s="1">
        <f t="shared" si="53"/>
        <v>0.41076479478074079</v>
      </c>
    </row>
    <row r="378" spans="1:49" x14ac:dyDescent="0.2">
      <c r="A378">
        <v>376</v>
      </c>
      <c r="B378" t="s">
        <v>10367</v>
      </c>
      <c r="F378" t="s">
        <v>10366</v>
      </c>
      <c r="G378" t="s">
        <v>16</v>
      </c>
      <c r="H378" t="s">
        <v>15</v>
      </c>
      <c r="I378" t="s">
        <v>10365</v>
      </c>
      <c r="N378">
        <v>2</v>
      </c>
      <c r="O378" t="s">
        <v>10364</v>
      </c>
      <c r="P378" t="s">
        <v>10363</v>
      </c>
      <c r="Q378" t="s">
        <v>2324</v>
      </c>
      <c r="R378" s="7">
        <v>34335</v>
      </c>
      <c r="S378" s="8">
        <f t="shared" si="48"/>
        <v>1994</v>
      </c>
      <c r="T378" s="8">
        <v>1994</v>
      </c>
      <c r="U378" s="8">
        <f t="shared" si="49"/>
        <v>28</v>
      </c>
      <c r="V378" s="7">
        <v>1994</v>
      </c>
      <c r="W378" t="s">
        <v>10362</v>
      </c>
      <c r="X378" s="2" t="s">
        <v>0</v>
      </c>
      <c r="Y378" s="6" t="e">
        <f t="shared" si="46"/>
        <v>#VALUE!</v>
      </c>
      <c r="AA378">
        <v>831093</v>
      </c>
      <c r="AB378">
        <v>26849</v>
      </c>
      <c r="AD378" t="s">
        <v>6</v>
      </c>
      <c r="AE378">
        <v>2047</v>
      </c>
      <c r="AH378" t="s">
        <v>10361</v>
      </c>
      <c r="AI378" t="s">
        <v>10360</v>
      </c>
      <c r="AK378" t="s">
        <v>10359</v>
      </c>
      <c r="AL378">
        <v>1</v>
      </c>
      <c r="AM378" s="5">
        <f t="shared" si="50"/>
        <v>3.5714285714285712E-2</v>
      </c>
      <c r="AN378" s="4">
        <f t="shared" si="47"/>
        <v>5.4092064694109373E-5</v>
      </c>
      <c r="AO378" s="3"/>
      <c r="AP378">
        <v>0</v>
      </c>
      <c r="AR378" t="s">
        <v>1</v>
      </c>
      <c r="AT378" s="2" t="s">
        <v>0</v>
      </c>
      <c r="AU378" s="1" t="e">
        <f t="shared" si="51"/>
        <v>#VALUE!</v>
      </c>
      <c r="AV378" s="1" t="e">
        <f t="shared" si="52"/>
        <v>#VALUE!</v>
      </c>
      <c r="AW378" s="1" t="e">
        <f t="shared" si="53"/>
        <v>#VALUE!</v>
      </c>
    </row>
    <row r="379" spans="1:49" x14ac:dyDescent="0.2">
      <c r="A379">
        <v>377</v>
      </c>
      <c r="B379" t="s">
        <v>10358</v>
      </c>
      <c r="F379" t="s">
        <v>10357</v>
      </c>
      <c r="G379" t="s">
        <v>16</v>
      </c>
      <c r="H379" t="s">
        <v>15</v>
      </c>
      <c r="I379" t="s">
        <v>10356</v>
      </c>
      <c r="N379">
        <v>2</v>
      </c>
      <c r="O379" t="s">
        <v>10355</v>
      </c>
      <c r="P379" t="s">
        <v>10354</v>
      </c>
      <c r="Q379" t="s">
        <v>2324</v>
      </c>
      <c r="R379" s="7">
        <v>34335</v>
      </c>
      <c r="S379" s="8">
        <f t="shared" si="48"/>
        <v>1994</v>
      </c>
      <c r="T379" s="8">
        <v>1994</v>
      </c>
      <c r="U379" s="8">
        <f t="shared" si="49"/>
        <v>28</v>
      </c>
      <c r="V379" s="7">
        <v>1994</v>
      </c>
      <c r="W379" t="s">
        <v>10327</v>
      </c>
      <c r="X379" s="2" t="s">
        <v>0</v>
      </c>
      <c r="Y379" s="6" t="e">
        <f t="shared" si="46"/>
        <v>#VALUE!</v>
      </c>
      <c r="AA379">
        <v>9242023</v>
      </c>
      <c r="AB379">
        <v>94872</v>
      </c>
      <c r="AD379" t="s">
        <v>6</v>
      </c>
      <c r="AE379">
        <v>8</v>
      </c>
      <c r="AF379">
        <v>11</v>
      </c>
      <c r="AH379" t="s">
        <v>10353</v>
      </c>
      <c r="AI379" t="s">
        <v>10352</v>
      </c>
      <c r="AK379" t="s">
        <v>10351</v>
      </c>
      <c r="AL379">
        <v>0</v>
      </c>
      <c r="AM379" s="5">
        <f t="shared" si="50"/>
        <v>0</v>
      </c>
      <c r="AN379" s="4">
        <f t="shared" si="47"/>
        <v>0</v>
      </c>
      <c r="AO379" s="3"/>
      <c r="AP379">
        <v>0</v>
      </c>
      <c r="AR379" t="s">
        <v>1</v>
      </c>
      <c r="AT379" s="2" t="s">
        <v>0</v>
      </c>
      <c r="AU379" s="1" t="e">
        <f t="shared" si="51"/>
        <v>#VALUE!</v>
      </c>
      <c r="AV379" s="1" t="e">
        <f t="shared" si="52"/>
        <v>#VALUE!</v>
      </c>
      <c r="AW379" s="1" t="e">
        <f t="shared" si="53"/>
        <v>#VALUE!</v>
      </c>
    </row>
    <row r="380" spans="1:49" x14ac:dyDescent="0.2">
      <c r="A380">
        <v>378</v>
      </c>
      <c r="B380" t="s">
        <v>10350</v>
      </c>
      <c r="F380" t="s">
        <v>10349</v>
      </c>
      <c r="G380" t="s">
        <v>16</v>
      </c>
      <c r="H380" t="s">
        <v>15</v>
      </c>
      <c r="I380" t="s">
        <v>10348</v>
      </c>
      <c r="J380">
        <v>100395777</v>
      </c>
      <c r="K380" t="s">
        <v>10347</v>
      </c>
      <c r="L380" t="s">
        <v>10346</v>
      </c>
      <c r="M380" t="s">
        <v>6697</v>
      </c>
      <c r="N380">
        <v>3</v>
      </c>
      <c r="O380" t="s">
        <v>10345</v>
      </c>
      <c r="P380" t="s">
        <v>10344</v>
      </c>
      <c r="Q380" t="s">
        <v>10343</v>
      </c>
      <c r="R380" s="7">
        <v>34335</v>
      </c>
      <c r="S380" s="8">
        <f t="shared" si="48"/>
        <v>1994</v>
      </c>
      <c r="T380" s="8">
        <v>1994</v>
      </c>
      <c r="U380" s="8">
        <f t="shared" si="49"/>
        <v>28</v>
      </c>
      <c r="V380" s="7">
        <v>1994</v>
      </c>
      <c r="W380" t="s">
        <v>10342</v>
      </c>
      <c r="X380" s="2">
        <v>0.317</v>
      </c>
      <c r="Y380" s="6">
        <f t="shared" si="46"/>
        <v>8.4621339526440836E-3</v>
      </c>
      <c r="AA380">
        <v>382353</v>
      </c>
      <c r="AB380">
        <v>24880</v>
      </c>
      <c r="AD380" t="s">
        <v>6</v>
      </c>
      <c r="AE380">
        <v>90</v>
      </c>
      <c r="AF380" s="10">
        <v>44541</v>
      </c>
      <c r="AH380" t="s">
        <v>10341</v>
      </c>
      <c r="AI380" t="s">
        <v>10340</v>
      </c>
      <c r="AK380" t="s">
        <v>10339</v>
      </c>
      <c r="AL380">
        <v>5</v>
      </c>
      <c r="AM380" s="5">
        <f t="shared" si="50"/>
        <v>0.17857142857142858</v>
      </c>
      <c r="AN380" s="4">
        <f t="shared" si="47"/>
        <v>2.7046032347054688E-4</v>
      </c>
      <c r="AO380" s="3"/>
      <c r="AP380">
        <v>0</v>
      </c>
      <c r="AR380" t="s">
        <v>1</v>
      </c>
      <c r="AT380" s="2">
        <v>2.1970000000000001</v>
      </c>
      <c r="AU380" s="1">
        <f t="shared" si="51"/>
        <v>0.60046318638920215</v>
      </c>
      <c r="AV380" s="1">
        <f t="shared" si="52"/>
        <v>0.43662971380573157</v>
      </c>
      <c r="AW380" s="1">
        <f t="shared" si="53"/>
        <v>0.27279624122226076</v>
      </c>
    </row>
    <row r="381" spans="1:49" x14ac:dyDescent="0.2">
      <c r="A381">
        <v>379</v>
      </c>
      <c r="B381" t="s">
        <v>10338</v>
      </c>
      <c r="C381" t="s">
        <v>10337</v>
      </c>
      <c r="F381" t="s">
        <v>10336</v>
      </c>
      <c r="G381" t="s">
        <v>16</v>
      </c>
      <c r="H381" t="s">
        <v>15</v>
      </c>
      <c r="I381" t="s">
        <v>10335</v>
      </c>
      <c r="N381">
        <v>1</v>
      </c>
      <c r="O381" t="s">
        <v>10334</v>
      </c>
      <c r="P381">
        <v>6602816327</v>
      </c>
      <c r="R381" s="7">
        <v>34335</v>
      </c>
      <c r="S381" s="8">
        <f t="shared" si="48"/>
        <v>1994</v>
      </c>
      <c r="T381" s="8">
        <v>1994</v>
      </c>
      <c r="U381" s="8">
        <f t="shared" si="49"/>
        <v>28</v>
      </c>
      <c r="V381" s="7">
        <v>1994</v>
      </c>
      <c r="W381" t="s">
        <v>1944</v>
      </c>
      <c r="X381" s="2">
        <v>1.67</v>
      </c>
      <c r="Y381" s="6">
        <f t="shared" si="46"/>
        <v>4.4579696217399427E-2</v>
      </c>
      <c r="AA381">
        <v>1480227</v>
      </c>
      <c r="AB381">
        <v>28428</v>
      </c>
      <c r="AD381" t="s">
        <v>6</v>
      </c>
      <c r="AE381">
        <v>99</v>
      </c>
      <c r="AF381" t="s">
        <v>10264</v>
      </c>
      <c r="AI381" t="s">
        <v>10333</v>
      </c>
      <c r="AK381" t="s">
        <v>10332</v>
      </c>
      <c r="AL381">
        <v>18</v>
      </c>
      <c r="AM381" s="5">
        <f t="shared" si="50"/>
        <v>0.6428571428571429</v>
      </c>
      <c r="AN381" s="4">
        <f t="shared" si="47"/>
        <v>9.7365716449396885E-4</v>
      </c>
      <c r="AO381" s="3"/>
      <c r="AP381">
        <v>0</v>
      </c>
      <c r="AR381" t="s">
        <v>1</v>
      </c>
      <c r="AT381" s="2" t="s">
        <v>0</v>
      </c>
      <c r="AU381" s="1">
        <f t="shared" si="51"/>
        <v>3.1497884501527786</v>
      </c>
      <c r="AV381" s="1">
        <f t="shared" si="52"/>
        <v>2.27766766909467</v>
      </c>
      <c r="AW381" s="1">
        <f t="shared" si="53"/>
        <v>1.4055468880365607</v>
      </c>
    </row>
    <row r="382" spans="1:49" x14ac:dyDescent="0.2">
      <c r="A382">
        <v>380</v>
      </c>
      <c r="B382" t="s">
        <v>10331</v>
      </c>
      <c r="F382" t="s">
        <v>10330</v>
      </c>
      <c r="G382" t="s">
        <v>16</v>
      </c>
      <c r="H382" t="s">
        <v>15</v>
      </c>
      <c r="I382" t="s">
        <v>10329</v>
      </c>
      <c r="N382">
        <v>1</v>
      </c>
      <c r="O382" t="s">
        <v>10328</v>
      </c>
      <c r="P382">
        <v>57225317203</v>
      </c>
      <c r="R382" s="7">
        <v>34335</v>
      </c>
      <c r="S382" s="8">
        <f t="shared" si="48"/>
        <v>1994</v>
      </c>
      <c r="T382" s="8">
        <v>1994</v>
      </c>
      <c r="U382" s="8">
        <f t="shared" si="49"/>
        <v>28</v>
      </c>
      <c r="V382" s="7">
        <v>1994</v>
      </c>
      <c r="W382" t="s">
        <v>10327</v>
      </c>
      <c r="X382" s="2" t="s">
        <v>0</v>
      </c>
      <c r="Y382" s="6" t="e">
        <f t="shared" si="46"/>
        <v>#VALUE!</v>
      </c>
      <c r="AA382">
        <v>9242023</v>
      </c>
      <c r="AB382">
        <v>94872</v>
      </c>
      <c r="AD382" t="s">
        <v>6</v>
      </c>
      <c r="AE382">
        <v>8</v>
      </c>
      <c r="AF382">
        <v>12</v>
      </c>
      <c r="AH382" t="s">
        <v>10326</v>
      </c>
      <c r="AI382" t="s">
        <v>10325</v>
      </c>
      <c r="AK382" t="s">
        <v>10324</v>
      </c>
      <c r="AL382">
        <v>0</v>
      </c>
      <c r="AM382" s="5">
        <f t="shared" si="50"/>
        <v>0</v>
      </c>
      <c r="AN382" s="4">
        <f t="shared" si="47"/>
        <v>0</v>
      </c>
      <c r="AO382" s="3"/>
      <c r="AP382">
        <v>0</v>
      </c>
      <c r="AR382" t="s">
        <v>1</v>
      </c>
      <c r="AT382" s="2" t="s">
        <v>0</v>
      </c>
      <c r="AU382" s="1" t="e">
        <f t="shared" si="51"/>
        <v>#VALUE!</v>
      </c>
      <c r="AV382" s="1" t="e">
        <f t="shared" si="52"/>
        <v>#VALUE!</v>
      </c>
      <c r="AW382" s="1" t="e">
        <f t="shared" si="53"/>
        <v>#VALUE!</v>
      </c>
    </row>
    <row r="383" spans="1:49" x14ac:dyDescent="0.2">
      <c r="A383">
        <v>381</v>
      </c>
      <c r="B383" t="s">
        <v>10323</v>
      </c>
      <c r="C383" t="s">
        <v>10322</v>
      </c>
      <c r="F383" t="s">
        <v>10321</v>
      </c>
      <c r="G383" t="s">
        <v>16</v>
      </c>
      <c r="H383" t="s">
        <v>15</v>
      </c>
      <c r="I383" t="s">
        <v>10320</v>
      </c>
      <c r="N383">
        <v>4</v>
      </c>
      <c r="O383" t="s">
        <v>10319</v>
      </c>
      <c r="P383" t="s">
        <v>10318</v>
      </c>
      <c r="Q383" t="s">
        <v>256</v>
      </c>
      <c r="R383" s="7">
        <v>34335</v>
      </c>
      <c r="S383" s="8">
        <f t="shared" si="48"/>
        <v>1994</v>
      </c>
      <c r="T383" s="8">
        <v>1994</v>
      </c>
      <c r="U383" s="8">
        <f t="shared" si="49"/>
        <v>28</v>
      </c>
      <c r="V383" s="7">
        <v>1994</v>
      </c>
      <c r="W383" t="s">
        <v>1944</v>
      </c>
      <c r="X383" s="2">
        <v>1.67</v>
      </c>
      <c r="Y383" s="6">
        <f t="shared" si="46"/>
        <v>4.4579696217399427E-2</v>
      </c>
      <c r="AA383">
        <v>1480227</v>
      </c>
      <c r="AB383">
        <v>28428</v>
      </c>
      <c r="AD383" t="s">
        <v>6</v>
      </c>
      <c r="AE383">
        <v>99</v>
      </c>
      <c r="AF383" t="s">
        <v>10285</v>
      </c>
      <c r="AH383" t="s">
        <v>10317</v>
      </c>
      <c r="AI383" t="s">
        <v>10316</v>
      </c>
      <c r="AK383" t="s">
        <v>10315</v>
      </c>
      <c r="AL383">
        <v>41</v>
      </c>
      <c r="AM383" s="5">
        <f t="shared" si="50"/>
        <v>1.4642857142857142</v>
      </c>
      <c r="AN383" s="4">
        <f t="shared" si="47"/>
        <v>2.217774652458484E-3</v>
      </c>
      <c r="AO383" s="3"/>
      <c r="AP383">
        <v>0</v>
      </c>
      <c r="AR383" t="s">
        <v>1</v>
      </c>
      <c r="AT383" s="2" t="s">
        <v>0</v>
      </c>
      <c r="AU383" s="1">
        <f t="shared" si="51"/>
        <v>3.1871119747917143</v>
      </c>
      <c r="AV383" s="1">
        <f t="shared" si="52"/>
        <v>2.3398735434928954</v>
      </c>
      <c r="AW383" s="1">
        <f t="shared" si="53"/>
        <v>1.4926351121940766</v>
      </c>
    </row>
    <row r="384" spans="1:49" x14ac:dyDescent="0.2">
      <c r="A384">
        <v>382</v>
      </c>
      <c r="B384" t="s">
        <v>10314</v>
      </c>
      <c r="C384" t="s">
        <v>10313</v>
      </c>
      <c r="F384" t="s">
        <v>10312</v>
      </c>
      <c r="G384" t="s">
        <v>16</v>
      </c>
      <c r="H384" t="s">
        <v>15</v>
      </c>
      <c r="I384" t="s">
        <v>10311</v>
      </c>
      <c r="J384">
        <v>116134645</v>
      </c>
      <c r="K384" t="s">
        <v>10310</v>
      </c>
      <c r="L384" t="s">
        <v>10309</v>
      </c>
      <c r="M384" t="s">
        <v>10308</v>
      </c>
      <c r="N384">
        <v>2</v>
      </c>
      <c r="O384" t="s">
        <v>10307</v>
      </c>
      <c r="P384" t="s">
        <v>10306</v>
      </c>
      <c r="Q384" t="s">
        <v>10305</v>
      </c>
      <c r="R384" s="7">
        <v>34335</v>
      </c>
      <c r="S384" s="8">
        <f t="shared" si="48"/>
        <v>1994</v>
      </c>
      <c r="T384" s="8">
        <v>1994</v>
      </c>
      <c r="U384" s="8">
        <f t="shared" si="49"/>
        <v>28</v>
      </c>
      <c r="V384" s="7">
        <v>34578</v>
      </c>
      <c r="W384" t="s">
        <v>10304</v>
      </c>
      <c r="X384" s="2">
        <v>0.56200000000000006</v>
      </c>
      <c r="Y384" s="6">
        <f t="shared" si="46"/>
        <v>1.5002269026454181E-2</v>
      </c>
      <c r="AA384">
        <v>3734633</v>
      </c>
      <c r="AB384">
        <v>25659</v>
      </c>
      <c r="AC384">
        <v>14697785</v>
      </c>
      <c r="AD384" t="s">
        <v>6</v>
      </c>
      <c r="AE384">
        <v>47</v>
      </c>
      <c r="AF384">
        <v>3</v>
      </c>
      <c r="AH384" t="s">
        <v>10303</v>
      </c>
      <c r="AI384" t="s">
        <v>10302</v>
      </c>
      <c r="AJ384" t="s">
        <v>10301</v>
      </c>
      <c r="AK384" t="s">
        <v>10300</v>
      </c>
      <c r="AL384">
        <v>0</v>
      </c>
      <c r="AM384" s="5">
        <f t="shared" si="50"/>
        <v>0</v>
      </c>
      <c r="AN384" s="4">
        <f t="shared" si="47"/>
        <v>0</v>
      </c>
      <c r="AO384" s="3"/>
      <c r="AP384">
        <v>0</v>
      </c>
      <c r="AR384" t="s">
        <v>1</v>
      </c>
      <c r="AT384" s="2">
        <v>1.9950000000000001</v>
      </c>
      <c r="AU384" s="1">
        <f t="shared" si="51"/>
        <v>1.0501588318517927</v>
      </c>
      <c r="AV384" s="1">
        <f t="shared" si="52"/>
        <v>0.75011345132270901</v>
      </c>
      <c r="AW384" s="1">
        <f t="shared" si="53"/>
        <v>0.45006807079362537</v>
      </c>
    </row>
    <row r="385" spans="1:49" x14ac:dyDescent="0.2">
      <c r="A385">
        <v>383</v>
      </c>
      <c r="B385" t="s">
        <v>10299</v>
      </c>
      <c r="C385" t="s">
        <v>10298</v>
      </c>
      <c r="F385" t="s">
        <v>10297</v>
      </c>
      <c r="G385" t="s">
        <v>16</v>
      </c>
      <c r="H385" t="s">
        <v>15</v>
      </c>
      <c r="I385" t="s">
        <v>10296</v>
      </c>
      <c r="N385">
        <v>4</v>
      </c>
      <c r="O385" t="s">
        <v>10295</v>
      </c>
      <c r="P385" t="s">
        <v>10294</v>
      </c>
      <c r="Q385" t="s">
        <v>256</v>
      </c>
      <c r="R385" s="7">
        <v>34335</v>
      </c>
      <c r="S385" s="8">
        <f t="shared" si="48"/>
        <v>1994</v>
      </c>
      <c r="T385" s="8">
        <v>1994</v>
      </c>
      <c r="U385" s="8">
        <f t="shared" si="49"/>
        <v>28</v>
      </c>
      <c r="V385" s="7">
        <v>1994</v>
      </c>
      <c r="W385" t="s">
        <v>1944</v>
      </c>
      <c r="X385" s="2">
        <v>1.67</v>
      </c>
      <c r="Y385" s="6">
        <f t="shared" si="46"/>
        <v>4.4579696217399427E-2</v>
      </c>
      <c r="AA385">
        <v>1480227</v>
      </c>
      <c r="AB385">
        <v>28428</v>
      </c>
      <c r="AD385" t="s">
        <v>6</v>
      </c>
      <c r="AE385">
        <v>99</v>
      </c>
      <c r="AF385" t="s">
        <v>10264</v>
      </c>
      <c r="AI385" t="s">
        <v>10293</v>
      </c>
      <c r="AK385" t="s">
        <v>10292</v>
      </c>
      <c r="AL385">
        <v>64</v>
      </c>
      <c r="AM385" s="5">
        <f t="shared" si="50"/>
        <v>2.2857142857142856</v>
      </c>
      <c r="AN385" s="4">
        <f t="shared" si="47"/>
        <v>3.4618921404229999E-3</v>
      </c>
      <c r="AO385" s="3"/>
      <c r="AP385">
        <v>0</v>
      </c>
      <c r="AR385" t="s">
        <v>1</v>
      </c>
      <c r="AT385" s="2" t="s">
        <v>0</v>
      </c>
      <c r="AU385" s="1">
        <f t="shared" si="51"/>
        <v>3.2244354994306494</v>
      </c>
      <c r="AV385" s="1">
        <f t="shared" si="52"/>
        <v>2.4020794178911213</v>
      </c>
      <c r="AW385" s="1">
        <f t="shared" si="53"/>
        <v>1.5797233363515926</v>
      </c>
    </row>
    <row r="386" spans="1:49" x14ac:dyDescent="0.2">
      <c r="A386">
        <v>384</v>
      </c>
      <c r="B386" t="s">
        <v>10291</v>
      </c>
      <c r="C386" t="s">
        <v>10290</v>
      </c>
      <c r="F386" t="s">
        <v>10289</v>
      </c>
      <c r="G386" t="s">
        <v>16</v>
      </c>
      <c r="H386" t="s">
        <v>15</v>
      </c>
      <c r="I386" t="s">
        <v>10288</v>
      </c>
      <c r="N386">
        <v>4</v>
      </c>
      <c r="O386" t="s">
        <v>10287</v>
      </c>
      <c r="P386" t="s">
        <v>10286</v>
      </c>
      <c r="Q386" t="s">
        <v>256</v>
      </c>
      <c r="R386" s="7">
        <v>34335</v>
      </c>
      <c r="S386" s="8">
        <f t="shared" si="48"/>
        <v>1994</v>
      </c>
      <c r="T386" s="8">
        <v>1994</v>
      </c>
      <c r="U386" s="8">
        <f t="shared" si="49"/>
        <v>28</v>
      </c>
      <c r="V386" s="7">
        <v>1994</v>
      </c>
      <c r="W386" t="s">
        <v>1944</v>
      </c>
      <c r="X386" s="2">
        <v>1.67</v>
      </c>
      <c r="Y386" s="6">
        <f t="shared" ref="Y386:Y449" si="54">(X386-$Z$4)/($Z$3-$Z$4)</f>
        <v>4.4579696217399427E-2</v>
      </c>
      <c r="AA386">
        <v>1480227</v>
      </c>
      <c r="AB386">
        <v>28428</v>
      </c>
      <c r="AD386" t="s">
        <v>6</v>
      </c>
      <c r="AE386">
        <v>99</v>
      </c>
      <c r="AF386" t="s">
        <v>10285</v>
      </c>
      <c r="AH386" t="s">
        <v>10284</v>
      </c>
      <c r="AI386" t="s">
        <v>10283</v>
      </c>
      <c r="AK386" t="s">
        <v>10282</v>
      </c>
      <c r="AL386">
        <v>31</v>
      </c>
      <c r="AM386" s="5">
        <f t="shared" si="50"/>
        <v>1.1071428571428572</v>
      </c>
      <c r="AN386" s="4">
        <f t="shared" ref="AN386:AN449" si="55">(AM386-$AO$4)/($AO$3-$AO$4)</f>
        <v>1.6768540055173908E-3</v>
      </c>
      <c r="AO386" s="3"/>
      <c r="AP386">
        <v>0</v>
      </c>
      <c r="AR386" t="s">
        <v>1</v>
      </c>
      <c r="AT386" s="2" t="s">
        <v>0</v>
      </c>
      <c r="AU386" s="1">
        <f t="shared" si="51"/>
        <v>3.1708843553834813</v>
      </c>
      <c r="AV386" s="1">
        <f t="shared" si="52"/>
        <v>2.3128275111458407</v>
      </c>
      <c r="AW386" s="1">
        <f t="shared" si="53"/>
        <v>1.4547706669082001</v>
      </c>
    </row>
    <row r="387" spans="1:49" x14ac:dyDescent="0.2">
      <c r="A387">
        <v>385</v>
      </c>
      <c r="B387" t="s">
        <v>10281</v>
      </c>
      <c r="C387" t="s">
        <v>10280</v>
      </c>
      <c r="E387">
        <v>7703428</v>
      </c>
      <c r="F387" t="s">
        <v>10279</v>
      </c>
      <c r="G387" t="s">
        <v>16</v>
      </c>
      <c r="H387" t="s">
        <v>15</v>
      </c>
      <c r="I387" t="s">
        <v>10278</v>
      </c>
      <c r="J387">
        <v>60030718</v>
      </c>
      <c r="K387" t="s">
        <v>1692</v>
      </c>
      <c r="L387" t="s">
        <v>1662</v>
      </c>
      <c r="M387" t="s">
        <v>682</v>
      </c>
      <c r="N387">
        <v>2</v>
      </c>
      <c r="O387" t="s">
        <v>10277</v>
      </c>
      <c r="P387" t="s">
        <v>10276</v>
      </c>
      <c r="Q387" t="s">
        <v>10275</v>
      </c>
      <c r="R387" s="7">
        <v>34335</v>
      </c>
      <c r="S387" s="8">
        <f t="shared" si="48"/>
        <v>1994</v>
      </c>
      <c r="T387" s="8">
        <v>1994</v>
      </c>
      <c r="U387" s="8">
        <f t="shared" si="49"/>
        <v>28</v>
      </c>
      <c r="V387" s="7">
        <v>34669</v>
      </c>
      <c r="W387" t="s">
        <v>10274</v>
      </c>
      <c r="X387" s="2">
        <v>0.60699999999999998</v>
      </c>
      <c r="Y387" s="6">
        <f t="shared" si="54"/>
        <v>1.6203518325725422E-2</v>
      </c>
      <c r="AA387">
        <v>9594965</v>
      </c>
      <c r="AB387">
        <v>18022</v>
      </c>
      <c r="AC387" t="s">
        <v>10273</v>
      </c>
      <c r="AD387" t="s">
        <v>6</v>
      </c>
      <c r="AE387">
        <v>6</v>
      </c>
      <c r="AF387">
        <v>1</v>
      </c>
      <c r="AH387" t="s">
        <v>10272</v>
      </c>
      <c r="AI387" t="s">
        <v>10271</v>
      </c>
      <c r="AJ387" t="s">
        <v>10270</v>
      </c>
      <c r="AK387" t="s">
        <v>10269</v>
      </c>
      <c r="AL387">
        <v>19</v>
      </c>
      <c r="AM387" s="5">
        <f t="shared" si="50"/>
        <v>0.6785714285714286</v>
      </c>
      <c r="AN387" s="4">
        <f t="shared" si="55"/>
        <v>1.0277492291880781E-3</v>
      </c>
      <c r="AO387" s="3"/>
      <c r="AP387">
        <v>0</v>
      </c>
      <c r="AR387" t="s">
        <v>1</v>
      </c>
      <c r="AT387" s="2">
        <v>1.837</v>
      </c>
      <c r="AU387" s="1">
        <f t="shared" si="51"/>
        <v>1.1650787596764218</v>
      </c>
      <c r="AV387" s="1">
        <f t="shared" si="52"/>
        <v>0.86156337774567515</v>
      </c>
      <c r="AW387" s="1">
        <f t="shared" si="53"/>
        <v>0.55804799581492803</v>
      </c>
    </row>
    <row r="388" spans="1:49" x14ac:dyDescent="0.2">
      <c r="A388">
        <v>386</v>
      </c>
      <c r="B388" t="s">
        <v>10268</v>
      </c>
      <c r="F388" t="s">
        <v>10267</v>
      </c>
      <c r="G388" t="s">
        <v>16</v>
      </c>
      <c r="H388" t="s">
        <v>15</v>
      </c>
      <c r="I388" t="s">
        <v>10266</v>
      </c>
      <c r="N388">
        <v>1</v>
      </c>
      <c r="O388" t="s">
        <v>10265</v>
      </c>
      <c r="P388">
        <v>6603073188</v>
      </c>
      <c r="R388" s="7">
        <v>34335</v>
      </c>
      <c r="S388" s="8">
        <f t="shared" si="48"/>
        <v>1994</v>
      </c>
      <c r="T388" s="8">
        <v>1994</v>
      </c>
      <c r="U388" s="8">
        <f t="shared" si="49"/>
        <v>28</v>
      </c>
      <c r="V388" s="7">
        <v>1994</v>
      </c>
      <c r="W388" t="s">
        <v>1944</v>
      </c>
      <c r="X388" s="2">
        <v>1.67</v>
      </c>
      <c r="Y388" s="6">
        <f t="shared" si="54"/>
        <v>4.4579696217399427E-2</v>
      </c>
      <c r="AA388">
        <v>1480227</v>
      </c>
      <c r="AB388">
        <v>28428</v>
      </c>
      <c r="AD388" t="s">
        <v>6</v>
      </c>
      <c r="AE388">
        <v>99</v>
      </c>
      <c r="AF388" t="s">
        <v>10264</v>
      </c>
      <c r="AI388" t="s">
        <v>10263</v>
      </c>
      <c r="AK388" t="s">
        <v>10262</v>
      </c>
      <c r="AL388">
        <v>53</v>
      </c>
      <c r="AM388" s="5">
        <f t="shared" si="50"/>
        <v>1.8928571428571428</v>
      </c>
      <c r="AN388" s="4">
        <f t="shared" si="55"/>
        <v>2.8668794287877966E-3</v>
      </c>
      <c r="AO388" s="3"/>
      <c r="AP388">
        <v>0</v>
      </c>
      <c r="AR388" t="s">
        <v>1</v>
      </c>
      <c r="AT388" s="2" t="s">
        <v>0</v>
      </c>
      <c r="AU388" s="1">
        <f t="shared" si="51"/>
        <v>3.2065851180815939</v>
      </c>
      <c r="AV388" s="1">
        <f t="shared" si="52"/>
        <v>2.3723287823093613</v>
      </c>
      <c r="AW388" s="1">
        <f t="shared" si="53"/>
        <v>1.5380724465371285</v>
      </c>
    </row>
    <row r="389" spans="1:49" x14ac:dyDescent="0.2">
      <c r="A389">
        <v>387</v>
      </c>
      <c r="B389" t="s">
        <v>10261</v>
      </c>
      <c r="C389" t="s">
        <v>10260</v>
      </c>
      <c r="F389" t="s">
        <v>10259</v>
      </c>
      <c r="G389" t="s">
        <v>16</v>
      </c>
      <c r="H389" t="s">
        <v>15</v>
      </c>
      <c r="I389" t="s">
        <v>10258</v>
      </c>
      <c r="J389" t="s">
        <v>10252</v>
      </c>
      <c r="K389" t="s">
        <v>10257</v>
      </c>
      <c r="L389" t="s">
        <v>10256</v>
      </c>
      <c r="M389" t="s">
        <v>10255</v>
      </c>
      <c r="N389">
        <v>2</v>
      </c>
      <c r="O389" t="s">
        <v>10254</v>
      </c>
      <c r="P389" t="s">
        <v>10253</v>
      </c>
      <c r="Q389" t="s">
        <v>10252</v>
      </c>
      <c r="R389" s="7">
        <v>34335</v>
      </c>
      <c r="S389" s="8">
        <f t="shared" si="48"/>
        <v>1994</v>
      </c>
      <c r="T389" s="8">
        <v>1994</v>
      </c>
      <c r="U389" s="8">
        <f t="shared" si="49"/>
        <v>28</v>
      </c>
      <c r="V389" s="7">
        <v>34669</v>
      </c>
      <c r="W389" t="s">
        <v>10251</v>
      </c>
      <c r="X389" s="2">
        <v>0.92600000000000005</v>
      </c>
      <c r="Y389" s="6">
        <f t="shared" si="54"/>
        <v>2.4719041136114894E-2</v>
      </c>
      <c r="AA389">
        <v>241164</v>
      </c>
      <c r="AB389">
        <v>13956</v>
      </c>
      <c r="AC389">
        <v>15023931</v>
      </c>
      <c r="AD389" t="s">
        <v>6</v>
      </c>
      <c r="AE389">
        <v>27</v>
      </c>
      <c r="AF389">
        <v>4</v>
      </c>
      <c r="AH389" t="s">
        <v>10250</v>
      </c>
      <c r="AI389" t="s">
        <v>10249</v>
      </c>
      <c r="AK389" t="s">
        <v>10248</v>
      </c>
      <c r="AL389">
        <v>19</v>
      </c>
      <c r="AM389" s="5">
        <f t="shared" si="50"/>
        <v>0.6785714285714286</v>
      </c>
      <c r="AN389" s="4">
        <f t="shared" si="55"/>
        <v>1.0277492291880781E-3</v>
      </c>
      <c r="AO389" s="3"/>
      <c r="AP389">
        <v>0</v>
      </c>
      <c r="AR389" t="s">
        <v>1</v>
      </c>
      <c r="AT389" s="2">
        <v>2.2469999999999999</v>
      </c>
      <c r="AU389" s="1">
        <f t="shared" si="51"/>
        <v>1.7611653564036847</v>
      </c>
      <c r="AV389" s="1">
        <f t="shared" si="52"/>
        <v>1.2873395182651488</v>
      </c>
      <c r="AW389" s="1">
        <f t="shared" si="53"/>
        <v>0.81351368012661218</v>
      </c>
    </row>
    <row r="390" spans="1:49" x14ac:dyDescent="0.2">
      <c r="A390">
        <v>388</v>
      </c>
      <c r="B390" t="s">
        <v>10247</v>
      </c>
      <c r="C390" t="s">
        <v>10246</v>
      </c>
      <c r="F390" t="s">
        <v>10245</v>
      </c>
      <c r="G390" t="s">
        <v>16</v>
      </c>
      <c r="H390" t="s">
        <v>15</v>
      </c>
      <c r="I390" t="s">
        <v>10244</v>
      </c>
      <c r="J390">
        <v>60011779</v>
      </c>
      <c r="K390" t="s">
        <v>10243</v>
      </c>
      <c r="L390" t="s">
        <v>10242</v>
      </c>
      <c r="M390" t="s">
        <v>230</v>
      </c>
      <c r="N390">
        <v>1</v>
      </c>
      <c r="O390" t="s">
        <v>10241</v>
      </c>
      <c r="P390">
        <v>56676874900</v>
      </c>
      <c r="Q390">
        <v>60011779</v>
      </c>
      <c r="R390" s="7">
        <v>34335</v>
      </c>
      <c r="S390" s="8">
        <f t="shared" si="48"/>
        <v>1994</v>
      </c>
      <c r="T390" s="8">
        <v>1994</v>
      </c>
      <c r="U390" s="8">
        <f t="shared" si="49"/>
        <v>28</v>
      </c>
      <c r="V390" s="7">
        <v>1994</v>
      </c>
      <c r="W390" t="s">
        <v>2425</v>
      </c>
      <c r="X390" s="2" t="s">
        <v>0</v>
      </c>
      <c r="Y390" s="6" t="e">
        <f t="shared" si="54"/>
        <v>#VALUE!</v>
      </c>
      <c r="AB390">
        <v>13549</v>
      </c>
      <c r="AD390" t="s">
        <v>6</v>
      </c>
      <c r="AE390">
        <v>11</v>
      </c>
      <c r="AF390" t="s">
        <v>10240</v>
      </c>
      <c r="AH390" t="s">
        <v>10239</v>
      </c>
      <c r="AI390" t="s">
        <v>10238</v>
      </c>
      <c r="AK390" t="s">
        <v>10237</v>
      </c>
      <c r="AL390">
        <v>54</v>
      </c>
      <c r="AM390" s="5">
        <f t="shared" si="50"/>
        <v>1.9285714285714286</v>
      </c>
      <c r="AN390" s="4">
        <f t="shared" si="55"/>
        <v>2.9209714934819065E-3</v>
      </c>
      <c r="AO390" s="3"/>
      <c r="AP390">
        <v>0</v>
      </c>
      <c r="AR390" t="s">
        <v>1</v>
      </c>
      <c r="AT390" s="2" t="s">
        <v>0</v>
      </c>
      <c r="AU390" s="1" t="e">
        <f t="shared" si="51"/>
        <v>#VALUE!</v>
      </c>
      <c r="AV390" s="1" t="e">
        <f t="shared" si="52"/>
        <v>#VALUE!</v>
      </c>
      <c r="AW390" s="1" t="e">
        <f t="shared" si="53"/>
        <v>#VALUE!</v>
      </c>
    </row>
    <row r="391" spans="1:49" x14ac:dyDescent="0.2">
      <c r="A391">
        <v>389</v>
      </c>
      <c r="B391" t="s">
        <v>10236</v>
      </c>
      <c r="C391" t="s">
        <v>10235</v>
      </c>
      <c r="F391" t="s">
        <v>10234</v>
      </c>
      <c r="G391" t="s">
        <v>16</v>
      </c>
      <c r="H391" t="s">
        <v>15</v>
      </c>
      <c r="I391" t="s">
        <v>10233</v>
      </c>
      <c r="J391" t="s">
        <v>10228</v>
      </c>
      <c r="K391" t="s">
        <v>10232</v>
      </c>
      <c r="L391" t="s">
        <v>10231</v>
      </c>
      <c r="M391" t="s">
        <v>506</v>
      </c>
      <c r="N391">
        <v>2</v>
      </c>
      <c r="O391" t="s">
        <v>10230</v>
      </c>
      <c r="P391" t="s">
        <v>10229</v>
      </c>
      <c r="Q391" t="s">
        <v>10228</v>
      </c>
      <c r="R391" s="7">
        <v>34335</v>
      </c>
      <c r="S391" s="8">
        <f t="shared" si="48"/>
        <v>1994</v>
      </c>
      <c r="T391" s="8">
        <v>1994</v>
      </c>
      <c r="U391" s="8">
        <f t="shared" si="49"/>
        <v>28</v>
      </c>
      <c r="V391" s="7">
        <v>34639</v>
      </c>
      <c r="W391" t="s">
        <v>3567</v>
      </c>
      <c r="X391" s="2">
        <v>1.3720000000000001</v>
      </c>
      <c r="Y391" s="6">
        <f t="shared" si="54"/>
        <v>3.662475641333654E-2</v>
      </c>
      <c r="AA391">
        <v>189480</v>
      </c>
      <c r="AB391">
        <v>17366</v>
      </c>
      <c r="AC391">
        <v>15579670</v>
      </c>
      <c r="AD391" t="s">
        <v>6</v>
      </c>
      <c r="AE391">
        <v>42</v>
      </c>
      <c r="AF391">
        <v>11</v>
      </c>
      <c r="AH391" t="s">
        <v>10227</v>
      </c>
      <c r="AI391" t="s">
        <v>10226</v>
      </c>
      <c r="AK391" t="s">
        <v>10225</v>
      </c>
      <c r="AL391">
        <v>36</v>
      </c>
      <c r="AM391" s="5">
        <f t="shared" si="50"/>
        <v>1.2857142857142858</v>
      </c>
      <c r="AN391" s="4">
        <f t="shared" si="55"/>
        <v>1.9473143289879377E-3</v>
      </c>
      <c r="AO391" s="3"/>
      <c r="AP391">
        <v>0</v>
      </c>
      <c r="AR391" t="s">
        <v>1</v>
      </c>
      <c r="AT391" s="2" t="s">
        <v>0</v>
      </c>
      <c r="AU391" s="1">
        <f t="shared" si="51"/>
        <v>2.6221523788031957</v>
      </c>
      <c r="AV391" s="1">
        <f t="shared" si="52"/>
        <v>1.928603537116224</v>
      </c>
      <c r="AW391" s="1">
        <f t="shared" si="53"/>
        <v>1.2350546954292518</v>
      </c>
    </row>
    <row r="392" spans="1:49" x14ac:dyDescent="0.2">
      <c r="A392">
        <v>390</v>
      </c>
      <c r="B392" t="s">
        <v>10224</v>
      </c>
      <c r="C392" t="s">
        <v>10223</v>
      </c>
      <c r="F392" t="s">
        <v>10222</v>
      </c>
      <c r="G392" t="s">
        <v>16</v>
      </c>
      <c r="H392" t="s">
        <v>15</v>
      </c>
      <c r="I392" t="s">
        <v>10221</v>
      </c>
      <c r="J392">
        <v>60104081</v>
      </c>
      <c r="K392" t="s">
        <v>4827</v>
      </c>
      <c r="L392" t="s">
        <v>4826</v>
      </c>
      <c r="M392" t="s">
        <v>58</v>
      </c>
      <c r="N392">
        <v>2</v>
      </c>
      <c r="O392" t="s">
        <v>10220</v>
      </c>
      <c r="P392" t="s">
        <v>10219</v>
      </c>
      <c r="Q392" t="s">
        <v>10218</v>
      </c>
      <c r="R392" s="7">
        <v>34335</v>
      </c>
      <c r="S392" s="8">
        <f t="shared" si="48"/>
        <v>1994</v>
      </c>
      <c r="T392" s="8">
        <v>1994</v>
      </c>
      <c r="U392" s="8">
        <f t="shared" si="49"/>
        <v>28</v>
      </c>
      <c r="V392" s="7">
        <v>1994</v>
      </c>
      <c r="W392" t="s">
        <v>2692</v>
      </c>
      <c r="X392" s="2">
        <v>0.375</v>
      </c>
      <c r="Y392" s="6">
        <f t="shared" si="54"/>
        <v>1.0010410827260351E-2</v>
      </c>
      <c r="AA392">
        <v>135194</v>
      </c>
      <c r="AB392">
        <v>24918</v>
      </c>
      <c r="AD392" t="s">
        <v>6</v>
      </c>
      <c r="AE392">
        <v>30</v>
      </c>
      <c r="AF392">
        <v>24</v>
      </c>
      <c r="AH392" t="s">
        <v>10217</v>
      </c>
      <c r="AI392" t="s">
        <v>10216</v>
      </c>
      <c r="AJ392" t="s">
        <v>10215</v>
      </c>
      <c r="AK392" t="s">
        <v>10214</v>
      </c>
      <c r="AL392">
        <v>1</v>
      </c>
      <c r="AM392" s="5">
        <f t="shared" si="50"/>
        <v>3.5714285714285712E-2</v>
      </c>
      <c r="AN392" s="4">
        <f t="shared" si="55"/>
        <v>5.4092064694109373E-5</v>
      </c>
      <c r="AO392" s="3"/>
      <c r="AP392">
        <v>0</v>
      </c>
      <c r="AR392" t="s">
        <v>1</v>
      </c>
      <c r="AT392" s="2">
        <v>1.3140000000000001</v>
      </c>
      <c r="AU392" s="1">
        <f t="shared" si="51"/>
        <v>0.70235151984904787</v>
      </c>
      <c r="AV392" s="1">
        <f t="shared" si="52"/>
        <v>0.50322514459772305</v>
      </c>
      <c r="AW392" s="1">
        <f t="shared" si="53"/>
        <v>0.30409876934639818</v>
      </c>
    </row>
    <row r="393" spans="1:49" x14ac:dyDescent="0.2">
      <c r="A393">
        <v>391</v>
      </c>
      <c r="B393" t="s">
        <v>10213</v>
      </c>
      <c r="C393" t="s">
        <v>10212</v>
      </c>
      <c r="F393" t="s">
        <v>10211</v>
      </c>
      <c r="G393" t="s">
        <v>16</v>
      </c>
      <c r="H393" t="s">
        <v>15</v>
      </c>
      <c r="I393" t="s">
        <v>10210</v>
      </c>
      <c r="J393" t="s">
        <v>10209</v>
      </c>
      <c r="K393" t="s">
        <v>10208</v>
      </c>
      <c r="L393" t="s">
        <v>10207</v>
      </c>
      <c r="M393" t="s">
        <v>125</v>
      </c>
      <c r="N393">
        <v>2</v>
      </c>
      <c r="O393" t="s">
        <v>10206</v>
      </c>
      <c r="P393" t="s">
        <v>10205</v>
      </c>
      <c r="Q393" t="s">
        <v>10204</v>
      </c>
      <c r="R393" s="7">
        <v>34335</v>
      </c>
      <c r="S393" s="8">
        <f t="shared" si="48"/>
        <v>1994</v>
      </c>
      <c r="T393" s="8">
        <v>1994</v>
      </c>
      <c r="U393" s="8">
        <f t="shared" si="49"/>
        <v>28</v>
      </c>
      <c r="V393" s="7">
        <v>34639</v>
      </c>
      <c r="W393" t="s">
        <v>3567</v>
      </c>
      <c r="X393" s="2">
        <v>1.3720000000000001</v>
      </c>
      <c r="Y393" s="6">
        <f t="shared" si="54"/>
        <v>3.662475641333654E-2</v>
      </c>
      <c r="AA393">
        <v>189480</v>
      </c>
      <c r="AB393">
        <v>17366</v>
      </c>
      <c r="AC393">
        <v>15579670</v>
      </c>
      <c r="AD393" t="s">
        <v>6</v>
      </c>
      <c r="AE393">
        <v>42</v>
      </c>
      <c r="AF393">
        <v>11</v>
      </c>
      <c r="AH393" t="s">
        <v>10203</v>
      </c>
      <c r="AI393" t="s">
        <v>10202</v>
      </c>
      <c r="AK393" t="s">
        <v>10201</v>
      </c>
      <c r="AL393">
        <v>13</v>
      </c>
      <c r="AM393" s="5">
        <f t="shared" si="50"/>
        <v>0.4642857142857143</v>
      </c>
      <c r="AN393" s="4">
        <f t="shared" si="55"/>
        <v>7.0319684102342192E-4</v>
      </c>
      <c r="AO393" s="3"/>
      <c r="AP393">
        <v>0</v>
      </c>
      <c r="AR393" t="s">
        <v>1</v>
      </c>
      <c r="AT393" s="2" t="s">
        <v>0</v>
      </c>
      <c r="AU393" s="1">
        <f t="shared" si="51"/>
        <v>2.5848288541642601</v>
      </c>
      <c r="AV393" s="1">
        <f t="shared" si="52"/>
        <v>1.8663976627179981</v>
      </c>
      <c r="AW393" s="1">
        <f t="shared" si="53"/>
        <v>1.1479664712717357</v>
      </c>
    </row>
    <row r="394" spans="1:49" x14ac:dyDescent="0.2">
      <c r="A394">
        <v>392</v>
      </c>
      <c r="B394" t="s">
        <v>10200</v>
      </c>
      <c r="C394" t="s">
        <v>10199</v>
      </c>
      <c r="F394" t="s">
        <v>10198</v>
      </c>
      <c r="G394" t="s">
        <v>16</v>
      </c>
      <c r="H394" t="s">
        <v>15</v>
      </c>
      <c r="I394" t="s">
        <v>10197</v>
      </c>
      <c r="J394" t="s">
        <v>10196</v>
      </c>
      <c r="K394" t="s">
        <v>10195</v>
      </c>
      <c r="L394" t="s">
        <v>10194</v>
      </c>
      <c r="M394" t="s">
        <v>2159</v>
      </c>
      <c r="N394">
        <v>4</v>
      </c>
      <c r="O394" t="s">
        <v>10193</v>
      </c>
      <c r="P394" t="s">
        <v>10192</v>
      </c>
      <c r="Q394" t="s">
        <v>10191</v>
      </c>
      <c r="R394" s="7">
        <v>34335</v>
      </c>
      <c r="S394" s="8">
        <f t="shared" si="48"/>
        <v>1994</v>
      </c>
      <c r="T394" s="8">
        <v>1994</v>
      </c>
      <c r="U394" s="8">
        <f t="shared" si="49"/>
        <v>28</v>
      </c>
      <c r="V394" s="7">
        <v>1994</v>
      </c>
      <c r="W394" t="s">
        <v>2692</v>
      </c>
      <c r="X394" s="2">
        <v>0.375</v>
      </c>
      <c r="Y394" s="6">
        <f t="shared" si="54"/>
        <v>1.0010410827260351E-2</v>
      </c>
      <c r="AA394">
        <v>135194</v>
      </c>
      <c r="AB394">
        <v>24918</v>
      </c>
      <c r="AD394" t="s">
        <v>6</v>
      </c>
      <c r="AE394">
        <v>30</v>
      </c>
      <c r="AF394">
        <v>23</v>
      </c>
      <c r="AH394" t="s">
        <v>10190</v>
      </c>
      <c r="AI394" t="s">
        <v>10189</v>
      </c>
      <c r="AJ394" t="s">
        <v>10188</v>
      </c>
      <c r="AK394" t="s">
        <v>10187</v>
      </c>
      <c r="AL394">
        <v>17</v>
      </c>
      <c r="AM394" s="5">
        <f t="shared" si="50"/>
        <v>0.6071428571428571</v>
      </c>
      <c r="AN394" s="4">
        <f t="shared" si="55"/>
        <v>9.1956509979985925E-4</v>
      </c>
      <c r="AO394" s="3"/>
      <c r="AP394">
        <v>0</v>
      </c>
      <c r="AR394" t="s">
        <v>1</v>
      </c>
      <c r="AT394" s="2">
        <v>1.3140000000000001</v>
      </c>
      <c r="AU394" s="1">
        <f t="shared" si="51"/>
        <v>0.72831571090222036</v>
      </c>
      <c r="AV394" s="1">
        <f t="shared" si="52"/>
        <v>0.54649879635301057</v>
      </c>
      <c r="AW394" s="1">
        <f t="shared" si="53"/>
        <v>0.36468188180380068</v>
      </c>
    </row>
    <row r="395" spans="1:49" x14ac:dyDescent="0.2">
      <c r="A395">
        <v>393</v>
      </c>
      <c r="B395" t="s">
        <v>10186</v>
      </c>
      <c r="C395" t="s">
        <v>10185</v>
      </c>
      <c r="F395" t="s">
        <v>10184</v>
      </c>
      <c r="G395" t="s">
        <v>16</v>
      </c>
      <c r="H395" t="s">
        <v>15</v>
      </c>
      <c r="I395" t="s">
        <v>10183</v>
      </c>
      <c r="J395">
        <v>60031126</v>
      </c>
      <c r="K395" t="s">
        <v>10182</v>
      </c>
      <c r="L395" t="s">
        <v>2133</v>
      </c>
      <c r="M395" t="s">
        <v>830</v>
      </c>
      <c r="N395">
        <v>3</v>
      </c>
      <c r="O395" t="s">
        <v>10181</v>
      </c>
      <c r="P395" t="s">
        <v>10180</v>
      </c>
      <c r="Q395" t="s">
        <v>10179</v>
      </c>
      <c r="R395" s="7">
        <v>34335</v>
      </c>
      <c r="S395" s="8">
        <f t="shared" si="48"/>
        <v>1994</v>
      </c>
      <c r="T395" s="8">
        <v>1994</v>
      </c>
      <c r="U395" s="8">
        <f t="shared" si="49"/>
        <v>28</v>
      </c>
      <c r="V395" s="7">
        <v>34639</v>
      </c>
      <c r="W395" t="s">
        <v>455</v>
      </c>
      <c r="X395" s="2">
        <v>0.111</v>
      </c>
      <c r="Y395" s="6">
        <f t="shared" si="54"/>
        <v>2.9630816048690639E-3</v>
      </c>
      <c r="AA395">
        <v>87566621</v>
      </c>
      <c r="AB395">
        <v>24890</v>
      </c>
      <c r="AC395">
        <v>15206424</v>
      </c>
      <c r="AD395" t="s">
        <v>6</v>
      </c>
      <c r="AE395">
        <v>77</v>
      </c>
      <c r="AF395">
        <v>11</v>
      </c>
      <c r="AH395" t="s">
        <v>10178</v>
      </c>
      <c r="AI395" t="s">
        <v>10177</v>
      </c>
      <c r="AJ395" t="s">
        <v>10176</v>
      </c>
      <c r="AK395" t="s">
        <v>10175</v>
      </c>
      <c r="AL395">
        <v>0</v>
      </c>
      <c r="AM395" s="5">
        <f t="shared" si="50"/>
        <v>0</v>
      </c>
      <c r="AN395" s="4">
        <f t="shared" si="55"/>
        <v>0</v>
      </c>
      <c r="AO395" s="3"/>
      <c r="AP395">
        <v>0</v>
      </c>
      <c r="AR395" t="s">
        <v>1</v>
      </c>
      <c r="AT395" s="2" t="s">
        <v>0</v>
      </c>
      <c r="AU395" s="1">
        <f t="shared" si="51"/>
        <v>0.20741571234083445</v>
      </c>
      <c r="AV395" s="1">
        <f t="shared" si="52"/>
        <v>0.1481540802434532</v>
      </c>
      <c r="AW395" s="1">
        <f t="shared" si="53"/>
        <v>8.8892448146071903E-2</v>
      </c>
    </row>
    <row r="396" spans="1:49" x14ac:dyDescent="0.2">
      <c r="A396">
        <v>394</v>
      </c>
      <c r="B396" t="s">
        <v>10174</v>
      </c>
      <c r="C396" t="s">
        <v>10173</v>
      </c>
      <c r="F396" t="s">
        <v>10172</v>
      </c>
      <c r="G396" t="s">
        <v>16</v>
      </c>
      <c r="H396" t="s">
        <v>15</v>
      </c>
      <c r="I396" t="s">
        <v>6598</v>
      </c>
      <c r="J396">
        <v>60009037</v>
      </c>
      <c r="K396" t="s">
        <v>2202</v>
      </c>
      <c r="L396" t="s">
        <v>5355</v>
      </c>
      <c r="M396" t="s">
        <v>230</v>
      </c>
      <c r="N396">
        <v>2</v>
      </c>
      <c r="O396" t="s">
        <v>10171</v>
      </c>
      <c r="P396" t="s">
        <v>10170</v>
      </c>
      <c r="Q396" t="s">
        <v>5809</v>
      </c>
      <c r="R396" s="7">
        <v>34335</v>
      </c>
      <c r="S396" s="8">
        <f t="shared" si="48"/>
        <v>1994</v>
      </c>
      <c r="T396" s="8">
        <v>1994</v>
      </c>
      <c r="U396" s="8">
        <f t="shared" si="49"/>
        <v>28</v>
      </c>
      <c r="V396" s="7">
        <v>34639</v>
      </c>
      <c r="W396" t="s">
        <v>2571</v>
      </c>
      <c r="X396" s="2">
        <v>1.573</v>
      </c>
      <c r="Y396" s="6">
        <f t="shared" si="54"/>
        <v>4.1990336616748086E-2</v>
      </c>
      <c r="AA396">
        <v>7315090</v>
      </c>
      <c r="AB396">
        <v>29586</v>
      </c>
      <c r="AD396" t="s">
        <v>6</v>
      </c>
      <c r="AE396">
        <v>17</v>
      </c>
      <c r="AF396">
        <v>6</v>
      </c>
      <c r="AH396" t="s">
        <v>10169</v>
      </c>
      <c r="AI396" t="s">
        <v>10168</v>
      </c>
      <c r="AK396" t="s">
        <v>10167</v>
      </c>
      <c r="AL396">
        <v>3</v>
      </c>
      <c r="AM396" s="5">
        <f t="shared" si="50"/>
        <v>0.10714285714285714</v>
      </c>
      <c r="AN396" s="4">
        <f t="shared" si="55"/>
        <v>1.6227619408232811E-4</v>
      </c>
      <c r="AO396" s="3"/>
      <c r="AP396">
        <v>0</v>
      </c>
      <c r="AQ396" t="s">
        <v>5689</v>
      </c>
      <c r="AR396" t="s">
        <v>1</v>
      </c>
      <c r="AS396" t="s">
        <v>3480</v>
      </c>
      <c r="AT396" s="2" t="s">
        <v>0</v>
      </c>
      <c r="AU396" s="1">
        <f t="shared" si="51"/>
        <v>2.9441918489948358</v>
      </c>
      <c r="AV396" s="1">
        <f t="shared" si="52"/>
        <v>2.1076306405415206</v>
      </c>
      <c r="AW396" s="1">
        <f t="shared" si="53"/>
        <v>1.2710694320882054</v>
      </c>
    </row>
    <row r="397" spans="1:49" x14ac:dyDescent="0.2">
      <c r="A397">
        <v>395</v>
      </c>
      <c r="B397" t="s">
        <v>10166</v>
      </c>
      <c r="C397" t="s">
        <v>10165</v>
      </c>
      <c r="F397" t="s">
        <v>10164</v>
      </c>
      <c r="G397" t="s">
        <v>16</v>
      </c>
      <c r="H397" t="s">
        <v>15</v>
      </c>
      <c r="I397" t="s">
        <v>10163</v>
      </c>
      <c r="J397" t="s">
        <v>10162</v>
      </c>
      <c r="K397" t="s">
        <v>10161</v>
      </c>
      <c r="L397" t="s">
        <v>10160</v>
      </c>
      <c r="M397" t="s">
        <v>83</v>
      </c>
      <c r="N397">
        <v>2</v>
      </c>
      <c r="O397" t="s">
        <v>10159</v>
      </c>
      <c r="P397" t="s">
        <v>10158</v>
      </c>
      <c r="Q397" t="s">
        <v>10157</v>
      </c>
      <c r="R397" s="7">
        <v>34335</v>
      </c>
      <c r="S397" s="8">
        <f t="shared" si="48"/>
        <v>1994</v>
      </c>
      <c r="T397" s="8">
        <v>1994</v>
      </c>
      <c r="U397" s="8">
        <f t="shared" si="49"/>
        <v>28</v>
      </c>
      <c r="V397" s="7">
        <v>34639</v>
      </c>
      <c r="W397" t="s">
        <v>1408</v>
      </c>
      <c r="X397" s="2">
        <v>0.81</v>
      </c>
      <c r="Y397" s="6">
        <f t="shared" si="54"/>
        <v>2.1622487386882359E-2</v>
      </c>
      <c r="AA397">
        <v>10411135</v>
      </c>
      <c r="AB397">
        <v>12116</v>
      </c>
      <c r="AC397">
        <v>19410174</v>
      </c>
      <c r="AD397" t="s">
        <v>6</v>
      </c>
      <c r="AE397">
        <v>6</v>
      </c>
      <c r="AF397">
        <v>11</v>
      </c>
      <c r="AH397" t="s">
        <v>10156</v>
      </c>
      <c r="AI397" t="s">
        <v>10155</v>
      </c>
      <c r="AK397" t="s">
        <v>10154</v>
      </c>
      <c r="AL397">
        <v>3</v>
      </c>
      <c r="AM397" s="5">
        <f t="shared" si="50"/>
        <v>0.10714285714285714</v>
      </c>
      <c r="AN397" s="4">
        <f t="shared" si="55"/>
        <v>1.6227619408232811E-4</v>
      </c>
      <c r="AO397" s="3"/>
      <c r="AP397">
        <v>0</v>
      </c>
      <c r="AR397" t="s">
        <v>1</v>
      </c>
      <c r="AT397" s="2">
        <v>2.468</v>
      </c>
      <c r="AU397" s="1">
        <f t="shared" si="51"/>
        <v>1.5184424029042349</v>
      </c>
      <c r="AV397" s="1">
        <f t="shared" si="52"/>
        <v>1.0892381790482344</v>
      </c>
      <c r="AW397" s="1">
        <f t="shared" si="53"/>
        <v>0.66003395519223373</v>
      </c>
    </row>
    <row r="398" spans="1:49" x14ac:dyDescent="0.2">
      <c r="A398">
        <v>396</v>
      </c>
      <c r="B398" t="s">
        <v>10153</v>
      </c>
      <c r="C398" t="s">
        <v>10152</v>
      </c>
      <c r="F398" t="s">
        <v>10151</v>
      </c>
      <c r="G398" t="s">
        <v>16</v>
      </c>
      <c r="H398" t="s">
        <v>15</v>
      </c>
      <c r="I398" t="s">
        <v>10150</v>
      </c>
      <c r="J398">
        <v>60009658</v>
      </c>
      <c r="K398" t="s">
        <v>2785</v>
      </c>
      <c r="L398" t="s">
        <v>2784</v>
      </c>
      <c r="M398" t="s">
        <v>11</v>
      </c>
      <c r="N398">
        <v>4</v>
      </c>
      <c r="O398" t="s">
        <v>10149</v>
      </c>
      <c r="P398" t="s">
        <v>10148</v>
      </c>
      <c r="Q398" t="s">
        <v>10147</v>
      </c>
      <c r="R398" s="7">
        <v>34335</v>
      </c>
      <c r="S398" s="8">
        <f t="shared" si="48"/>
        <v>1994</v>
      </c>
      <c r="T398" s="8">
        <v>1994</v>
      </c>
      <c r="U398" s="8">
        <f t="shared" si="49"/>
        <v>28</v>
      </c>
      <c r="V398" s="7">
        <v>1994</v>
      </c>
      <c r="W398" t="s">
        <v>2692</v>
      </c>
      <c r="X398" s="2">
        <v>0.375</v>
      </c>
      <c r="Y398" s="6">
        <f t="shared" si="54"/>
        <v>1.0010410827260351E-2</v>
      </c>
      <c r="AA398">
        <v>135194</v>
      </c>
      <c r="AB398">
        <v>24918</v>
      </c>
      <c r="AD398" t="s">
        <v>6</v>
      </c>
      <c r="AE398">
        <v>30</v>
      </c>
      <c r="AF398">
        <v>24</v>
      </c>
      <c r="AH398" t="s">
        <v>10146</v>
      </c>
      <c r="AI398" t="s">
        <v>10145</v>
      </c>
      <c r="AJ398" t="s">
        <v>10144</v>
      </c>
      <c r="AK398" t="s">
        <v>10143</v>
      </c>
      <c r="AL398">
        <v>3</v>
      </c>
      <c r="AM398" s="5">
        <f t="shared" si="50"/>
        <v>0.10714285714285714</v>
      </c>
      <c r="AN398" s="4">
        <f t="shared" si="55"/>
        <v>1.6227619408232811E-4</v>
      </c>
      <c r="AO398" s="3"/>
      <c r="AP398">
        <v>0</v>
      </c>
      <c r="AR398" t="s">
        <v>1</v>
      </c>
      <c r="AT398" s="2">
        <v>1.3140000000000001</v>
      </c>
      <c r="AU398" s="1">
        <f t="shared" si="51"/>
        <v>0.70559704373069443</v>
      </c>
      <c r="AV398" s="1">
        <f t="shared" si="52"/>
        <v>0.50863435106713395</v>
      </c>
      <c r="AW398" s="1">
        <f t="shared" si="53"/>
        <v>0.31167165840357347</v>
      </c>
    </row>
    <row r="399" spans="1:49" x14ac:dyDescent="0.2">
      <c r="A399">
        <v>397</v>
      </c>
      <c r="B399" t="s">
        <v>10142</v>
      </c>
      <c r="C399" t="s">
        <v>10141</v>
      </c>
      <c r="F399" t="s">
        <v>10140</v>
      </c>
      <c r="G399" t="s">
        <v>16</v>
      </c>
      <c r="H399" t="s">
        <v>15</v>
      </c>
      <c r="I399" t="s">
        <v>10139</v>
      </c>
      <c r="J399" t="s">
        <v>10138</v>
      </c>
      <c r="K399" t="s">
        <v>10137</v>
      </c>
      <c r="L399" t="s">
        <v>10136</v>
      </c>
      <c r="M399" t="s">
        <v>10135</v>
      </c>
      <c r="N399">
        <v>3</v>
      </c>
      <c r="O399" t="s">
        <v>10134</v>
      </c>
      <c r="P399" t="s">
        <v>10133</v>
      </c>
      <c r="Q399" t="s">
        <v>10132</v>
      </c>
      <c r="R399" s="7">
        <v>34335</v>
      </c>
      <c r="S399" s="8">
        <f t="shared" si="48"/>
        <v>1994</v>
      </c>
      <c r="T399" s="8">
        <v>1994</v>
      </c>
      <c r="U399" s="8">
        <f t="shared" si="49"/>
        <v>28</v>
      </c>
      <c r="V399" s="7" t="s">
        <v>10074</v>
      </c>
      <c r="W399" t="s">
        <v>5837</v>
      </c>
      <c r="X399" s="2">
        <v>0.249</v>
      </c>
      <c r="Y399" s="6">
        <f t="shared" si="54"/>
        <v>6.6469127893008734E-3</v>
      </c>
      <c r="AA399">
        <v>8943370</v>
      </c>
      <c r="AB399">
        <v>18200</v>
      </c>
      <c r="AC399">
        <v>10991204</v>
      </c>
      <c r="AD399" t="s">
        <v>6</v>
      </c>
      <c r="AE399">
        <v>7</v>
      </c>
      <c r="AF399">
        <v>6</v>
      </c>
      <c r="AH399" t="s">
        <v>4338</v>
      </c>
      <c r="AI399" t="s">
        <v>10131</v>
      </c>
      <c r="AK399" t="s">
        <v>10130</v>
      </c>
      <c r="AL399">
        <v>0</v>
      </c>
      <c r="AM399" s="5">
        <f t="shared" si="50"/>
        <v>0</v>
      </c>
      <c r="AN399" s="4">
        <f t="shared" si="55"/>
        <v>0</v>
      </c>
      <c r="AO399" s="3"/>
      <c r="AP399">
        <v>0</v>
      </c>
      <c r="AR399" t="s">
        <v>1</v>
      </c>
      <c r="AT399" s="2" t="s">
        <v>0</v>
      </c>
      <c r="AU399" s="1">
        <f t="shared" si="51"/>
        <v>0.46528389525106117</v>
      </c>
      <c r="AV399" s="1">
        <f t="shared" si="52"/>
        <v>0.3323456394650437</v>
      </c>
      <c r="AW399" s="1">
        <f t="shared" si="53"/>
        <v>0.19940738367902619</v>
      </c>
    </row>
    <row r="400" spans="1:49" x14ac:dyDescent="0.2">
      <c r="A400">
        <v>398</v>
      </c>
      <c r="B400" t="s">
        <v>10129</v>
      </c>
      <c r="C400" t="s">
        <v>10128</v>
      </c>
      <c r="F400" t="s">
        <v>10127</v>
      </c>
      <c r="G400" t="s">
        <v>16</v>
      </c>
      <c r="H400" t="s">
        <v>15</v>
      </c>
      <c r="I400" t="s">
        <v>10126</v>
      </c>
      <c r="J400">
        <v>60021859</v>
      </c>
      <c r="K400" t="s">
        <v>809</v>
      </c>
      <c r="L400" t="s">
        <v>808</v>
      </c>
      <c r="M400" t="s">
        <v>807</v>
      </c>
      <c r="N400">
        <v>3</v>
      </c>
      <c r="O400" t="s">
        <v>10125</v>
      </c>
      <c r="P400" t="s">
        <v>10124</v>
      </c>
      <c r="Q400" t="s">
        <v>804</v>
      </c>
      <c r="R400" s="7">
        <v>34335</v>
      </c>
      <c r="S400" s="8">
        <f t="shared" si="48"/>
        <v>1994</v>
      </c>
      <c r="T400" s="8">
        <v>1994</v>
      </c>
      <c r="U400" s="8">
        <f t="shared" si="49"/>
        <v>28</v>
      </c>
      <c r="V400" s="7">
        <v>1994</v>
      </c>
      <c r="W400" t="s">
        <v>2692</v>
      </c>
      <c r="X400" s="2">
        <v>0.375</v>
      </c>
      <c r="Y400" s="6">
        <f t="shared" si="54"/>
        <v>1.0010410827260351E-2</v>
      </c>
      <c r="AA400">
        <v>135194</v>
      </c>
      <c r="AB400">
        <v>24918</v>
      </c>
      <c r="AD400" t="s">
        <v>6</v>
      </c>
      <c r="AE400">
        <v>30</v>
      </c>
      <c r="AF400">
        <v>24</v>
      </c>
      <c r="AH400" t="s">
        <v>10123</v>
      </c>
      <c r="AI400" t="s">
        <v>10122</v>
      </c>
      <c r="AJ400" t="s">
        <v>10121</v>
      </c>
      <c r="AK400" t="s">
        <v>10120</v>
      </c>
      <c r="AL400">
        <v>11</v>
      </c>
      <c r="AM400" s="5">
        <f t="shared" si="50"/>
        <v>0.39285714285714285</v>
      </c>
      <c r="AN400" s="4">
        <f t="shared" si="55"/>
        <v>5.9501271163520315E-4</v>
      </c>
      <c r="AO400" s="3"/>
      <c r="AP400">
        <v>0</v>
      </c>
      <c r="AR400" t="s">
        <v>1</v>
      </c>
      <c r="AT400" s="2">
        <v>1.3140000000000001</v>
      </c>
      <c r="AU400" s="1">
        <f t="shared" si="51"/>
        <v>0.71857913925728067</v>
      </c>
      <c r="AV400" s="1">
        <f t="shared" si="52"/>
        <v>0.53027117694477766</v>
      </c>
      <c r="AW400" s="1">
        <f t="shared" si="53"/>
        <v>0.34196321463227475</v>
      </c>
    </row>
    <row r="401" spans="1:49" x14ac:dyDescent="0.2">
      <c r="A401">
        <v>399</v>
      </c>
      <c r="B401" t="s">
        <v>10119</v>
      </c>
      <c r="C401" t="s">
        <v>10118</v>
      </c>
      <c r="F401" t="s">
        <v>10117</v>
      </c>
      <c r="G401" t="s">
        <v>16</v>
      </c>
      <c r="H401" t="s">
        <v>15</v>
      </c>
      <c r="I401" t="s">
        <v>10116</v>
      </c>
      <c r="J401" t="s">
        <v>10111</v>
      </c>
      <c r="K401" t="s">
        <v>10115</v>
      </c>
      <c r="L401" t="s">
        <v>10114</v>
      </c>
      <c r="M401" t="s">
        <v>7706</v>
      </c>
      <c r="N401">
        <v>2</v>
      </c>
      <c r="O401" t="s">
        <v>10113</v>
      </c>
      <c r="P401" t="s">
        <v>10112</v>
      </c>
      <c r="Q401" t="s">
        <v>10111</v>
      </c>
      <c r="R401" s="7">
        <v>34335</v>
      </c>
      <c r="S401" s="8">
        <f t="shared" si="48"/>
        <v>1994</v>
      </c>
      <c r="T401" s="8">
        <v>1994</v>
      </c>
      <c r="U401" s="8">
        <f t="shared" si="49"/>
        <v>28</v>
      </c>
      <c r="V401" s="7">
        <v>1994</v>
      </c>
      <c r="W401" t="s">
        <v>2692</v>
      </c>
      <c r="X401" s="2">
        <v>0.375</v>
      </c>
      <c r="Y401" s="6">
        <f t="shared" si="54"/>
        <v>1.0010410827260351E-2</v>
      </c>
      <c r="AA401">
        <v>135194</v>
      </c>
      <c r="AB401">
        <v>24918</v>
      </c>
      <c r="AD401" t="s">
        <v>6</v>
      </c>
      <c r="AE401">
        <v>30</v>
      </c>
      <c r="AF401">
        <v>24</v>
      </c>
      <c r="AH401" t="s">
        <v>10110</v>
      </c>
      <c r="AI401" t="s">
        <v>10109</v>
      </c>
      <c r="AJ401" t="s">
        <v>8470</v>
      </c>
      <c r="AK401" t="s">
        <v>10108</v>
      </c>
      <c r="AL401">
        <v>4</v>
      </c>
      <c r="AM401" s="5">
        <f t="shared" si="50"/>
        <v>0.14285714285714285</v>
      </c>
      <c r="AN401" s="4">
        <f t="shared" si="55"/>
        <v>2.1636825877643749E-4</v>
      </c>
      <c r="AO401" s="3"/>
      <c r="AP401">
        <v>0</v>
      </c>
      <c r="AR401" t="s">
        <v>1</v>
      </c>
      <c r="AT401" s="2">
        <v>1.3140000000000001</v>
      </c>
      <c r="AU401" s="1">
        <f t="shared" si="51"/>
        <v>0.70721980567151765</v>
      </c>
      <c r="AV401" s="1">
        <f t="shared" si="52"/>
        <v>0.5113389543018394</v>
      </c>
      <c r="AW401" s="1">
        <f t="shared" si="53"/>
        <v>0.31545810293216114</v>
      </c>
    </row>
    <row r="402" spans="1:49" x14ac:dyDescent="0.2">
      <c r="A402">
        <v>400</v>
      </c>
      <c r="B402" t="s">
        <v>10107</v>
      </c>
      <c r="C402" t="s">
        <v>10106</v>
      </c>
      <c r="D402">
        <v>165168494900701</v>
      </c>
      <c r="F402" t="s">
        <v>10105</v>
      </c>
      <c r="G402" t="s">
        <v>16</v>
      </c>
      <c r="H402" t="s">
        <v>15</v>
      </c>
      <c r="I402" t="s">
        <v>10104</v>
      </c>
      <c r="J402" t="s">
        <v>10103</v>
      </c>
      <c r="K402" t="s">
        <v>10102</v>
      </c>
      <c r="L402" t="s">
        <v>10101</v>
      </c>
      <c r="M402" t="s">
        <v>83</v>
      </c>
      <c r="N402">
        <v>3</v>
      </c>
      <c r="O402" t="s">
        <v>10100</v>
      </c>
      <c r="P402" t="s">
        <v>10099</v>
      </c>
      <c r="Q402" t="s">
        <v>10098</v>
      </c>
      <c r="R402" s="7">
        <v>34335</v>
      </c>
      <c r="S402" s="8">
        <f t="shared" si="48"/>
        <v>1994</v>
      </c>
      <c r="T402" s="8">
        <v>1994</v>
      </c>
      <c r="U402" s="8">
        <f t="shared" si="49"/>
        <v>28</v>
      </c>
      <c r="V402" s="7">
        <v>34639</v>
      </c>
      <c r="W402" t="s">
        <v>7175</v>
      </c>
      <c r="X402" s="2">
        <v>0.90700000000000003</v>
      </c>
      <c r="Y402" s="6">
        <f t="shared" si="54"/>
        <v>2.4211846987533703E-2</v>
      </c>
      <c r="AA402">
        <v>1651684</v>
      </c>
      <c r="AB402">
        <v>25548</v>
      </c>
      <c r="AD402" t="s">
        <v>6</v>
      </c>
      <c r="AE402">
        <v>40</v>
      </c>
      <c r="AF402" s="10">
        <v>44257</v>
      </c>
      <c r="AH402" t="s">
        <v>10097</v>
      </c>
      <c r="AI402" t="s">
        <v>10096</v>
      </c>
      <c r="AJ402" t="s">
        <v>10095</v>
      </c>
      <c r="AK402" t="s">
        <v>10094</v>
      </c>
      <c r="AL402">
        <v>8</v>
      </c>
      <c r="AM402" s="5">
        <f t="shared" si="50"/>
        <v>0.2857142857142857</v>
      </c>
      <c r="AN402" s="4">
        <f t="shared" si="55"/>
        <v>4.3273651755287499E-4</v>
      </c>
      <c r="AO402" s="3"/>
      <c r="AP402">
        <v>0</v>
      </c>
      <c r="AR402" t="s">
        <v>1</v>
      </c>
      <c r="AT402" s="2">
        <v>4.6619999999999999</v>
      </c>
      <c r="AU402" s="1">
        <f t="shared" si="51"/>
        <v>1.7078113846539451</v>
      </c>
      <c r="AV402" s="1">
        <f t="shared" si="52"/>
        <v>1.2322291752543288</v>
      </c>
      <c r="AW402" s="1">
        <f t="shared" si="53"/>
        <v>0.75664696585471225</v>
      </c>
    </row>
    <row r="403" spans="1:49" x14ac:dyDescent="0.2">
      <c r="A403">
        <v>401</v>
      </c>
      <c r="B403" t="s">
        <v>10093</v>
      </c>
      <c r="C403" t="s">
        <v>10092</v>
      </c>
      <c r="F403" t="s">
        <v>10091</v>
      </c>
      <c r="G403" t="s">
        <v>16</v>
      </c>
      <c r="H403" t="s">
        <v>15</v>
      </c>
      <c r="I403" t="s">
        <v>10090</v>
      </c>
      <c r="J403">
        <v>60027021</v>
      </c>
      <c r="K403" t="s">
        <v>10089</v>
      </c>
      <c r="L403" t="s">
        <v>984</v>
      </c>
      <c r="M403" t="s">
        <v>591</v>
      </c>
      <c r="N403">
        <v>2</v>
      </c>
      <c r="O403" t="s">
        <v>10088</v>
      </c>
      <c r="P403" t="s">
        <v>10087</v>
      </c>
      <c r="Q403" t="s">
        <v>10086</v>
      </c>
      <c r="R403" s="7">
        <v>34335</v>
      </c>
      <c r="S403" s="8">
        <f t="shared" si="48"/>
        <v>1994</v>
      </c>
      <c r="T403" s="8">
        <v>1994</v>
      </c>
      <c r="U403" s="8">
        <f t="shared" si="49"/>
        <v>28</v>
      </c>
      <c r="V403" s="7">
        <v>1994</v>
      </c>
      <c r="W403" t="s">
        <v>2692</v>
      </c>
      <c r="X403" s="2">
        <v>0.375</v>
      </c>
      <c r="Y403" s="6">
        <f t="shared" si="54"/>
        <v>1.0010410827260351E-2</v>
      </c>
      <c r="AA403">
        <v>135194</v>
      </c>
      <c r="AB403">
        <v>24918</v>
      </c>
      <c r="AD403" t="s">
        <v>6</v>
      </c>
      <c r="AE403">
        <v>30</v>
      </c>
      <c r="AF403">
        <v>23</v>
      </c>
      <c r="AH403" t="s">
        <v>10085</v>
      </c>
      <c r="AI403" t="s">
        <v>10084</v>
      </c>
      <c r="AJ403" t="s">
        <v>10083</v>
      </c>
      <c r="AK403" t="s">
        <v>10082</v>
      </c>
      <c r="AL403">
        <v>2</v>
      </c>
      <c r="AM403" s="5">
        <f t="shared" si="50"/>
        <v>7.1428571428571425E-2</v>
      </c>
      <c r="AN403" s="4">
        <f t="shared" si="55"/>
        <v>1.0818412938821875E-4</v>
      </c>
      <c r="AO403" s="3"/>
      <c r="AP403">
        <v>0</v>
      </c>
      <c r="AR403" t="s">
        <v>1</v>
      </c>
      <c r="AT403" s="2">
        <v>1.3140000000000001</v>
      </c>
      <c r="AU403" s="1">
        <f t="shared" si="51"/>
        <v>0.70397428178987109</v>
      </c>
      <c r="AV403" s="1">
        <f t="shared" si="52"/>
        <v>0.5059297478324285</v>
      </c>
      <c r="AW403" s="1">
        <f t="shared" si="53"/>
        <v>0.30788521387498585</v>
      </c>
    </row>
    <row r="404" spans="1:49" x14ac:dyDescent="0.2">
      <c r="A404">
        <v>402</v>
      </c>
      <c r="B404" t="s">
        <v>10081</v>
      </c>
      <c r="C404" t="s">
        <v>10080</v>
      </c>
      <c r="F404" t="s">
        <v>10079</v>
      </c>
      <c r="G404" t="s">
        <v>16</v>
      </c>
      <c r="H404" t="s">
        <v>15</v>
      </c>
      <c r="I404" t="s">
        <v>10078</v>
      </c>
      <c r="J404">
        <v>60006288</v>
      </c>
      <c r="K404" t="s">
        <v>7079</v>
      </c>
      <c r="L404" t="s">
        <v>7078</v>
      </c>
      <c r="M404" t="s">
        <v>2097</v>
      </c>
      <c r="N404">
        <v>2</v>
      </c>
      <c r="O404" t="s">
        <v>10077</v>
      </c>
      <c r="P404" t="s">
        <v>10076</v>
      </c>
      <c r="Q404" t="s">
        <v>10075</v>
      </c>
      <c r="R404" s="7">
        <v>34335</v>
      </c>
      <c r="S404" s="8">
        <f t="shared" si="48"/>
        <v>1994</v>
      </c>
      <c r="T404" s="8">
        <v>1994</v>
      </c>
      <c r="U404" s="8">
        <f t="shared" si="49"/>
        <v>28</v>
      </c>
      <c r="V404" s="7" t="s">
        <v>10074</v>
      </c>
      <c r="W404" t="s">
        <v>10073</v>
      </c>
      <c r="X404" s="2">
        <v>0.34699999999999998</v>
      </c>
      <c r="Y404" s="6">
        <f t="shared" si="54"/>
        <v>9.2629668188249116E-3</v>
      </c>
      <c r="AA404" t="s">
        <v>10072</v>
      </c>
      <c r="AB404">
        <v>18817</v>
      </c>
      <c r="AC404">
        <v>15418251</v>
      </c>
      <c r="AD404" t="s">
        <v>6</v>
      </c>
      <c r="AE404">
        <v>5</v>
      </c>
      <c r="AF404">
        <v>6</v>
      </c>
      <c r="AH404" t="s">
        <v>10071</v>
      </c>
      <c r="AI404" t="s">
        <v>10070</v>
      </c>
      <c r="AK404" t="s">
        <v>10069</v>
      </c>
      <c r="AL404">
        <v>0</v>
      </c>
      <c r="AM404" s="5">
        <f t="shared" si="50"/>
        <v>0</v>
      </c>
      <c r="AN404" s="4">
        <f t="shared" si="55"/>
        <v>0</v>
      </c>
      <c r="AO404" s="3"/>
      <c r="AP404">
        <v>0</v>
      </c>
      <c r="AR404" t="s">
        <v>1</v>
      </c>
      <c r="AT404" s="2" t="s">
        <v>0</v>
      </c>
      <c r="AU404" s="1">
        <f t="shared" si="51"/>
        <v>0.64840767731774385</v>
      </c>
      <c r="AV404" s="1">
        <f t="shared" si="52"/>
        <v>0.46314834094124557</v>
      </c>
      <c r="AW404" s="1">
        <f t="shared" si="53"/>
        <v>0.2778890045647473</v>
      </c>
    </row>
    <row r="405" spans="1:49" x14ac:dyDescent="0.2">
      <c r="A405">
        <v>403</v>
      </c>
      <c r="B405" t="s">
        <v>10068</v>
      </c>
      <c r="C405" t="s">
        <v>10067</v>
      </c>
      <c r="F405" t="s">
        <v>10066</v>
      </c>
      <c r="G405" t="s">
        <v>16</v>
      </c>
      <c r="H405" t="s">
        <v>15</v>
      </c>
      <c r="I405" t="s">
        <v>6310</v>
      </c>
      <c r="J405" t="s">
        <v>10065</v>
      </c>
      <c r="K405" t="s">
        <v>10064</v>
      </c>
      <c r="L405" t="s">
        <v>10063</v>
      </c>
      <c r="M405" t="s">
        <v>83</v>
      </c>
      <c r="N405">
        <v>3</v>
      </c>
      <c r="O405" t="s">
        <v>10062</v>
      </c>
      <c r="P405" t="s">
        <v>10061</v>
      </c>
      <c r="Q405" t="s">
        <v>10060</v>
      </c>
      <c r="R405" s="7">
        <v>34335</v>
      </c>
      <c r="S405" s="8">
        <f t="shared" si="48"/>
        <v>1994</v>
      </c>
      <c r="T405" s="8">
        <v>1994</v>
      </c>
      <c r="U405" s="8">
        <f t="shared" si="49"/>
        <v>28</v>
      </c>
      <c r="V405" s="7">
        <v>34639</v>
      </c>
      <c r="W405" t="s">
        <v>6799</v>
      </c>
      <c r="X405" s="2">
        <v>0.62</v>
      </c>
      <c r="Y405" s="6">
        <f t="shared" si="54"/>
        <v>1.6550545901070447E-2</v>
      </c>
      <c r="AA405">
        <v>189464</v>
      </c>
      <c r="AB405">
        <v>17364</v>
      </c>
      <c r="AC405">
        <v>19410069</v>
      </c>
      <c r="AD405" t="s">
        <v>6</v>
      </c>
      <c r="AE405">
        <v>30</v>
      </c>
      <c r="AF405">
        <v>6</v>
      </c>
      <c r="AH405" t="s">
        <v>10059</v>
      </c>
      <c r="AI405" t="s">
        <v>10058</v>
      </c>
      <c r="AK405" t="s">
        <v>10057</v>
      </c>
      <c r="AL405">
        <v>14</v>
      </c>
      <c r="AM405" s="5">
        <f t="shared" si="50"/>
        <v>0.5</v>
      </c>
      <c r="AN405" s="4">
        <f t="shared" si="55"/>
        <v>7.572889057175312E-4</v>
      </c>
      <c r="AO405" s="3"/>
      <c r="AP405">
        <v>0</v>
      </c>
      <c r="AQ405" t="s">
        <v>1593</v>
      </c>
      <c r="AR405" t="s">
        <v>1</v>
      </c>
      <c r="AS405" t="s">
        <v>1592</v>
      </c>
      <c r="AT405" s="2">
        <v>1.7</v>
      </c>
      <c r="AU405" s="1">
        <f t="shared" si="51"/>
        <v>1.1812568802464571</v>
      </c>
      <c r="AV405" s="1">
        <f t="shared" si="52"/>
        <v>0.86539174033939892</v>
      </c>
      <c r="AW405" s="1">
        <f t="shared" si="53"/>
        <v>0.54952660043234058</v>
      </c>
    </row>
    <row r="406" spans="1:49" x14ac:dyDescent="0.2">
      <c r="A406">
        <v>404</v>
      </c>
      <c r="B406" t="s">
        <v>10056</v>
      </c>
      <c r="C406" t="s">
        <v>10055</v>
      </c>
      <c r="F406" t="s">
        <v>10054</v>
      </c>
      <c r="G406" t="s">
        <v>16</v>
      </c>
      <c r="H406" t="s">
        <v>15</v>
      </c>
      <c r="I406" t="s">
        <v>10053</v>
      </c>
      <c r="J406">
        <v>60026638</v>
      </c>
      <c r="K406" t="s">
        <v>10052</v>
      </c>
      <c r="L406" t="s">
        <v>8336</v>
      </c>
      <c r="M406" t="s">
        <v>6150</v>
      </c>
      <c r="N406">
        <v>2</v>
      </c>
      <c r="O406" t="s">
        <v>10051</v>
      </c>
      <c r="P406" t="s">
        <v>10050</v>
      </c>
      <c r="Q406" t="s">
        <v>10049</v>
      </c>
      <c r="R406" s="7">
        <v>34335</v>
      </c>
      <c r="S406" s="8">
        <f t="shared" si="48"/>
        <v>1994</v>
      </c>
      <c r="T406" s="8">
        <v>1994</v>
      </c>
      <c r="U406" s="8">
        <f t="shared" si="49"/>
        <v>28</v>
      </c>
      <c r="V406" s="7">
        <v>1994</v>
      </c>
      <c r="W406" t="s">
        <v>2692</v>
      </c>
      <c r="X406" s="2">
        <v>0.375</v>
      </c>
      <c r="Y406" s="6">
        <f t="shared" si="54"/>
        <v>1.0010410827260351E-2</v>
      </c>
      <c r="AA406">
        <v>135194</v>
      </c>
      <c r="AB406">
        <v>24918</v>
      </c>
      <c r="AD406" t="s">
        <v>6</v>
      </c>
      <c r="AE406">
        <v>30</v>
      </c>
      <c r="AF406">
        <v>23</v>
      </c>
      <c r="AH406" t="s">
        <v>10048</v>
      </c>
      <c r="AI406" t="s">
        <v>10047</v>
      </c>
      <c r="AJ406" t="s">
        <v>10046</v>
      </c>
      <c r="AK406" t="s">
        <v>10045</v>
      </c>
      <c r="AL406">
        <v>2</v>
      </c>
      <c r="AM406" s="5">
        <f t="shared" si="50"/>
        <v>7.1428571428571425E-2</v>
      </c>
      <c r="AN406" s="4">
        <f t="shared" si="55"/>
        <v>1.0818412938821875E-4</v>
      </c>
      <c r="AO406" s="3"/>
      <c r="AP406">
        <v>0</v>
      </c>
      <c r="AR406" t="s">
        <v>1</v>
      </c>
      <c r="AT406" s="2">
        <v>1.3140000000000001</v>
      </c>
      <c r="AU406" s="1">
        <f t="shared" si="51"/>
        <v>0.70397428178987109</v>
      </c>
      <c r="AV406" s="1">
        <f t="shared" si="52"/>
        <v>0.5059297478324285</v>
      </c>
      <c r="AW406" s="1">
        <f t="shared" si="53"/>
        <v>0.30788521387498585</v>
      </c>
    </row>
    <row r="407" spans="1:49" x14ac:dyDescent="0.2">
      <c r="A407">
        <v>405</v>
      </c>
      <c r="B407" t="s">
        <v>10044</v>
      </c>
      <c r="C407" t="s">
        <v>10043</v>
      </c>
      <c r="F407" t="s">
        <v>10042</v>
      </c>
      <c r="G407" t="s">
        <v>16</v>
      </c>
      <c r="H407" t="s">
        <v>15</v>
      </c>
      <c r="I407" t="s">
        <v>10041</v>
      </c>
      <c r="J407">
        <v>60005429</v>
      </c>
      <c r="K407" t="s">
        <v>2972</v>
      </c>
      <c r="L407" t="s">
        <v>2971</v>
      </c>
      <c r="M407" t="s">
        <v>2970</v>
      </c>
      <c r="N407">
        <v>4</v>
      </c>
      <c r="O407" t="s">
        <v>10040</v>
      </c>
      <c r="P407" t="s">
        <v>10039</v>
      </c>
      <c r="Q407" t="s">
        <v>10038</v>
      </c>
      <c r="R407" s="7">
        <v>34335</v>
      </c>
      <c r="S407" s="8">
        <f t="shared" si="48"/>
        <v>1994</v>
      </c>
      <c r="T407" s="8">
        <v>1994</v>
      </c>
      <c r="U407" s="8">
        <f t="shared" si="49"/>
        <v>28</v>
      </c>
      <c r="V407" s="7">
        <v>1994</v>
      </c>
      <c r="W407" t="s">
        <v>2692</v>
      </c>
      <c r="X407" s="2">
        <v>0.375</v>
      </c>
      <c r="Y407" s="6">
        <f t="shared" si="54"/>
        <v>1.0010410827260351E-2</v>
      </c>
      <c r="AA407">
        <v>135194</v>
      </c>
      <c r="AB407">
        <v>24918</v>
      </c>
      <c r="AD407" t="s">
        <v>6</v>
      </c>
      <c r="AE407">
        <v>30</v>
      </c>
      <c r="AF407">
        <v>24</v>
      </c>
      <c r="AH407" t="s">
        <v>10037</v>
      </c>
      <c r="AI407" t="s">
        <v>10036</v>
      </c>
      <c r="AJ407" t="s">
        <v>10035</v>
      </c>
      <c r="AK407" t="s">
        <v>10034</v>
      </c>
      <c r="AL407">
        <v>4</v>
      </c>
      <c r="AM407" s="5">
        <f t="shared" si="50"/>
        <v>0.14285714285714285</v>
      </c>
      <c r="AN407" s="4">
        <f t="shared" si="55"/>
        <v>2.1636825877643749E-4</v>
      </c>
      <c r="AO407" s="3"/>
      <c r="AP407">
        <v>0</v>
      </c>
      <c r="AR407" t="s">
        <v>1</v>
      </c>
      <c r="AT407" s="2">
        <v>1.3140000000000001</v>
      </c>
      <c r="AU407" s="1">
        <f t="shared" si="51"/>
        <v>0.70721980567151765</v>
      </c>
      <c r="AV407" s="1">
        <f t="shared" si="52"/>
        <v>0.5113389543018394</v>
      </c>
      <c r="AW407" s="1">
        <f t="shared" si="53"/>
        <v>0.31545810293216114</v>
      </c>
    </row>
    <row r="408" spans="1:49" x14ac:dyDescent="0.2">
      <c r="A408">
        <v>406</v>
      </c>
      <c r="B408" t="s">
        <v>10033</v>
      </c>
      <c r="C408" t="s">
        <v>10032</v>
      </c>
      <c r="F408" t="s">
        <v>10031</v>
      </c>
      <c r="G408" t="s">
        <v>16</v>
      </c>
      <c r="H408" t="s">
        <v>15</v>
      </c>
      <c r="I408" t="s">
        <v>10030</v>
      </c>
      <c r="J408">
        <v>60029241</v>
      </c>
      <c r="K408" t="s">
        <v>2213</v>
      </c>
      <c r="L408" t="s">
        <v>2212</v>
      </c>
      <c r="M408" t="s">
        <v>230</v>
      </c>
      <c r="N408">
        <v>3</v>
      </c>
      <c r="O408" t="s">
        <v>10029</v>
      </c>
      <c r="P408" t="s">
        <v>10028</v>
      </c>
      <c r="Q408" t="s">
        <v>5315</v>
      </c>
      <c r="R408" s="7">
        <v>34335</v>
      </c>
      <c r="S408" s="8">
        <f t="shared" si="48"/>
        <v>1994</v>
      </c>
      <c r="T408" s="8">
        <v>1994</v>
      </c>
      <c r="U408" s="8">
        <f t="shared" si="49"/>
        <v>28</v>
      </c>
      <c r="V408" s="7">
        <v>34639</v>
      </c>
      <c r="W408" t="s">
        <v>3567</v>
      </c>
      <c r="X408" s="2">
        <v>1.3720000000000001</v>
      </c>
      <c r="Y408" s="6">
        <f t="shared" si="54"/>
        <v>3.662475641333654E-2</v>
      </c>
      <c r="AA408">
        <v>189480</v>
      </c>
      <c r="AB408">
        <v>17366</v>
      </c>
      <c r="AC408">
        <v>15579670</v>
      </c>
      <c r="AD408" t="s">
        <v>6</v>
      </c>
      <c r="AE408">
        <v>42</v>
      </c>
      <c r="AF408">
        <v>11</v>
      </c>
      <c r="AH408" t="s">
        <v>10027</v>
      </c>
      <c r="AI408" t="s">
        <v>10026</v>
      </c>
      <c r="AK408" t="s">
        <v>10025</v>
      </c>
      <c r="AL408">
        <v>107</v>
      </c>
      <c r="AM408" s="5">
        <f t="shared" si="50"/>
        <v>3.8214285714285716</v>
      </c>
      <c r="AN408" s="4">
        <f t="shared" si="55"/>
        <v>5.7878509222697031E-3</v>
      </c>
      <c r="AO408" s="3"/>
      <c r="AP408">
        <v>0</v>
      </c>
      <c r="AQ408" t="s">
        <v>2204</v>
      </c>
      <c r="AR408" t="s">
        <v>2203</v>
      </c>
      <c r="AS408" t="s">
        <v>2202</v>
      </c>
      <c r="AT408" s="2" t="s">
        <v>0</v>
      </c>
      <c r="AU408" s="1">
        <f t="shared" si="51"/>
        <v>2.7373684766016484</v>
      </c>
      <c r="AV408" s="1">
        <f t="shared" si="52"/>
        <v>2.1206303667803121</v>
      </c>
      <c r="AW408" s="1">
        <f t="shared" si="53"/>
        <v>1.5038922569589754</v>
      </c>
    </row>
    <row r="409" spans="1:49" x14ac:dyDescent="0.2">
      <c r="A409">
        <v>407</v>
      </c>
      <c r="B409" t="s">
        <v>10024</v>
      </c>
      <c r="C409" t="s">
        <v>10023</v>
      </c>
      <c r="F409" t="s">
        <v>10022</v>
      </c>
      <c r="G409" t="s">
        <v>16</v>
      </c>
      <c r="H409" t="s">
        <v>15</v>
      </c>
      <c r="I409" t="s">
        <v>10021</v>
      </c>
      <c r="J409" t="s">
        <v>10020</v>
      </c>
      <c r="K409" t="s">
        <v>10019</v>
      </c>
      <c r="L409" t="s">
        <v>10018</v>
      </c>
      <c r="M409" t="s">
        <v>9014</v>
      </c>
      <c r="N409">
        <v>3</v>
      </c>
      <c r="O409" t="s">
        <v>10017</v>
      </c>
      <c r="P409" t="s">
        <v>10016</v>
      </c>
      <c r="Q409" t="s">
        <v>10015</v>
      </c>
      <c r="R409" s="7">
        <v>34335</v>
      </c>
      <c r="S409" s="8">
        <f t="shared" ref="S409:S472" si="56">YEAR(R409)</f>
        <v>1994</v>
      </c>
      <c r="T409" s="8">
        <v>1994</v>
      </c>
      <c r="U409" s="8">
        <f t="shared" ref="U409:U472" si="57">2022-T409</f>
        <v>28</v>
      </c>
      <c r="V409" s="7">
        <v>34639</v>
      </c>
      <c r="W409" t="s">
        <v>3567</v>
      </c>
      <c r="X409" s="2">
        <v>1.3720000000000001</v>
      </c>
      <c r="Y409" s="6">
        <f t="shared" si="54"/>
        <v>3.662475641333654E-2</v>
      </c>
      <c r="AA409">
        <v>189480</v>
      </c>
      <c r="AB409">
        <v>17366</v>
      </c>
      <c r="AC409">
        <v>15579670</v>
      </c>
      <c r="AD409" t="s">
        <v>6</v>
      </c>
      <c r="AE409">
        <v>42</v>
      </c>
      <c r="AF409">
        <v>11</v>
      </c>
      <c r="AH409" t="s">
        <v>10014</v>
      </c>
      <c r="AI409" t="s">
        <v>10013</v>
      </c>
      <c r="AK409" t="s">
        <v>10012</v>
      </c>
      <c r="AL409">
        <v>9</v>
      </c>
      <c r="AM409" s="5">
        <f t="shared" ref="AM409:AM472" si="58">AL409/U409</f>
        <v>0.32142857142857145</v>
      </c>
      <c r="AN409" s="4">
        <f t="shared" si="55"/>
        <v>4.8682858224698443E-4</v>
      </c>
      <c r="AO409" s="3"/>
      <c r="AP409">
        <v>0</v>
      </c>
      <c r="AQ409" t="s">
        <v>3368</v>
      </c>
      <c r="AR409" t="s">
        <v>1</v>
      </c>
      <c r="AS409" t="s">
        <v>6082</v>
      </c>
      <c r="AT409" s="2" t="s">
        <v>0</v>
      </c>
      <c r="AU409" s="1">
        <f t="shared" ref="AU409:AU472" si="59">(Y409*0.7+AN409*0.3)*100</f>
        <v>2.5783378064009672</v>
      </c>
      <c r="AV409" s="1">
        <f t="shared" ref="AV409:AV472" si="60">(Y409*0.5+AN409*0.5)*100</f>
        <v>1.8555792497791761</v>
      </c>
      <c r="AW409" s="1">
        <f t="shared" ref="AW409:AW472" si="61">(Y409*0.3+AN409*0.7)*100</f>
        <v>1.1328206931573852</v>
      </c>
    </row>
    <row r="410" spans="1:49" x14ac:dyDescent="0.2">
      <c r="A410">
        <v>408</v>
      </c>
      <c r="B410" t="s">
        <v>10011</v>
      </c>
      <c r="C410" t="s">
        <v>10010</v>
      </c>
      <c r="F410" t="s">
        <v>10009</v>
      </c>
      <c r="G410" t="s">
        <v>16</v>
      </c>
      <c r="H410" t="s">
        <v>15</v>
      </c>
      <c r="I410" t="s">
        <v>10008</v>
      </c>
      <c r="J410">
        <v>60024784</v>
      </c>
      <c r="K410" t="s">
        <v>10007</v>
      </c>
      <c r="L410" t="s">
        <v>10006</v>
      </c>
      <c r="M410" t="s">
        <v>830</v>
      </c>
      <c r="N410">
        <v>7</v>
      </c>
      <c r="O410" t="s">
        <v>10005</v>
      </c>
      <c r="P410" t="s">
        <v>10004</v>
      </c>
      <c r="Q410" t="s">
        <v>10003</v>
      </c>
      <c r="R410" s="7">
        <v>34335</v>
      </c>
      <c r="S410" s="8">
        <f t="shared" si="56"/>
        <v>1994</v>
      </c>
      <c r="T410" s="8">
        <v>1994</v>
      </c>
      <c r="U410" s="8">
        <f t="shared" si="57"/>
        <v>28</v>
      </c>
      <c r="V410" s="7">
        <v>34639</v>
      </c>
      <c r="W410" t="s">
        <v>455</v>
      </c>
      <c r="X410" s="2">
        <v>0.111</v>
      </c>
      <c r="Y410" s="6">
        <f t="shared" si="54"/>
        <v>2.9630816048690639E-3</v>
      </c>
      <c r="AA410">
        <v>87566621</v>
      </c>
      <c r="AB410">
        <v>24890</v>
      </c>
      <c r="AC410">
        <v>15206424</v>
      </c>
      <c r="AD410" t="s">
        <v>6</v>
      </c>
      <c r="AE410">
        <v>77</v>
      </c>
      <c r="AF410">
        <v>11</v>
      </c>
      <c r="AH410" t="s">
        <v>10002</v>
      </c>
      <c r="AI410" t="s">
        <v>10001</v>
      </c>
      <c r="AJ410" t="s">
        <v>10000</v>
      </c>
      <c r="AK410" t="s">
        <v>9999</v>
      </c>
      <c r="AL410">
        <v>8</v>
      </c>
      <c r="AM410" s="5">
        <f t="shared" si="58"/>
        <v>0.2857142857142857</v>
      </c>
      <c r="AN410" s="4">
        <f t="shared" si="55"/>
        <v>4.3273651755287499E-4</v>
      </c>
      <c r="AO410" s="3"/>
      <c r="AP410">
        <v>0</v>
      </c>
      <c r="AR410" t="s">
        <v>1</v>
      </c>
      <c r="AT410" s="2" t="s">
        <v>0</v>
      </c>
      <c r="AU410" s="1">
        <f t="shared" si="59"/>
        <v>0.22039780786742069</v>
      </c>
      <c r="AV410" s="1">
        <f t="shared" si="60"/>
        <v>0.16979090612109696</v>
      </c>
      <c r="AW410" s="1">
        <f t="shared" si="61"/>
        <v>0.11918400437477315</v>
      </c>
    </row>
    <row r="411" spans="1:49" x14ac:dyDescent="0.2">
      <c r="A411">
        <v>409</v>
      </c>
      <c r="B411" t="s">
        <v>9998</v>
      </c>
      <c r="C411" t="s">
        <v>9997</v>
      </c>
      <c r="F411" t="s">
        <v>9996</v>
      </c>
      <c r="G411" t="s">
        <v>16</v>
      </c>
      <c r="H411" t="s">
        <v>15</v>
      </c>
      <c r="I411" t="s">
        <v>9995</v>
      </c>
      <c r="J411">
        <v>60025555</v>
      </c>
      <c r="K411" t="s">
        <v>2696</v>
      </c>
      <c r="L411" t="s">
        <v>2133</v>
      </c>
      <c r="M411" t="s">
        <v>830</v>
      </c>
      <c r="N411">
        <v>2</v>
      </c>
      <c r="O411" t="s">
        <v>9994</v>
      </c>
      <c r="P411" t="s">
        <v>9993</v>
      </c>
      <c r="Q411" t="s">
        <v>2693</v>
      </c>
      <c r="R411" s="7">
        <v>34335</v>
      </c>
      <c r="S411" s="8">
        <f t="shared" si="56"/>
        <v>1994</v>
      </c>
      <c r="T411" s="8">
        <v>1994</v>
      </c>
      <c r="U411" s="8">
        <f t="shared" si="57"/>
        <v>28</v>
      </c>
      <c r="V411" s="7">
        <v>34639</v>
      </c>
      <c r="W411" t="s">
        <v>455</v>
      </c>
      <c r="X411" s="2">
        <v>0.111</v>
      </c>
      <c r="Y411" s="6">
        <f t="shared" si="54"/>
        <v>2.9630816048690639E-3</v>
      </c>
      <c r="AA411">
        <v>87566621</v>
      </c>
      <c r="AB411">
        <v>24890</v>
      </c>
      <c r="AC411">
        <v>15206424</v>
      </c>
      <c r="AD411" t="s">
        <v>6</v>
      </c>
      <c r="AE411">
        <v>77</v>
      </c>
      <c r="AF411">
        <v>11</v>
      </c>
      <c r="AH411" t="s">
        <v>9992</v>
      </c>
      <c r="AI411" t="s">
        <v>9991</v>
      </c>
      <c r="AJ411" t="s">
        <v>9990</v>
      </c>
      <c r="AK411" t="s">
        <v>9989</v>
      </c>
      <c r="AL411">
        <v>0</v>
      </c>
      <c r="AM411" s="5">
        <f t="shared" si="58"/>
        <v>0</v>
      </c>
      <c r="AN411" s="4">
        <f t="shared" si="55"/>
        <v>0</v>
      </c>
      <c r="AO411" s="3"/>
      <c r="AP411">
        <v>0</v>
      </c>
      <c r="AR411" t="s">
        <v>1</v>
      </c>
      <c r="AT411" s="2" t="s">
        <v>0</v>
      </c>
      <c r="AU411" s="1">
        <f t="shared" si="59"/>
        <v>0.20741571234083445</v>
      </c>
      <c r="AV411" s="1">
        <f t="shared" si="60"/>
        <v>0.1481540802434532</v>
      </c>
      <c r="AW411" s="1">
        <f t="shared" si="61"/>
        <v>8.8892448146071903E-2</v>
      </c>
    </row>
    <row r="412" spans="1:49" x14ac:dyDescent="0.2">
      <c r="A412">
        <v>410</v>
      </c>
      <c r="B412" t="s">
        <v>9988</v>
      </c>
      <c r="C412" t="s">
        <v>9987</v>
      </c>
      <c r="F412" t="s">
        <v>9986</v>
      </c>
      <c r="G412" t="s">
        <v>16</v>
      </c>
      <c r="H412" t="s">
        <v>15</v>
      </c>
      <c r="I412" t="s">
        <v>9985</v>
      </c>
      <c r="J412">
        <v>60003892</v>
      </c>
      <c r="K412" t="s">
        <v>555</v>
      </c>
      <c r="L412" t="s">
        <v>554</v>
      </c>
      <c r="M412" t="s">
        <v>230</v>
      </c>
      <c r="N412">
        <v>2</v>
      </c>
      <c r="O412" t="s">
        <v>9984</v>
      </c>
      <c r="P412" t="s">
        <v>9983</v>
      </c>
      <c r="Q412" t="s">
        <v>1755</v>
      </c>
      <c r="R412" s="7">
        <v>34335</v>
      </c>
      <c r="S412" s="8">
        <f t="shared" si="56"/>
        <v>1994</v>
      </c>
      <c r="T412" s="8">
        <v>1994</v>
      </c>
      <c r="U412" s="8">
        <f t="shared" si="57"/>
        <v>28</v>
      </c>
      <c r="V412" s="7">
        <v>34639</v>
      </c>
      <c r="W412" t="s">
        <v>2061</v>
      </c>
      <c r="X412" s="2">
        <v>1.6519999999999999</v>
      </c>
      <c r="Y412" s="6">
        <f t="shared" si="54"/>
        <v>4.409919649769093E-2</v>
      </c>
      <c r="AA412" t="s">
        <v>2060</v>
      </c>
      <c r="AB412">
        <v>17337</v>
      </c>
      <c r="AC412">
        <v>15582221</v>
      </c>
      <c r="AD412" t="s">
        <v>6</v>
      </c>
      <c r="AE412">
        <v>42</v>
      </c>
      <c r="AF412">
        <v>11</v>
      </c>
      <c r="AH412" t="s">
        <v>9982</v>
      </c>
      <c r="AI412" t="s">
        <v>9981</v>
      </c>
      <c r="AK412" t="s">
        <v>9980</v>
      </c>
      <c r="AL412">
        <v>5</v>
      </c>
      <c r="AM412" s="5">
        <f t="shared" si="58"/>
        <v>0.17857142857142858</v>
      </c>
      <c r="AN412" s="4">
        <f t="shared" si="55"/>
        <v>2.7046032347054688E-4</v>
      </c>
      <c r="AO412" s="3"/>
      <c r="AP412">
        <v>0</v>
      </c>
      <c r="AQ412" t="s">
        <v>3481</v>
      </c>
      <c r="AR412" t="s">
        <v>9979</v>
      </c>
      <c r="AS412" t="s">
        <v>3480</v>
      </c>
      <c r="AT412" s="2" t="s">
        <v>0</v>
      </c>
      <c r="AU412" s="1">
        <f t="shared" si="59"/>
        <v>3.0950575645424814</v>
      </c>
      <c r="AV412" s="1">
        <f t="shared" si="60"/>
        <v>2.2184828410580741</v>
      </c>
      <c r="AW412" s="1">
        <f t="shared" si="61"/>
        <v>1.341908117573666</v>
      </c>
    </row>
    <row r="413" spans="1:49" x14ac:dyDescent="0.2">
      <c r="A413">
        <v>411</v>
      </c>
      <c r="B413" t="s">
        <v>9978</v>
      </c>
      <c r="C413" t="s">
        <v>9977</v>
      </c>
      <c r="F413" t="s">
        <v>9976</v>
      </c>
      <c r="G413" t="s">
        <v>16</v>
      </c>
      <c r="H413" t="s">
        <v>15</v>
      </c>
      <c r="I413" t="s">
        <v>9825</v>
      </c>
      <c r="J413">
        <v>60025858</v>
      </c>
      <c r="K413" t="s">
        <v>2401</v>
      </c>
      <c r="L413" t="s">
        <v>2400</v>
      </c>
      <c r="M413" t="s">
        <v>2024</v>
      </c>
      <c r="N413">
        <v>3</v>
      </c>
      <c r="O413" t="s">
        <v>9975</v>
      </c>
      <c r="P413" t="s">
        <v>9974</v>
      </c>
      <c r="Q413" t="s">
        <v>9973</v>
      </c>
      <c r="R413" s="7">
        <v>34335</v>
      </c>
      <c r="S413" s="8">
        <f t="shared" si="56"/>
        <v>1994</v>
      </c>
      <c r="T413" s="8">
        <v>1994</v>
      </c>
      <c r="U413" s="8">
        <f t="shared" si="57"/>
        <v>28</v>
      </c>
      <c r="V413" s="7">
        <v>34639</v>
      </c>
      <c r="W413" t="s">
        <v>2061</v>
      </c>
      <c r="X413" s="2">
        <v>1.6519999999999999</v>
      </c>
      <c r="Y413" s="6">
        <f t="shared" si="54"/>
        <v>4.409919649769093E-2</v>
      </c>
      <c r="AA413" t="s">
        <v>2060</v>
      </c>
      <c r="AB413">
        <v>17337</v>
      </c>
      <c r="AC413">
        <v>15582221</v>
      </c>
      <c r="AD413" t="s">
        <v>6</v>
      </c>
      <c r="AE413">
        <v>42</v>
      </c>
      <c r="AF413">
        <v>11</v>
      </c>
      <c r="AH413" t="s">
        <v>9972</v>
      </c>
      <c r="AI413" t="s">
        <v>9971</v>
      </c>
      <c r="AK413" t="s">
        <v>9970</v>
      </c>
      <c r="AL413">
        <v>9</v>
      </c>
      <c r="AM413" s="5">
        <f t="shared" si="58"/>
        <v>0.32142857142857145</v>
      </c>
      <c r="AN413" s="4">
        <f t="shared" si="55"/>
        <v>4.8682858224698443E-4</v>
      </c>
      <c r="AO413" s="3"/>
      <c r="AP413">
        <v>0</v>
      </c>
      <c r="AR413" t="s">
        <v>9818</v>
      </c>
      <c r="AT413" s="2" t="s">
        <v>0</v>
      </c>
      <c r="AU413" s="1">
        <f t="shared" si="59"/>
        <v>3.1015486123057747</v>
      </c>
      <c r="AV413" s="1">
        <f t="shared" si="60"/>
        <v>2.2293012539968955</v>
      </c>
      <c r="AW413" s="1">
        <f t="shared" si="61"/>
        <v>1.3570538956880167</v>
      </c>
    </row>
    <row r="414" spans="1:49" x14ac:dyDescent="0.2">
      <c r="A414">
        <v>412</v>
      </c>
      <c r="B414" t="s">
        <v>9969</v>
      </c>
      <c r="C414" t="s">
        <v>9968</v>
      </c>
      <c r="F414" t="s">
        <v>9967</v>
      </c>
      <c r="G414" t="s">
        <v>16</v>
      </c>
      <c r="H414" t="s">
        <v>15</v>
      </c>
      <c r="I414" t="s">
        <v>9966</v>
      </c>
      <c r="J414">
        <v>60014313</v>
      </c>
      <c r="K414" t="s">
        <v>7790</v>
      </c>
      <c r="L414" t="s">
        <v>7789</v>
      </c>
      <c r="M414" t="s">
        <v>230</v>
      </c>
      <c r="N414">
        <v>2</v>
      </c>
      <c r="O414" t="s">
        <v>9965</v>
      </c>
      <c r="P414" t="s">
        <v>9964</v>
      </c>
      <c r="Q414" t="s">
        <v>9963</v>
      </c>
      <c r="R414" s="7">
        <v>34335</v>
      </c>
      <c r="S414" s="8">
        <f t="shared" si="56"/>
        <v>1994</v>
      </c>
      <c r="T414" s="8">
        <v>1994</v>
      </c>
      <c r="U414" s="8">
        <f t="shared" si="57"/>
        <v>28</v>
      </c>
      <c r="V414" s="7">
        <v>34639</v>
      </c>
      <c r="W414" t="s">
        <v>2061</v>
      </c>
      <c r="X414" s="2">
        <v>1.6519999999999999</v>
      </c>
      <c r="Y414" s="6">
        <f t="shared" si="54"/>
        <v>4.409919649769093E-2</v>
      </c>
      <c r="AA414" t="s">
        <v>2060</v>
      </c>
      <c r="AB414">
        <v>17337</v>
      </c>
      <c r="AC414">
        <v>15582221</v>
      </c>
      <c r="AD414" t="s">
        <v>6</v>
      </c>
      <c r="AE414">
        <v>42</v>
      </c>
      <c r="AF414">
        <v>11</v>
      </c>
      <c r="AH414" t="s">
        <v>9962</v>
      </c>
      <c r="AI414" t="s">
        <v>9961</v>
      </c>
      <c r="AK414" t="s">
        <v>9960</v>
      </c>
      <c r="AL414">
        <v>26</v>
      </c>
      <c r="AM414" s="5">
        <f t="shared" si="58"/>
        <v>0.9285714285714286</v>
      </c>
      <c r="AN414" s="4">
        <f t="shared" si="55"/>
        <v>1.4063936820468438E-3</v>
      </c>
      <c r="AO414" s="3"/>
      <c r="AP414">
        <v>0</v>
      </c>
      <c r="AR414" t="s">
        <v>1</v>
      </c>
      <c r="AT414" s="2" t="s">
        <v>0</v>
      </c>
      <c r="AU414" s="1">
        <f t="shared" si="59"/>
        <v>3.1291355652997703</v>
      </c>
      <c r="AV414" s="1">
        <f t="shared" si="60"/>
        <v>2.2752795089868885</v>
      </c>
      <c r="AW414" s="1">
        <f t="shared" si="61"/>
        <v>1.4214234526740068</v>
      </c>
    </row>
    <row r="415" spans="1:49" x14ac:dyDescent="0.2">
      <c r="A415">
        <v>413</v>
      </c>
      <c r="B415" t="s">
        <v>9959</v>
      </c>
      <c r="C415" t="s">
        <v>9958</v>
      </c>
      <c r="F415" t="s">
        <v>9957</v>
      </c>
      <c r="G415" t="s">
        <v>16</v>
      </c>
      <c r="H415" t="s">
        <v>15</v>
      </c>
      <c r="I415" t="s">
        <v>9956</v>
      </c>
      <c r="J415" t="s">
        <v>9955</v>
      </c>
      <c r="K415" t="s">
        <v>9954</v>
      </c>
      <c r="L415" t="s">
        <v>9953</v>
      </c>
      <c r="M415" t="s">
        <v>6374</v>
      </c>
      <c r="N415">
        <v>3</v>
      </c>
      <c r="O415" t="s">
        <v>9952</v>
      </c>
      <c r="P415" t="s">
        <v>9951</v>
      </c>
      <c r="Q415" t="s">
        <v>9950</v>
      </c>
      <c r="R415" s="7">
        <v>34335</v>
      </c>
      <c r="S415" s="8">
        <f t="shared" si="56"/>
        <v>1994</v>
      </c>
      <c r="T415" s="8">
        <v>1994</v>
      </c>
      <c r="U415" s="8">
        <f t="shared" si="57"/>
        <v>28</v>
      </c>
      <c r="V415" s="7">
        <v>34639</v>
      </c>
      <c r="W415" t="s">
        <v>4075</v>
      </c>
      <c r="X415" s="2">
        <v>1.365</v>
      </c>
      <c r="Y415" s="6">
        <f t="shared" si="54"/>
        <v>3.6437895411227675E-2</v>
      </c>
      <c r="AA415">
        <v>189545</v>
      </c>
      <c r="AB415">
        <v>17393</v>
      </c>
      <c r="AC415">
        <v>19399359</v>
      </c>
      <c r="AD415" t="s">
        <v>6</v>
      </c>
      <c r="AE415">
        <v>43</v>
      </c>
      <c r="AF415">
        <v>4</v>
      </c>
      <c r="AH415" t="s">
        <v>9949</v>
      </c>
      <c r="AI415" t="s">
        <v>9948</v>
      </c>
      <c r="AK415" t="s">
        <v>9947</v>
      </c>
      <c r="AL415">
        <v>131</v>
      </c>
      <c r="AM415" s="5">
        <f t="shared" si="58"/>
        <v>4.6785714285714288</v>
      </c>
      <c r="AN415" s="4">
        <f t="shared" si="55"/>
        <v>7.0860604749283284E-3</v>
      </c>
      <c r="AO415" s="3"/>
      <c r="AP415">
        <v>0</v>
      </c>
      <c r="AQ415" t="s">
        <v>9946</v>
      </c>
      <c r="AR415" t="s">
        <v>1</v>
      </c>
      <c r="AS415" t="s">
        <v>9945</v>
      </c>
      <c r="AT415" s="2" t="s">
        <v>0</v>
      </c>
      <c r="AU415" s="1">
        <f t="shared" si="59"/>
        <v>2.7632344930337869</v>
      </c>
      <c r="AV415" s="1">
        <f t="shared" si="60"/>
        <v>2.1761977943078001</v>
      </c>
      <c r="AW415" s="1">
        <f t="shared" si="61"/>
        <v>1.5891610955818134</v>
      </c>
    </row>
    <row r="416" spans="1:49" x14ac:dyDescent="0.2">
      <c r="A416">
        <v>414</v>
      </c>
      <c r="B416" t="s">
        <v>9944</v>
      </c>
      <c r="C416" t="s">
        <v>9943</v>
      </c>
      <c r="F416" t="s">
        <v>9942</v>
      </c>
      <c r="G416" t="s">
        <v>16</v>
      </c>
      <c r="H416" t="s">
        <v>15</v>
      </c>
      <c r="I416" t="s">
        <v>9941</v>
      </c>
      <c r="J416" t="s">
        <v>9940</v>
      </c>
      <c r="K416" t="s">
        <v>9939</v>
      </c>
      <c r="L416" t="s">
        <v>9938</v>
      </c>
      <c r="M416" t="s">
        <v>4006</v>
      </c>
      <c r="N416">
        <v>2</v>
      </c>
      <c r="O416" t="s">
        <v>9937</v>
      </c>
      <c r="P416" t="s">
        <v>9936</v>
      </c>
      <c r="Q416" t="s">
        <v>9935</v>
      </c>
      <c r="R416" s="7">
        <v>34335</v>
      </c>
      <c r="S416" s="8">
        <f t="shared" si="56"/>
        <v>1994</v>
      </c>
      <c r="T416" s="8">
        <v>1994</v>
      </c>
      <c r="U416" s="8">
        <f t="shared" si="57"/>
        <v>28</v>
      </c>
      <c r="V416" s="7">
        <v>34639</v>
      </c>
      <c r="W416" t="s">
        <v>2678</v>
      </c>
      <c r="X416" s="2">
        <v>1.6379999999999999</v>
      </c>
      <c r="Y416" s="6">
        <f t="shared" si="54"/>
        <v>4.3725474493473214E-2</v>
      </c>
      <c r="AA416" t="s">
        <v>2677</v>
      </c>
      <c r="AB416">
        <v>17391</v>
      </c>
      <c r="AC416">
        <v>19410476</v>
      </c>
      <c r="AD416" t="s">
        <v>6</v>
      </c>
      <c r="AE416">
        <v>42</v>
      </c>
      <c r="AF416">
        <v>11</v>
      </c>
      <c r="AH416" t="s">
        <v>9934</v>
      </c>
      <c r="AI416" t="s">
        <v>9933</v>
      </c>
      <c r="AK416" t="s">
        <v>9932</v>
      </c>
      <c r="AL416">
        <v>60</v>
      </c>
      <c r="AM416" s="5">
        <f t="shared" si="58"/>
        <v>2.1428571428571428</v>
      </c>
      <c r="AN416" s="4">
        <f t="shared" si="55"/>
        <v>3.2455238816465623E-3</v>
      </c>
      <c r="AO416" s="3"/>
      <c r="AP416">
        <v>0</v>
      </c>
      <c r="AQ416" t="s">
        <v>546</v>
      </c>
      <c r="AR416" t="s">
        <v>9931</v>
      </c>
      <c r="AS416" t="s">
        <v>544</v>
      </c>
      <c r="AT416" s="2">
        <v>4.931</v>
      </c>
      <c r="AU416" s="1">
        <f t="shared" si="59"/>
        <v>3.1581489309925215</v>
      </c>
      <c r="AV416" s="1">
        <f t="shared" si="60"/>
        <v>2.3485499187559888</v>
      </c>
      <c r="AW416" s="1">
        <f t="shared" si="61"/>
        <v>1.5389509065194558</v>
      </c>
    </row>
    <row r="417" spans="1:49" x14ac:dyDescent="0.2">
      <c r="A417">
        <v>415</v>
      </c>
      <c r="B417" t="s">
        <v>9930</v>
      </c>
      <c r="C417" t="s">
        <v>9929</v>
      </c>
      <c r="F417" t="s">
        <v>9928</v>
      </c>
      <c r="G417" t="s">
        <v>16</v>
      </c>
      <c r="H417" t="s">
        <v>15</v>
      </c>
      <c r="I417" t="s">
        <v>5069</v>
      </c>
      <c r="J417" t="s">
        <v>5068</v>
      </c>
      <c r="K417" t="s">
        <v>5067</v>
      </c>
      <c r="L417" t="s">
        <v>5066</v>
      </c>
      <c r="M417" t="s">
        <v>83</v>
      </c>
      <c r="N417">
        <v>3</v>
      </c>
      <c r="O417" t="s">
        <v>9927</v>
      </c>
      <c r="P417" t="s">
        <v>9926</v>
      </c>
      <c r="Q417" t="s">
        <v>9925</v>
      </c>
      <c r="R417" s="7">
        <v>34335</v>
      </c>
      <c r="S417" s="8">
        <f t="shared" si="56"/>
        <v>1994</v>
      </c>
      <c r="T417" s="8">
        <v>1994</v>
      </c>
      <c r="U417" s="8">
        <f t="shared" si="57"/>
        <v>28</v>
      </c>
      <c r="V417" s="7">
        <v>34639</v>
      </c>
      <c r="W417" t="s">
        <v>2061</v>
      </c>
      <c r="X417" s="2">
        <v>1.6519999999999999</v>
      </c>
      <c r="Y417" s="6">
        <f t="shared" si="54"/>
        <v>4.409919649769093E-2</v>
      </c>
      <c r="AA417" t="s">
        <v>2060</v>
      </c>
      <c r="AB417">
        <v>17337</v>
      </c>
      <c r="AC417">
        <v>15582221</v>
      </c>
      <c r="AD417" t="s">
        <v>6</v>
      </c>
      <c r="AE417">
        <v>42</v>
      </c>
      <c r="AF417">
        <v>11</v>
      </c>
      <c r="AH417" t="s">
        <v>9924</v>
      </c>
      <c r="AI417" t="s">
        <v>9923</v>
      </c>
      <c r="AK417" t="s">
        <v>9922</v>
      </c>
      <c r="AL417">
        <v>39</v>
      </c>
      <c r="AM417" s="5">
        <f t="shared" si="58"/>
        <v>1.3928571428571428</v>
      </c>
      <c r="AN417" s="4">
        <f t="shared" si="55"/>
        <v>2.1095905230702656E-3</v>
      </c>
      <c r="AO417" s="3"/>
      <c r="AP417">
        <v>0</v>
      </c>
      <c r="AR417" t="s">
        <v>1</v>
      </c>
      <c r="AT417" s="2" t="s">
        <v>0</v>
      </c>
      <c r="AU417" s="1">
        <f t="shared" si="59"/>
        <v>3.1502314705304726</v>
      </c>
      <c r="AV417" s="1">
        <f t="shared" si="60"/>
        <v>2.3104393510380601</v>
      </c>
      <c r="AW417" s="1">
        <f t="shared" si="61"/>
        <v>1.4706472315456465</v>
      </c>
    </row>
    <row r="418" spans="1:49" x14ac:dyDescent="0.2">
      <c r="A418">
        <v>416</v>
      </c>
      <c r="B418" t="s">
        <v>9921</v>
      </c>
      <c r="C418" t="s">
        <v>9920</v>
      </c>
      <c r="F418" t="s">
        <v>9919</v>
      </c>
      <c r="G418" t="s">
        <v>16</v>
      </c>
      <c r="H418" t="s">
        <v>15</v>
      </c>
      <c r="I418" t="s">
        <v>9918</v>
      </c>
      <c r="J418">
        <v>60016005</v>
      </c>
      <c r="K418" t="s">
        <v>7121</v>
      </c>
      <c r="L418" t="s">
        <v>7120</v>
      </c>
      <c r="M418" t="s">
        <v>653</v>
      </c>
      <c r="N418">
        <v>2</v>
      </c>
      <c r="O418" t="s">
        <v>9917</v>
      </c>
      <c r="P418" t="s">
        <v>9916</v>
      </c>
      <c r="Q418" t="s">
        <v>7117</v>
      </c>
      <c r="R418" s="7">
        <v>34335</v>
      </c>
      <c r="S418" s="8">
        <f t="shared" si="56"/>
        <v>1994</v>
      </c>
      <c r="T418" s="8">
        <v>1994</v>
      </c>
      <c r="U418" s="8">
        <f t="shared" si="57"/>
        <v>28</v>
      </c>
      <c r="V418" s="7">
        <v>34639</v>
      </c>
      <c r="W418" t="s">
        <v>3533</v>
      </c>
      <c r="X418" s="2">
        <v>1.468</v>
      </c>
      <c r="Y418" s="6">
        <f t="shared" si="54"/>
        <v>3.9187421585115186E-2</v>
      </c>
      <c r="AA418">
        <v>906778</v>
      </c>
      <c r="AB418">
        <v>18931</v>
      </c>
      <c r="AD418" t="s">
        <v>6</v>
      </c>
      <c r="AE418">
        <v>42</v>
      </c>
      <c r="AF418">
        <v>11</v>
      </c>
      <c r="AH418" t="s">
        <v>9915</v>
      </c>
      <c r="AI418" t="s">
        <v>9914</v>
      </c>
      <c r="AK418" t="s">
        <v>9913</v>
      </c>
      <c r="AL418">
        <v>154</v>
      </c>
      <c r="AM418" s="5">
        <f t="shared" si="58"/>
        <v>5.5</v>
      </c>
      <c r="AN418" s="4">
        <f t="shared" si="55"/>
        <v>8.330177962892843E-3</v>
      </c>
      <c r="AO418" s="3"/>
      <c r="AP418">
        <v>0</v>
      </c>
      <c r="AQ418" t="s">
        <v>3579</v>
      </c>
      <c r="AR418" t="s">
        <v>9912</v>
      </c>
      <c r="AS418" t="s">
        <v>3578</v>
      </c>
      <c r="AT418" s="2">
        <v>5.0830000000000002</v>
      </c>
      <c r="AU418" s="1">
        <f t="shared" si="59"/>
        <v>2.993024849844848</v>
      </c>
      <c r="AV418" s="1">
        <f t="shared" si="60"/>
        <v>2.3758799774004014</v>
      </c>
      <c r="AW418" s="1">
        <f t="shared" si="61"/>
        <v>1.7587351049559545</v>
      </c>
    </row>
    <row r="419" spans="1:49" x14ac:dyDescent="0.2">
      <c r="A419">
        <v>417</v>
      </c>
      <c r="B419" t="s">
        <v>9911</v>
      </c>
      <c r="C419" t="s">
        <v>9910</v>
      </c>
      <c r="F419" t="s">
        <v>9909</v>
      </c>
      <c r="G419" t="s">
        <v>16</v>
      </c>
      <c r="H419" t="s">
        <v>15</v>
      </c>
      <c r="I419" t="s">
        <v>9908</v>
      </c>
      <c r="J419">
        <v>60026415</v>
      </c>
      <c r="K419" t="s">
        <v>9907</v>
      </c>
      <c r="L419" t="s">
        <v>9906</v>
      </c>
      <c r="M419" t="s">
        <v>230</v>
      </c>
      <c r="N419">
        <v>2</v>
      </c>
      <c r="O419" t="s">
        <v>9905</v>
      </c>
      <c r="P419" t="s">
        <v>9904</v>
      </c>
      <c r="Q419" t="s">
        <v>9903</v>
      </c>
      <c r="R419" s="7">
        <v>34335</v>
      </c>
      <c r="S419" s="8">
        <f t="shared" si="56"/>
        <v>1994</v>
      </c>
      <c r="T419" s="8">
        <v>1994</v>
      </c>
      <c r="U419" s="8">
        <f t="shared" si="57"/>
        <v>28</v>
      </c>
      <c r="V419" s="7">
        <v>34639</v>
      </c>
      <c r="W419" t="s">
        <v>4075</v>
      </c>
      <c r="X419" s="2">
        <v>1.365</v>
      </c>
      <c r="Y419" s="6">
        <f t="shared" si="54"/>
        <v>3.6437895411227675E-2</v>
      </c>
      <c r="AA419">
        <v>189545</v>
      </c>
      <c r="AB419">
        <v>17393</v>
      </c>
      <c r="AC419">
        <v>19399359</v>
      </c>
      <c r="AD419" t="s">
        <v>6</v>
      </c>
      <c r="AE419">
        <v>43</v>
      </c>
      <c r="AF419">
        <v>4</v>
      </c>
      <c r="AH419" t="s">
        <v>9902</v>
      </c>
      <c r="AI419" t="s">
        <v>9901</v>
      </c>
      <c r="AK419" t="s">
        <v>9900</v>
      </c>
      <c r="AL419">
        <v>15</v>
      </c>
      <c r="AM419" s="5">
        <f t="shared" si="58"/>
        <v>0.5357142857142857</v>
      </c>
      <c r="AN419" s="4">
        <f t="shared" si="55"/>
        <v>8.1138097041164058E-4</v>
      </c>
      <c r="AO419" s="3"/>
      <c r="AP419">
        <v>0</v>
      </c>
      <c r="AQ419" t="s">
        <v>546</v>
      </c>
      <c r="AR419" t="s">
        <v>9899</v>
      </c>
      <c r="AS419" t="s">
        <v>544</v>
      </c>
      <c r="AT419" s="2" t="s">
        <v>0</v>
      </c>
      <c r="AU419" s="1">
        <f t="shared" si="59"/>
        <v>2.5749941078982861</v>
      </c>
      <c r="AV419" s="1">
        <f t="shared" si="60"/>
        <v>1.8624638190819658</v>
      </c>
      <c r="AW419" s="1">
        <f t="shared" si="61"/>
        <v>1.149933530265645</v>
      </c>
    </row>
    <row r="420" spans="1:49" x14ac:dyDescent="0.2">
      <c r="A420">
        <v>418</v>
      </c>
      <c r="B420" t="s">
        <v>9898</v>
      </c>
      <c r="C420" t="s">
        <v>9897</v>
      </c>
      <c r="F420" t="s">
        <v>9896</v>
      </c>
      <c r="G420" t="s">
        <v>16</v>
      </c>
      <c r="H420" t="s">
        <v>15</v>
      </c>
      <c r="I420" t="s">
        <v>9895</v>
      </c>
      <c r="J420" t="s">
        <v>9894</v>
      </c>
      <c r="K420" t="s">
        <v>9893</v>
      </c>
      <c r="L420" t="s">
        <v>9892</v>
      </c>
      <c r="M420" t="s">
        <v>1442</v>
      </c>
      <c r="N420">
        <v>3</v>
      </c>
      <c r="O420" t="s">
        <v>9891</v>
      </c>
      <c r="P420" t="s">
        <v>9890</v>
      </c>
      <c r="Q420" t="s">
        <v>9889</v>
      </c>
      <c r="R420" s="7">
        <v>34335</v>
      </c>
      <c r="S420" s="8">
        <f t="shared" si="56"/>
        <v>1994</v>
      </c>
      <c r="T420" s="8">
        <v>1994</v>
      </c>
      <c r="U420" s="8">
        <f t="shared" si="57"/>
        <v>28</v>
      </c>
      <c r="V420" s="7">
        <v>34639</v>
      </c>
      <c r="W420" t="s">
        <v>4075</v>
      </c>
      <c r="X420" s="2">
        <v>1.365</v>
      </c>
      <c r="Y420" s="6">
        <f t="shared" si="54"/>
        <v>3.6437895411227675E-2</v>
      </c>
      <c r="AA420">
        <v>189545</v>
      </c>
      <c r="AB420">
        <v>17393</v>
      </c>
      <c r="AC420">
        <v>19399359</v>
      </c>
      <c r="AD420" t="s">
        <v>6</v>
      </c>
      <c r="AE420">
        <v>43</v>
      </c>
      <c r="AF420">
        <v>4</v>
      </c>
      <c r="AH420" t="s">
        <v>9888</v>
      </c>
      <c r="AI420" t="s">
        <v>9887</v>
      </c>
      <c r="AK420" t="s">
        <v>9886</v>
      </c>
      <c r="AL420">
        <v>37</v>
      </c>
      <c r="AM420" s="5">
        <f t="shared" si="58"/>
        <v>1.3214285714285714</v>
      </c>
      <c r="AN420" s="4">
        <f t="shared" si="55"/>
        <v>2.0014063936820469E-3</v>
      </c>
      <c r="AO420" s="3"/>
      <c r="AP420">
        <v>0</v>
      </c>
      <c r="AR420" t="s">
        <v>1</v>
      </c>
      <c r="AT420" s="2" t="s">
        <v>0</v>
      </c>
      <c r="AU420" s="1">
        <f t="shared" si="59"/>
        <v>2.6106948705963982</v>
      </c>
      <c r="AV420" s="1">
        <f t="shared" si="60"/>
        <v>1.9219650902454861</v>
      </c>
      <c r="AW420" s="1">
        <f t="shared" si="61"/>
        <v>1.2332353098945734</v>
      </c>
    </row>
    <row r="421" spans="1:49" x14ac:dyDescent="0.2">
      <c r="A421">
        <v>419</v>
      </c>
      <c r="B421" t="s">
        <v>9885</v>
      </c>
      <c r="C421" t="s">
        <v>9884</v>
      </c>
      <c r="F421" t="s">
        <v>9883</v>
      </c>
      <c r="G421" t="s">
        <v>16</v>
      </c>
      <c r="H421" t="s">
        <v>15</v>
      </c>
      <c r="I421" t="s">
        <v>6070</v>
      </c>
      <c r="J421" t="s">
        <v>3490</v>
      </c>
      <c r="K421" t="s">
        <v>3489</v>
      </c>
      <c r="L421" t="s">
        <v>3488</v>
      </c>
      <c r="M421" t="s">
        <v>83</v>
      </c>
      <c r="N421">
        <v>2</v>
      </c>
      <c r="O421" t="s">
        <v>9882</v>
      </c>
      <c r="P421" t="s">
        <v>9881</v>
      </c>
      <c r="Q421" t="s">
        <v>3490</v>
      </c>
      <c r="R421" s="7">
        <v>34335</v>
      </c>
      <c r="S421" s="8">
        <f t="shared" si="56"/>
        <v>1994</v>
      </c>
      <c r="T421" s="8">
        <v>1994</v>
      </c>
      <c r="U421" s="8">
        <f t="shared" si="57"/>
        <v>28</v>
      </c>
      <c r="V421" s="7">
        <v>34639</v>
      </c>
      <c r="W421" t="s">
        <v>2061</v>
      </c>
      <c r="X421" s="2">
        <v>1.6519999999999999</v>
      </c>
      <c r="Y421" s="6">
        <f t="shared" si="54"/>
        <v>4.409919649769093E-2</v>
      </c>
      <c r="AA421" t="s">
        <v>2060</v>
      </c>
      <c r="AB421">
        <v>17337</v>
      </c>
      <c r="AC421">
        <v>15582221</v>
      </c>
      <c r="AD421" t="s">
        <v>6</v>
      </c>
      <c r="AE421">
        <v>42</v>
      </c>
      <c r="AF421">
        <v>11</v>
      </c>
      <c r="AH421" t="s">
        <v>9880</v>
      </c>
      <c r="AI421" t="s">
        <v>9879</v>
      </c>
      <c r="AK421" t="s">
        <v>9878</v>
      </c>
      <c r="AL421">
        <v>142</v>
      </c>
      <c r="AM421" s="5">
        <f t="shared" si="58"/>
        <v>5.0714285714285712</v>
      </c>
      <c r="AN421" s="4">
        <f t="shared" si="55"/>
        <v>7.6810731865635303E-3</v>
      </c>
      <c r="AO421" s="3"/>
      <c r="AP421">
        <v>0</v>
      </c>
      <c r="AQ421" t="s">
        <v>3481</v>
      </c>
      <c r="AR421" t="s">
        <v>1</v>
      </c>
      <c r="AS421" t="s">
        <v>3480</v>
      </c>
      <c r="AT421" s="2" t="s">
        <v>0</v>
      </c>
      <c r="AU421" s="1">
        <f t="shared" si="59"/>
        <v>3.3173759504352711</v>
      </c>
      <c r="AV421" s="1">
        <f t="shared" si="60"/>
        <v>2.5890134842127233</v>
      </c>
      <c r="AW421" s="1">
        <f t="shared" si="61"/>
        <v>1.860651017990175</v>
      </c>
    </row>
    <row r="422" spans="1:49" x14ac:dyDescent="0.2">
      <c r="A422">
        <v>420</v>
      </c>
      <c r="B422" t="s">
        <v>9877</v>
      </c>
      <c r="C422" t="s">
        <v>9876</v>
      </c>
      <c r="F422" t="s">
        <v>9875</v>
      </c>
      <c r="G422" t="s">
        <v>16</v>
      </c>
      <c r="H422" t="s">
        <v>15</v>
      </c>
      <c r="I422" t="s">
        <v>9874</v>
      </c>
      <c r="J422">
        <v>60103653</v>
      </c>
      <c r="K422" t="s">
        <v>9873</v>
      </c>
      <c r="L422" t="s">
        <v>8336</v>
      </c>
      <c r="M422" t="s">
        <v>6150</v>
      </c>
      <c r="N422">
        <v>3</v>
      </c>
      <c r="O422" t="s">
        <v>9872</v>
      </c>
      <c r="P422" t="s">
        <v>9871</v>
      </c>
      <c r="Q422" t="s">
        <v>9870</v>
      </c>
      <c r="R422" s="7">
        <v>34335</v>
      </c>
      <c r="S422" s="8">
        <f t="shared" si="56"/>
        <v>1994</v>
      </c>
      <c r="T422" s="8">
        <v>1994</v>
      </c>
      <c r="U422" s="8">
        <f t="shared" si="57"/>
        <v>28</v>
      </c>
      <c r="V422" s="7">
        <v>34639</v>
      </c>
      <c r="W422" t="s">
        <v>2061</v>
      </c>
      <c r="X422" s="2">
        <v>1.6519999999999999</v>
      </c>
      <c r="Y422" s="6">
        <f t="shared" si="54"/>
        <v>4.409919649769093E-2</v>
      </c>
      <c r="AA422" t="s">
        <v>2060</v>
      </c>
      <c r="AB422">
        <v>17337</v>
      </c>
      <c r="AC422">
        <v>15582221</v>
      </c>
      <c r="AD422" t="s">
        <v>6</v>
      </c>
      <c r="AE422">
        <v>42</v>
      </c>
      <c r="AF422">
        <v>11</v>
      </c>
      <c r="AH422" t="s">
        <v>9869</v>
      </c>
      <c r="AI422" t="s">
        <v>9868</v>
      </c>
      <c r="AK422" t="s">
        <v>9867</v>
      </c>
      <c r="AL422">
        <v>6</v>
      </c>
      <c r="AM422" s="5">
        <f t="shared" si="58"/>
        <v>0.21428571428571427</v>
      </c>
      <c r="AN422" s="4">
        <f t="shared" si="55"/>
        <v>3.2455238816465621E-4</v>
      </c>
      <c r="AO422" s="3"/>
      <c r="AP422">
        <v>0</v>
      </c>
      <c r="AR422" t="s">
        <v>1</v>
      </c>
      <c r="AS422" t="s">
        <v>9866</v>
      </c>
      <c r="AT422" s="2" t="s">
        <v>0</v>
      </c>
      <c r="AU422" s="1">
        <f t="shared" si="59"/>
        <v>3.0966803264833049</v>
      </c>
      <c r="AV422" s="1">
        <f t="shared" si="60"/>
        <v>2.2211874442927795</v>
      </c>
      <c r="AW422" s="1">
        <f t="shared" si="61"/>
        <v>1.3456945621022536</v>
      </c>
    </row>
    <row r="423" spans="1:49" x14ac:dyDescent="0.2">
      <c r="A423">
        <v>421</v>
      </c>
      <c r="B423" t="s">
        <v>9865</v>
      </c>
      <c r="C423" t="s">
        <v>9864</v>
      </c>
      <c r="F423" t="s">
        <v>9863</v>
      </c>
      <c r="G423" t="s">
        <v>16</v>
      </c>
      <c r="H423" t="s">
        <v>15</v>
      </c>
      <c r="I423" t="s">
        <v>9862</v>
      </c>
      <c r="J423" t="s">
        <v>9861</v>
      </c>
      <c r="K423" t="s">
        <v>9860</v>
      </c>
      <c r="L423" t="s">
        <v>9859</v>
      </c>
      <c r="M423" t="s">
        <v>9858</v>
      </c>
      <c r="N423">
        <v>3</v>
      </c>
      <c r="O423" t="s">
        <v>9857</v>
      </c>
      <c r="P423" t="s">
        <v>9856</v>
      </c>
      <c r="Q423" t="s">
        <v>9855</v>
      </c>
      <c r="R423" s="7">
        <v>34335</v>
      </c>
      <c r="S423" s="8">
        <f t="shared" si="56"/>
        <v>1994</v>
      </c>
      <c r="T423" s="8">
        <v>1994</v>
      </c>
      <c r="U423" s="8">
        <f t="shared" si="57"/>
        <v>28</v>
      </c>
      <c r="V423" s="7">
        <v>34639</v>
      </c>
      <c r="W423" t="s">
        <v>2061</v>
      </c>
      <c r="X423" s="2">
        <v>1.6519999999999999</v>
      </c>
      <c r="Y423" s="6">
        <f t="shared" si="54"/>
        <v>4.409919649769093E-2</v>
      </c>
      <c r="AA423" t="s">
        <v>2060</v>
      </c>
      <c r="AB423">
        <v>17337</v>
      </c>
      <c r="AC423">
        <v>15582221</v>
      </c>
      <c r="AD423" t="s">
        <v>6</v>
      </c>
      <c r="AE423">
        <v>42</v>
      </c>
      <c r="AF423">
        <v>11</v>
      </c>
      <c r="AH423" t="s">
        <v>9854</v>
      </c>
      <c r="AI423" t="s">
        <v>9853</v>
      </c>
      <c r="AK423" t="s">
        <v>9852</v>
      </c>
      <c r="AL423">
        <v>35</v>
      </c>
      <c r="AM423" s="5">
        <f t="shared" si="58"/>
        <v>1.25</v>
      </c>
      <c r="AN423" s="4">
        <f t="shared" si="55"/>
        <v>1.8932222642938281E-3</v>
      </c>
      <c r="AO423" s="3"/>
      <c r="AP423">
        <v>0</v>
      </c>
      <c r="AR423" t="s">
        <v>1</v>
      </c>
      <c r="AT423" s="2" t="s">
        <v>0</v>
      </c>
      <c r="AU423" s="1">
        <f t="shared" si="59"/>
        <v>3.1437404227671801</v>
      </c>
      <c r="AV423" s="1">
        <f t="shared" si="60"/>
        <v>2.2996209380992378</v>
      </c>
      <c r="AW423" s="1">
        <f t="shared" si="61"/>
        <v>1.4555014534312958</v>
      </c>
    </row>
    <row r="424" spans="1:49" x14ac:dyDescent="0.2">
      <c r="A424">
        <v>422</v>
      </c>
      <c r="B424" t="s">
        <v>9851</v>
      </c>
      <c r="C424" t="s">
        <v>9850</v>
      </c>
      <c r="F424" t="s">
        <v>9849</v>
      </c>
      <c r="G424" t="s">
        <v>16</v>
      </c>
      <c r="H424" t="s">
        <v>15</v>
      </c>
      <c r="I424" t="s">
        <v>9848</v>
      </c>
      <c r="J424">
        <v>60026610</v>
      </c>
      <c r="K424" t="s">
        <v>9839</v>
      </c>
      <c r="L424" t="s">
        <v>9847</v>
      </c>
      <c r="M424" t="s">
        <v>230</v>
      </c>
      <c r="N424">
        <v>2</v>
      </c>
      <c r="O424" t="s">
        <v>9846</v>
      </c>
      <c r="P424" t="s">
        <v>9845</v>
      </c>
      <c r="Q424" t="s">
        <v>9844</v>
      </c>
      <c r="R424" s="7">
        <v>34335</v>
      </c>
      <c r="S424" s="8">
        <f t="shared" si="56"/>
        <v>1994</v>
      </c>
      <c r="T424" s="8">
        <v>1994</v>
      </c>
      <c r="U424" s="8">
        <f t="shared" si="57"/>
        <v>28</v>
      </c>
      <c r="V424" s="7">
        <v>34639</v>
      </c>
      <c r="W424" t="s">
        <v>4075</v>
      </c>
      <c r="X424" s="2">
        <v>1.365</v>
      </c>
      <c r="Y424" s="6">
        <f t="shared" si="54"/>
        <v>3.6437895411227675E-2</v>
      </c>
      <c r="AA424">
        <v>189545</v>
      </c>
      <c r="AB424">
        <v>17393</v>
      </c>
      <c r="AC424">
        <v>19399359</v>
      </c>
      <c r="AD424" t="s">
        <v>6</v>
      </c>
      <c r="AE424">
        <v>43</v>
      </c>
      <c r="AF424">
        <v>4</v>
      </c>
      <c r="AH424" t="s">
        <v>9843</v>
      </c>
      <c r="AI424" t="s">
        <v>9842</v>
      </c>
      <c r="AK424" t="s">
        <v>9841</v>
      </c>
      <c r="AL424">
        <v>15</v>
      </c>
      <c r="AM424" s="5">
        <f t="shared" si="58"/>
        <v>0.5357142857142857</v>
      </c>
      <c r="AN424" s="4">
        <f t="shared" si="55"/>
        <v>8.1138097041164058E-4</v>
      </c>
      <c r="AO424" s="3"/>
      <c r="AP424">
        <v>0</v>
      </c>
      <c r="AQ424" t="s">
        <v>9840</v>
      </c>
      <c r="AR424" t="s">
        <v>1</v>
      </c>
      <c r="AS424" t="s">
        <v>9839</v>
      </c>
      <c r="AT424" s="2" t="s">
        <v>0</v>
      </c>
      <c r="AU424" s="1">
        <f t="shared" si="59"/>
        <v>2.5749941078982861</v>
      </c>
      <c r="AV424" s="1">
        <f t="shared" si="60"/>
        <v>1.8624638190819658</v>
      </c>
      <c r="AW424" s="1">
        <f t="shared" si="61"/>
        <v>1.149933530265645</v>
      </c>
    </row>
    <row r="425" spans="1:49" x14ac:dyDescent="0.2">
      <c r="A425">
        <v>423</v>
      </c>
      <c r="B425" t="s">
        <v>9838</v>
      </c>
      <c r="C425" t="s">
        <v>9837</v>
      </c>
      <c r="F425" t="s">
        <v>9836</v>
      </c>
      <c r="G425" t="s">
        <v>16</v>
      </c>
      <c r="H425" t="s">
        <v>15</v>
      </c>
      <c r="I425" t="s">
        <v>9835</v>
      </c>
      <c r="J425">
        <v>60007902</v>
      </c>
      <c r="K425" t="s">
        <v>9834</v>
      </c>
      <c r="L425" t="s">
        <v>9833</v>
      </c>
      <c r="M425" t="s">
        <v>682</v>
      </c>
      <c r="N425">
        <v>1</v>
      </c>
      <c r="O425" t="s">
        <v>9832</v>
      </c>
      <c r="P425">
        <v>56027595500</v>
      </c>
      <c r="Q425">
        <v>60007902</v>
      </c>
      <c r="R425" s="7">
        <v>34335</v>
      </c>
      <c r="S425" s="8">
        <f t="shared" si="56"/>
        <v>1994</v>
      </c>
      <c r="T425" s="8">
        <v>1994</v>
      </c>
      <c r="U425" s="8">
        <f t="shared" si="57"/>
        <v>28</v>
      </c>
      <c r="V425" s="7" t="s">
        <v>9693</v>
      </c>
      <c r="W425" t="s">
        <v>7141</v>
      </c>
      <c r="X425" s="2" t="s">
        <v>0</v>
      </c>
      <c r="Y425" s="6" t="e">
        <f t="shared" si="54"/>
        <v>#VALUE!</v>
      </c>
      <c r="AA425">
        <v>361682</v>
      </c>
      <c r="AB425">
        <v>9500153941</v>
      </c>
      <c r="AD425" t="s">
        <v>6</v>
      </c>
      <c r="AE425">
        <v>103</v>
      </c>
      <c r="AF425">
        <v>11</v>
      </c>
      <c r="AH425" t="s">
        <v>9831</v>
      </c>
      <c r="AI425" t="s">
        <v>9830</v>
      </c>
      <c r="AK425" t="s">
        <v>9829</v>
      </c>
      <c r="AL425">
        <v>3</v>
      </c>
      <c r="AM425" s="5">
        <f t="shared" si="58"/>
        <v>0.10714285714285714</v>
      </c>
      <c r="AN425" s="4">
        <f t="shared" si="55"/>
        <v>1.6227619408232811E-4</v>
      </c>
      <c r="AO425" s="3"/>
      <c r="AP425">
        <v>0</v>
      </c>
      <c r="AR425" t="s">
        <v>1</v>
      </c>
      <c r="AT425" s="2" t="s">
        <v>0</v>
      </c>
      <c r="AU425" s="1" t="e">
        <f t="shared" si="59"/>
        <v>#VALUE!</v>
      </c>
      <c r="AV425" s="1" t="e">
        <f t="shared" si="60"/>
        <v>#VALUE!</v>
      </c>
      <c r="AW425" s="1" t="e">
        <f t="shared" si="61"/>
        <v>#VALUE!</v>
      </c>
    </row>
    <row r="426" spans="1:49" x14ac:dyDescent="0.2">
      <c r="A426">
        <v>424</v>
      </c>
      <c r="B426" t="s">
        <v>9828</v>
      </c>
      <c r="C426" t="s">
        <v>9827</v>
      </c>
      <c r="F426" t="s">
        <v>9826</v>
      </c>
      <c r="G426" t="s">
        <v>16</v>
      </c>
      <c r="H426" t="s">
        <v>15</v>
      </c>
      <c r="I426" t="s">
        <v>9825</v>
      </c>
      <c r="J426">
        <v>60025858</v>
      </c>
      <c r="K426" t="s">
        <v>2401</v>
      </c>
      <c r="L426" t="s">
        <v>2400</v>
      </c>
      <c r="M426" t="s">
        <v>2024</v>
      </c>
      <c r="N426">
        <v>2</v>
      </c>
      <c r="O426" t="s">
        <v>9824</v>
      </c>
      <c r="P426" t="s">
        <v>9823</v>
      </c>
      <c r="Q426" t="s">
        <v>9822</v>
      </c>
      <c r="R426" s="7">
        <v>34335</v>
      </c>
      <c r="S426" s="8">
        <f t="shared" si="56"/>
        <v>1994</v>
      </c>
      <c r="T426" s="8">
        <v>1994</v>
      </c>
      <c r="U426" s="8">
        <f t="shared" si="57"/>
        <v>28</v>
      </c>
      <c r="V426" s="7">
        <v>34639</v>
      </c>
      <c r="W426" t="s">
        <v>2061</v>
      </c>
      <c r="X426" s="2">
        <v>1.6519999999999999</v>
      </c>
      <c r="Y426" s="6">
        <f t="shared" si="54"/>
        <v>4.409919649769093E-2</v>
      </c>
      <c r="AA426" t="s">
        <v>2060</v>
      </c>
      <c r="AB426">
        <v>17337</v>
      </c>
      <c r="AC426">
        <v>15582221</v>
      </c>
      <c r="AD426" t="s">
        <v>6</v>
      </c>
      <c r="AE426">
        <v>42</v>
      </c>
      <c r="AF426">
        <v>11</v>
      </c>
      <c r="AH426" t="s">
        <v>9821</v>
      </c>
      <c r="AI426" t="s">
        <v>9820</v>
      </c>
      <c r="AK426" t="s">
        <v>9819</v>
      </c>
      <c r="AL426">
        <v>26</v>
      </c>
      <c r="AM426" s="5">
        <f t="shared" si="58"/>
        <v>0.9285714285714286</v>
      </c>
      <c r="AN426" s="4">
        <f t="shared" si="55"/>
        <v>1.4063936820468438E-3</v>
      </c>
      <c r="AO426" s="3"/>
      <c r="AP426">
        <v>0</v>
      </c>
      <c r="AQ426" t="s">
        <v>9777</v>
      </c>
      <c r="AR426" t="s">
        <v>9818</v>
      </c>
      <c r="AS426" t="s">
        <v>9776</v>
      </c>
      <c r="AT426" s="2" t="s">
        <v>0</v>
      </c>
      <c r="AU426" s="1">
        <f t="shared" si="59"/>
        <v>3.1291355652997703</v>
      </c>
      <c r="AV426" s="1">
        <f t="shared" si="60"/>
        <v>2.2752795089868885</v>
      </c>
      <c r="AW426" s="1">
        <f t="shared" si="61"/>
        <v>1.4214234526740068</v>
      </c>
    </row>
    <row r="427" spans="1:49" x14ac:dyDescent="0.2">
      <c r="A427">
        <v>425</v>
      </c>
      <c r="B427" t="s">
        <v>9817</v>
      </c>
      <c r="C427" t="s">
        <v>9816</v>
      </c>
      <c r="F427" t="s">
        <v>9815</v>
      </c>
      <c r="G427" t="s">
        <v>16</v>
      </c>
      <c r="H427" t="s">
        <v>15</v>
      </c>
      <c r="I427" t="s">
        <v>9814</v>
      </c>
      <c r="J427">
        <v>60002366</v>
      </c>
      <c r="K427" t="s">
        <v>9813</v>
      </c>
      <c r="L427" t="s">
        <v>2133</v>
      </c>
      <c r="M427" t="s">
        <v>830</v>
      </c>
      <c r="N427">
        <v>3</v>
      </c>
      <c r="O427" t="s">
        <v>9812</v>
      </c>
      <c r="P427" t="s">
        <v>9811</v>
      </c>
      <c r="Q427" t="s">
        <v>9810</v>
      </c>
      <c r="R427" s="7">
        <v>34335</v>
      </c>
      <c r="S427" s="8">
        <f t="shared" si="56"/>
        <v>1994</v>
      </c>
      <c r="T427" s="8">
        <v>1994</v>
      </c>
      <c r="U427" s="8">
        <f t="shared" si="57"/>
        <v>28</v>
      </c>
      <c r="V427" s="7">
        <v>34639</v>
      </c>
      <c r="W427" t="s">
        <v>2061</v>
      </c>
      <c r="X427" s="2">
        <v>1.6519999999999999</v>
      </c>
      <c r="Y427" s="6">
        <f t="shared" si="54"/>
        <v>4.409919649769093E-2</v>
      </c>
      <c r="AA427" t="s">
        <v>2060</v>
      </c>
      <c r="AB427">
        <v>17337</v>
      </c>
      <c r="AC427">
        <v>15582221</v>
      </c>
      <c r="AD427" t="s">
        <v>6</v>
      </c>
      <c r="AE427">
        <v>42</v>
      </c>
      <c r="AF427">
        <v>11</v>
      </c>
      <c r="AH427" t="s">
        <v>9809</v>
      </c>
      <c r="AI427" t="s">
        <v>9808</v>
      </c>
      <c r="AK427" t="s">
        <v>9807</v>
      </c>
      <c r="AL427">
        <v>4</v>
      </c>
      <c r="AM427" s="5">
        <f t="shared" si="58"/>
        <v>0.14285714285714285</v>
      </c>
      <c r="AN427" s="4">
        <f t="shared" si="55"/>
        <v>2.1636825877643749E-4</v>
      </c>
      <c r="AO427" s="3"/>
      <c r="AP427">
        <v>0</v>
      </c>
      <c r="AR427" t="s">
        <v>1</v>
      </c>
      <c r="AT427" s="2" t="s">
        <v>0</v>
      </c>
      <c r="AU427" s="1">
        <f t="shared" si="59"/>
        <v>3.0934348026016583</v>
      </c>
      <c r="AV427" s="1">
        <f t="shared" si="60"/>
        <v>2.2157782378233684</v>
      </c>
      <c r="AW427" s="1">
        <f t="shared" si="61"/>
        <v>1.3381216730450785</v>
      </c>
    </row>
    <row r="428" spans="1:49" x14ac:dyDescent="0.2">
      <c r="A428">
        <v>426</v>
      </c>
      <c r="B428" t="s">
        <v>9806</v>
      </c>
      <c r="C428" t="s">
        <v>9805</v>
      </c>
      <c r="F428" t="s">
        <v>9804</v>
      </c>
      <c r="G428" t="s">
        <v>16</v>
      </c>
      <c r="H428" t="s">
        <v>15</v>
      </c>
      <c r="I428" t="s">
        <v>9803</v>
      </c>
      <c r="J428">
        <v>60009697</v>
      </c>
      <c r="K428" t="s">
        <v>5165</v>
      </c>
      <c r="L428" t="s">
        <v>5164</v>
      </c>
      <c r="M428" t="s">
        <v>653</v>
      </c>
      <c r="N428">
        <v>1</v>
      </c>
      <c r="O428" t="s">
        <v>9802</v>
      </c>
      <c r="P428">
        <v>7005104207</v>
      </c>
      <c r="Q428">
        <v>60009697</v>
      </c>
      <c r="R428" s="7">
        <v>34335</v>
      </c>
      <c r="S428" s="8">
        <f t="shared" si="56"/>
        <v>1994</v>
      </c>
      <c r="T428" s="8">
        <v>1994</v>
      </c>
      <c r="U428" s="8">
        <f t="shared" si="57"/>
        <v>28</v>
      </c>
      <c r="V428" s="7">
        <v>34639</v>
      </c>
      <c r="W428" t="s">
        <v>2061</v>
      </c>
      <c r="X428" s="2">
        <v>1.6519999999999999</v>
      </c>
      <c r="Y428" s="6">
        <f t="shared" si="54"/>
        <v>4.409919649769093E-2</v>
      </c>
      <c r="AA428" t="s">
        <v>2060</v>
      </c>
      <c r="AB428">
        <v>17337</v>
      </c>
      <c r="AC428">
        <v>15582221</v>
      </c>
      <c r="AD428" t="s">
        <v>6</v>
      </c>
      <c r="AE428">
        <v>42</v>
      </c>
      <c r="AF428">
        <v>11</v>
      </c>
      <c r="AH428" t="s">
        <v>9801</v>
      </c>
      <c r="AI428" t="s">
        <v>9800</v>
      </c>
      <c r="AK428" t="s">
        <v>9799</v>
      </c>
      <c r="AL428">
        <v>25</v>
      </c>
      <c r="AM428" s="5">
        <f t="shared" si="58"/>
        <v>0.8928571428571429</v>
      </c>
      <c r="AN428" s="4">
        <f t="shared" si="55"/>
        <v>1.3523016173527345E-3</v>
      </c>
      <c r="AO428" s="3"/>
      <c r="AP428">
        <v>0</v>
      </c>
      <c r="AQ428" t="s">
        <v>3579</v>
      </c>
      <c r="AR428" t="s">
        <v>1</v>
      </c>
      <c r="AS428" t="s">
        <v>3578</v>
      </c>
      <c r="AT428" s="2" t="s">
        <v>0</v>
      </c>
      <c r="AU428" s="1">
        <f t="shared" si="59"/>
        <v>3.1275128033589472</v>
      </c>
      <c r="AV428" s="1">
        <f t="shared" si="60"/>
        <v>2.2725749057521831</v>
      </c>
      <c r="AW428" s="1">
        <f t="shared" si="61"/>
        <v>1.417637008145419</v>
      </c>
    </row>
    <row r="429" spans="1:49" x14ac:dyDescent="0.2">
      <c r="A429">
        <v>427</v>
      </c>
      <c r="B429" t="s">
        <v>9798</v>
      </c>
      <c r="C429" t="s">
        <v>9797</v>
      </c>
      <c r="F429" t="s">
        <v>9796</v>
      </c>
      <c r="G429" t="s">
        <v>16</v>
      </c>
      <c r="H429" t="s">
        <v>15</v>
      </c>
      <c r="I429" t="s">
        <v>9795</v>
      </c>
      <c r="J429">
        <v>60032882</v>
      </c>
      <c r="K429" t="s">
        <v>6924</v>
      </c>
      <c r="L429" t="s">
        <v>6923</v>
      </c>
      <c r="M429" t="s">
        <v>2097</v>
      </c>
      <c r="N429">
        <v>2</v>
      </c>
      <c r="O429" t="s">
        <v>9794</v>
      </c>
      <c r="P429" t="s">
        <v>9793</v>
      </c>
      <c r="Q429" t="s">
        <v>6920</v>
      </c>
      <c r="R429" s="7">
        <v>34335</v>
      </c>
      <c r="S429" s="8">
        <f t="shared" si="56"/>
        <v>1994</v>
      </c>
      <c r="T429" s="8">
        <v>1994</v>
      </c>
      <c r="U429" s="8">
        <f t="shared" si="57"/>
        <v>28</v>
      </c>
      <c r="V429" s="7">
        <v>34639</v>
      </c>
      <c r="W429" t="s">
        <v>4075</v>
      </c>
      <c r="X429" s="2">
        <v>1.365</v>
      </c>
      <c r="Y429" s="6">
        <f t="shared" si="54"/>
        <v>3.6437895411227675E-2</v>
      </c>
      <c r="AA429">
        <v>189545</v>
      </c>
      <c r="AB429">
        <v>17393</v>
      </c>
      <c r="AC429">
        <v>19399359</v>
      </c>
      <c r="AD429" t="s">
        <v>6</v>
      </c>
      <c r="AE429">
        <v>43</v>
      </c>
      <c r="AF429">
        <v>4</v>
      </c>
      <c r="AH429" t="s">
        <v>9792</v>
      </c>
      <c r="AI429" t="s">
        <v>9791</v>
      </c>
      <c r="AK429" t="s">
        <v>9790</v>
      </c>
      <c r="AL429">
        <v>18</v>
      </c>
      <c r="AM429" s="5">
        <f t="shared" si="58"/>
        <v>0.6428571428571429</v>
      </c>
      <c r="AN429" s="4">
        <f t="shared" si="55"/>
        <v>9.7365716449396885E-4</v>
      </c>
      <c r="AO429" s="3"/>
      <c r="AP429">
        <v>0</v>
      </c>
      <c r="AR429" t="s">
        <v>1</v>
      </c>
      <c r="AT429" s="2" t="s">
        <v>0</v>
      </c>
      <c r="AU429" s="1">
        <f t="shared" si="59"/>
        <v>2.5798623937207563</v>
      </c>
      <c r="AV429" s="1">
        <f t="shared" si="60"/>
        <v>1.8705776287860822</v>
      </c>
      <c r="AW429" s="1">
        <f t="shared" si="61"/>
        <v>1.161292863851408</v>
      </c>
    </row>
    <row r="430" spans="1:49" x14ac:dyDescent="0.2">
      <c r="A430">
        <v>428</v>
      </c>
      <c r="B430" t="s">
        <v>9789</v>
      </c>
      <c r="C430" t="s">
        <v>9788</v>
      </c>
      <c r="D430" t="s">
        <v>9787</v>
      </c>
      <c r="F430" t="s">
        <v>9786</v>
      </c>
      <c r="G430" t="s">
        <v>16</v>
      </c>
      <c r="H430" t="s">
        <v>15</v>
      </c>
      <c r="I430" t="s">
        <v>9785</v>
      </c>
      <c r="J430">
        <v>60028186</v>
      </c>
      <c r="K430" t="s">
        <v>2026</v>
      </c>
      <c r="L430" t="s">
        <v>2025</v>
      </c>
      <c r="M430" t="s">
        <v>2024</v>
      </c>
      <c r="N430">
        <v>2</v>
      </c>
      <c r="O430" t="s">
        <v>9784</v>
      </c>
      <c r="P430" t="s">
        <v>9783</v>
      </c>
      <c r="Q430" t="s">
        <v>9782</v>
      </c>
      <c r="R430" s="7">
        <v>34335</v>
      </c>
      <c r="S430" s="8">
        <f t="shared" si="56"/>
        <v>1994</v>
      </c>
      <c r="T430" s="8">
        <v>1994</v>
      </c>
      <c r="U430" s="8">
        <f t="shared" si="57"/>
        <v>28</v>
      </c>
      <c r="V430" s="7">
        <v>34639</v>
      </c>
      <c r="W430" t="s">
        <v>9781</v>
      </c>
      <c r="X430" s="2">
        <v>1.319</v>
      </c>
      <c r="Y430" s="6">
        <f t="shared" si="54"/>
        <v>3.5209951683083739E-2</v>
      </c>
      <c r="AA430">
        <v>104655</v>
      </c>
      <c r="AB430">
        <v>13184</v>
      </c>
      <c r="AD430" t="s">
        <v>6</v>
      </c>
      <c r="AE430">
        <v>84</v>
      </c>
      <c r="AF430" s="10">
        <v>44256</v>
      </c>
      <c r="AH430" t="s">
        <v>9780</v>
      </c>
      <c r="AI430" t="s">
        <v>9779</v>
      </c>
      <c r="AK430" t="s">
        <v>9778</v>
      </c>
      <c r="AL430">
        <v>10</v>
      </c>
      <c r="AM430" s="5">
        <f t="shared" si="58"/>
        <v>0.35714285714285715</v>
      </c>
      <c r="AN430" s="4">
        <f t="shared" si="55"/>
        <v>5.4092064694109376E-4</v>
      </c>
      <c r="AO430" s="3"/>
      <c r="AP430">
        <v>0</v>
      </c>
      <c r="AQ430" t="s">
        <v>9777</v>
      </c>
      <c r="AR430" t="s">
        <v>1</v>
      </c>
      <c r="AS430" t="s">
        <v>9776</v>
      </c>
      <c r="AT430" s="2">
        <v>4.3899999999999997</v>
      </c>
      <c r="AU430" s="1">
        <f t="shared" si="59"/>
        <v>2.4809242372240945</v>
      </c>
      <c r="AV430" s="1">
        <f t="shared" si="60"/>
        <v>1.7875436165012415</v>
      </c>
      <c r="AW430" s="1">
        <f t="shared" si="61"/>
        <v>1.0941629957783887</v>
      </c>
    </row>
    <row r="431" spans="1:49" x14ac:dyDescent="0.2">
      <c r="A431">
        <v>429</v>
      </c>
      <c r="B431" t="s">
        <v>9775</v>
      </c>
      <c r="C431" t="s">
        <v>9774</v>
      </c>
      <c r="F431" t="s">
        <v>9773</v>
      </c>
      <c r="G431" t="s">
        <v>16</v>
      </c>
      <c r="H431" t="s">
        <v>15</v>
      </c>
      <c r="I431" t="s">
        <v>9772</v>
      </c>
      <c r="J431" t="s">
        <v>5693</v>
      </c>
      <c r="K431" t="s">
        <v>5698</v>
      </c>
      <c r="L431" t="s">
        <v>5697</v>
      </c>
      <c r="M431" t="s">
        <v>5696</v>
      </c>
      <c r="N431">
        <v>3</v>
      </c>
      <c r="O431" t="s">
        <v>9771</v>
      </c>
      <c r="P431" t="s">
        <v>9770</v>
      </c>
      <c r="Q431" t="s">
        <v>9769</v>
      </c>
      <c r="R431" s="7">
        <v>34335</v>
      </c>
      <c r="S431" s="8">
        <f t="shared" si="56"/>
        <v>1994</v>
      </c>
      <c r="T431" s="8">
        <v>1994</v>
      </c>
      <c r="U431" s="8">
        <f t="shared" si="57"/>
        <v>28</v>
      </c>
      <c r="V431" s="7">
        <v>34639</v>
      </c>
      <c r="W431" t="s">
        <v>1213</v>
      </c>
      <c r="X431" s="2">
        <v>2.141</v>
      </c>
      <c r="Y431" s="6">
        <f t="shared" si="54"/>
        <v>5.7152772216438434E-2</v>
      </c>
      <c r="AA431">
        <v>1962892</v>
      </c>
      <c r="AB431">
        <v>17360</v>
      </c>
      <c r="AC431">
        <v>15580644</v>
      </c>
      <c r="AD431" t="s">
        <v>6</v>
      </c>
      <c r="AE431">
        <v>32</v>
      </c>
      <c r="AF431">
        <v>6</v>
      </c>
      <c r="AH431" t="s">
        <v>9768</v>
      </c>
      <c r="AI431" t="s">
        <v>9767</v>
      </c>
      <c r="AJ431" t="s">
        <v>9766</v>
      </c>
      <c r="AK431" t="s">
        <v>9765</v>
      </c>
      <c r="AL431">
        <v>2</v>
      </c>
      <c r="AM431" s="5">
        <f t="shared" si="58"/>
        <v>7.1428571428571425E-2</v>
      </c>
      <c r="AN431" s="4">
        <f t="shared" si="55"/>
        <v>1.0818412938821875E-4</v>
      </c>
      <c r="AO431" s="3"/>
      <c r="AP431">
        <v>0</v>
      </c>
      <c r="AR431" t="s">
        <v>1</v>
      </c>
      <c r="AT431" s="2" t="s">
        <v>0</v>
      </c>
      <c r="AU431" s="1">
        <f t="shared" si="59"/>
        <v>4.0039395790323367</v>
      </c>
      <c r="AV431" s="1">
        <f t="shared" si="60"/>
        <v>2.8630478172913327</v>
      </c>
      <c r="AW431" s="1">
        <f t="shared" si="61"/>
        <v>1.7221560555503284</v>
      </c>
    </row>
    <row r="432" spans="1:49" x14ac:dyDescent="0.2">
      <c r="A432">
        <v>430</v>
      </c>
      <c r="B432" t="s">
        <v>9764</v>
      </c>
      <c r="C432" t="s">
        <v>9763</v>
      </c>
      <c r="F432" t="s">
        <v>9762</v>
      </c>
      <c r="G432" t="s">
        <v>16</v>
      </c>
      <c r="H432" t="s">
        <v>15</v>
      </c>
      <c r="I432" t="s">
        <v>9761</v>
      </c>
      <c r="J432" t="s">
        <v>9760</v>
      </c>
      <c r="K432" t="s">
        <v>9759</v>
      </c>
      <c r="L432" t="s">
        <v>9758</v>
      </c>
      <c r="M432" t="s">
        <v>83</v>
      </c>
      <c r="N432">
        <v>3</v>
      </c>
      <c r="O432" t="s">
        <v>9757</v>
      </c>
      <c r="P432" t="s">
        <v>9756</v>
      </c>
      <c r="Q432" t="s">
        <v>9755</v>
      </c>
      <c r="R432" s="7">
        <v>34335</v>
      </c>
      <c r="S432" s="8">
        <f t="shared" si="56"/>
        <v>1994</v>
      </c>
      <c r="T432" s="8">
        <v>1994</v>
      </c>
      <c r="U432" s="8">
        <f t="shared" si="57"/>
        <v>28</v>
      </c>
      <c r="V432" s="7">
        <v>34639</v>
      </c>
      <c r="W432" t="s">
        <v>1213</v>
      </c>
      <c r="X432" s="2">
        <v>2.141</v>
      </c>
      <c r="Y432" s="6">
        <f t="shared" si="54"/>
        <v>5.7152772216438434E-2</v>
      </c>
      <c r="AA432">
        <v>1962892</v>
      </c>
      <c r="AB432">
        <v>17360</v>
      </c>
      <c r="AC432">
        <v>15580644</v>
      </c>
      <c r="AD432" t="s">
        <v>6</v>
      </c>
      <c r="AE432">
        <v>32</v>
      </c>
      <c r="AF432">
        <v>6</v>
      </c>
      <c r="AH432" t="s">
        <v>9754</v>
      </c>
      <c r="AI432" t="s">
        <v>9753</v>
      </c>
      <c r="AK432" t="s">
        <v>9752</v>
      </c>
      <c r="AL432">
        <v>6</v>
      </c>
      <c r="AM432" s="5">
        <f t="shared" si="58"/>
        <v>0.21428571428571427</v>
      </c>
      <c r="AN432" s="4">
        <f t="shared" si="55"/>
        <v>3.2455238816465621E-4</v>
      </c>
      <c r="AO432" s="3"/>
      <c r="AP432">
        <v>0</v>
      </c>
      <c r="AR432" t="s">
        <v>1</v>
      </c>
      <c r="AT432" s="2" t="s">
        <v>0</v>
      </c>
      <c r="AU432" s="1">
        <f t="shared" si="59"/>
        <v>4.0104306267956291</v>
      </c>
      <c r="AV432" s="1">
        <f t="shared" si="60"/>
        <v>2.8738662302301545</v>
      </c>
      <c r="AW432" s="1">
        <f t="shared" si="61"/>
        <v>1.7373018336646791</v>
      </c>
    </row>
    <row r="433" spans="1:49" x14ac:dyDescent="0.2">
      <c r="A433">
        <v>431</v>
      </c>
      <c r="B433" t="s">
        <v>9751</v>
      </c>
      <c r="C433" t="s">
        <v>9750</v>
      </c>
      <c r="F433" t="s">
        <v>9749</v>
      </c>
      <c r="G433" t="s">
        <v>16</v>
      </c>
      <c r="H433" t="s">
        <v>15</v>
      </c>
      <c r="I433" t="s">
        <v>9748</v>
      </c>
      <c r="J433">
        <v>60026553</v>
      </c>
      <c r="K433" t="s">
        <v>9747</v>
      </c>
      <c r="L433" t="s">
        <v>9746</v>
      </c>
      <c r="M433" t="s">
        <v>1987</v>
      </c>
      <c r="N433">
        <v>2</v>
      </c>
      <c r="O433" t="s">
        <v>9745</v>
      </c>
      <c r="P433" t="s">
        <v>9744</v>
      </c>
      <c r="Q433" t="s">
        <v>9743</v>
      </c>
      <c r="R433" s="7">
        <v>34335</v>
      </c>
      <c r="S433" s="8">
        <f t="shared" si="56"/>
        <v>1994</v>
      </c>
      <c r="T433" s="8">
        <v>1994</v>
      </c>
      <c r="U433" s="8">
        <f t="shared" si="57"/>
        <v>28</v>
      </c>
      <c r="V433" s="7">
        <v>34639</v>
      </c>
      <c r="W433" t="s">
        <v>2678</v>
      </c>
      <c r="X433" s="2">
        <v>1.6379999999999999</v>
      </c>
      <c r="Y433" s="6">
        <f t="shared" si="54"/>
        <v>4.3725474493473214E-2</v>
      </c>
      <c r="AA433" t="s">
        <v>2677</v>
      </c>
      <c r="AB433">
        <v>17391</v>
      </c>
      <c r="AC433">
        <v>19410476</v>
      </c>
      <c r="AD433" t="s">
        <v>6</v>
      </c>
      <c r="AE433">
        <v>42</v>
      </c>
      <c r="AF433">
        <v>11</v>
      </c>
      <c r="AH433" t="s">
        <v>9742</v>
      </c>
      <c r="AI433" t="s">
        <v>9741</v>
      </c>
      <c r="AK433" t="s">
        <v>9740</v>
      </c>
      <c r="AL433">
        <v>27</v>
      </c>
      <c r="AM433" s="5">
        <f t="shared" si="58"/>
        <v>0.9642857142857143</v>
      </c>
      <c r="AN433" s="4">
        <f t="shared" si="55"/>
        <v>1.4604857467409532E-3</v>
      </c>
      <c r="AO433" s="3"/>
      <c r="AP433">
        <v>0</v>
      </c>
      <c r="AQ433" t="s">
        <v>1982</v>
      </c>
      <c r="AR433" t="s">
        <v>1</v>
      </c>
      <c r="AS433" t="s">
        <v>1981</v>
      </c>
      <c r="AT433" s="2">
        <v>4.931</v>
      </c>
      <c r="AU433" s="1">
        <f t="shared" si="59"/>
        <v>3.1045977869453534</v>
      </c>
      <c r="AV433" s="1">
        <f t="shared" si="60"/>
        <v>2.2592980120107082</v>
      </c>
      <c r="AW433" s="1">
        <f t="shared" si="61"/>
        <v>1.4139982370760631</v>
      </c>
    </row>
    <row r="434" spans="1:49" x14ac:dyDescent="0.2">
      <c r="A434">
        <v>432</v>
      </c>
      <c r="B434" t="s">
        <v>9739</v>
      </c>
      <c r="C434" t="s">
        <v>9738</v>
      </c>
      <c r="F434" t="s">
        <v>9737</v>
      </c>
      <c r="G434" t="s">
        <v>16</v>
      </c>
      <c r="H434" t="s">
        <v>15</v>
      </c>
      <c r="I434" t="s">
        <v>3752</v>
      </c>
      <c r="J434" t="s">
        <v>3751</v>
      </c>
      <c r="K434" t="s">
        <v>3750</v>
      </c>
      <c r="L434" t="s">
        <v>3749</v>
      </c>
      <c r="M434" t="s">
        <v>3748</v>
      </c>
      <c r="N434">
        <v>3</v>
      </c>
      <c r="O434" t="s">
        <v>9736</v>
      </c>
      <c r="P434" t="s">
        <v>9735</v>
      </c>
      <c r="Q434" t="s">
        <v>3745</v>
      </c>
      <c r="R434" s="7">
        <v>34335</v>
      </c>
      <c r="S434" s="8">
        <f t="shared" si="56"/>
        <v>1994</v>
      </c>
      <c r="T434" s="8">
        <v>1994</v>
      </c>
      <c r="U434" s="8">
        <f t="shared" si="57"/>
        <v>28</v>
      </c>
      <c r="V434" s="7">
        <v>34639</v>
      </c>
      <c r="W434" t="s">
        <v>2061</v>
      </c>
      <c r="X434" s="2">
        <v>1.6519999999999999</v>
      </c>
      <c r="Y434" s="6">
        <f t="shared" si="54"/>
        <v>4.409919649769093E-2</v>
      </c>
      <c r="AA434" t="s">
        <v>2060</v>
      </c>
      <c r="AB434">
        <v>17337</v>
      </c>
      <c r="AC434">
        <v>15582221</v>
      </c>
      <c r="AD434" t="s">
        <v>6</v>
      </c>
      <c r="AE434">
        <v>42</v>
      </c>
      <c r="AF434">
        <v>11</v>
      </c>
      <c r="AH434" t="s">
        <v>9734</v>
      </c>
      <c r="AI434" t="s">
        <v>9733</v>
      </c>
      <c r="AK434" t="s">
        <v>9732</v>
      </c>
      <c r="AL434">
        <v>51</v>
      </c>
      <c r="AM434" s="5">
        <f t="shared" si="58"/>
        <v>1.8214285714285714</v>
      </c>
      <c r="AN434" s="4">
        <f t="shared" si="55"/>
        <v>2.7586952993995779E-3</v>
      </c>
      <c r="AO434" s="3"/>
      <c r="AP434">
        <v>0</v>
      </c>
      <c r="AR434" t="s">
        <v>9731</v>
      </c>
      <c r="AS434" t="s">
        <v>9730</v>
      </c>
      <c r="AT434" s="2" t="s">
        <v>0</v>
      </c>
      <c r="AU434" s="1">
        <f t="shared" si="59"/>
        <v>3.1697046138203526</v>
      </c>
      <c r="AV434" s="1">
        <f t="shared" si="60"/>
        <v>2.3428945898545255</v>
      </c>
      <c r="AW434" s="1">
        <f t="shared" si="61"/>
        <v>1.5160845658886983</v>
      </c>
    </row>
    <row r="435" spans="1:49" x14ac:dyDescent="0.2">
      <c r="A435">
        <v>433</v>
      </c>
      <c r="B435" t="s">
        <v>9729</v>
      </c>
      <c r="C435" t="s">
        <v>9728</v>
      </c>
      <c r="F435" t="s">
        <v>9727</v>
      </c>
      <c r="G435" t="s">
        <v>16</v>
      </c>
      <c r="H435" t="s">
        <v>15</v>
      </c>
      <c r="I435" t="s">
        <v>3352</v>
      </c>
      <c r="J435">
        <v>60104244</v>
      </c>
      <c r="K435" t="s">
        <v>3587</v>
      </c>
      <c r="L435" t="s">
        <v>3586</v>
      </c>
      <c r="M435" t="s">
        <v>653</v>
      </c>
      <c r="N435">
        <v>3</v>
      </c>
      <c r="O435" t="s">
        <v>9726</v>
      </c>
      <c r="P435" t="s">
        <v>9725</v>
      </c>
      <c r="Q435" t="s">
        <v>3583</v>
      </c>
      <c r="R435" s="7">
        <v>34335</v>
      </c>
      <c r="S435" s="8">
        <f t="shared" si="56"/>
        <v>1994</v>
      </c>
      <c r="T435" s="8">
        <v>1994</v>
      </c>
      <c r="U435" s="8">
        <f t="shared" si="57"/>
        <v>28</v>
      </c>
      <c r="V435" s="7">
        <v>34639</v>
      </c>
      <c r="W435" t="s">
        <v>2208</v>
      </c>
      <c r="X435" s="2">
        <v>0.94</v>
      </c>
      <c r="Y435" s="6">
        <f t="shared" si="54"/>
        <v>2.5092763140332611E-2</v>
      </c>
      <c r="AA435">
        <v>10518207</v>
      </c>
      <c r="AB435">
        <v>63372</v>
      </c>
      <c r="AD435" t="s">
        <v>6</v>
      </c>
      <c r="AE435">
        <v>4</v>
      </c>
      <c r="AF435">
        <v>11</v>
      </c>
      <c r="AH435" t="s">
        <v>9724</v>
      </c>
      <c r="AI435" t="s">
        <v>9723</v>
      </c>
      <c r="AK435" t="s">
        <v>9722</v>
      </c>
      <c r="AL435">
        <v>7</v>
      </c>
      <c r="AM435" s="5">
        <f t="shared" si="58"/>
        <v>0.25</v>
      </c>
      <c r="AN435" s="4">
        <f t="shared" si="55"/>
        <v>3.786444528587656E-4</v>
      </c>
      <c r="AO435" s="3"/>
      <c r="AP435">
        <v>0</v>
      </c>
      <c r="AR435" t="s">
        <v>1</v>
      </c>
      <c r="AT435" s="2" t="s">
        <v>0</v>
      </c>
      <c r="AU435" s="1">
        <f t="shared" si="59"/>
        <v>1.7678527534090456</v>
      </c>
      <c r="AV435" s="1">
        <f t="shared" si="60"/>
        <v>1.2735703796595688</v>
      </c>
      <c r="AW435" s="1">
        <f t="shared" si="61"/>
        <v>0.77928800591009184</v>
      </c>
    </row>
    <row r="436" spans="1:49" x14ac:dyDescent="0.2">
      <c r="A436">
        <v>434</v>
      </c>
      <c r="B436" t="s">
        <v>9721</v>
      </c>
      <c r="C436" t="s">
        <v>9720</v>
      </c>
      <c r="F436" t="s">
        <v>9719</v>
      </c>
      <c r="G436" t="s">
        <v>16</v>
      </c>
      <c r="H436" t="s">
        <v>15</v>
      </c>
      <c r="I436" t="s">
        <v>9718</v>
      </c>
      <c r="J436">
        <v>60027271</v>
      </c>
      <c r="K436" t="s">
        <v>2528</v>
      </c>
      <c r="L436" t="s">
        <v>927</v>
      </c>
      <c r="M436" t="s">
        <v>230</v>
      </c>
      <c r="N436">
        <v>2</v>
      </c>
      <c r="O436" t="s">
        <v>9717</v>
      </c>
      <c r="P436" t="s">
        <v>9716</v>
      </c>
      <c r="Q436" t="s">
        <v>9715</v>
      </c>
      <c r="R436" s="7">
        <v>34335</v>
      </c>
      <c r="S436" s="8">
        <f t="shared" si="56"/>
        <v>1994</v>
      </c>
      <c r="T436" s="8">
        <v>1994</v>
      </c>
      <c r="U436" s="8">
        <f t="shared" si="57"/>
        <v>28</v>
      </c>
      <c r="V436" s="7">
        <v>34639</v>
      </c>
      <c r="W436" t="s">
        <v>2061</v>
      </c>
      <c r="X436" s="2">
        <v>1.6519999999999999</v>
      </c>
      <c r="Y436" s="6">
        <f t="shared" si="54"/>
        <v>4.409919649769093E-2</v>
      </c>
      <c r="AA436" t="s">
        <v>2060</v>
      </c>
      <c r="AB436">
        <v>17337</v>
      </c>
      <c r="AC436">
        <v>15582221</v>
      </c>
      <c r="AD436" t="s">
        <v>6</v>
      </c>
      <c r="AE436">
        <v>42</v>
      </c>
      <c r="AF436">
        <v>11</v>
      </c>
      <c r="AH436" t="s">
        <v>9714</v>
      </c>
      <c r="AI436" t="s">
        <v>9713</v>
      </c>
      <c r="AK436" t="s">
        <v>9712</v>
      </c>
      <c r="AL436">
        <v>16</v>
      </c>
      <c r="AM436" s="5">
        <f t="shared" si="58"/>
        <v>0.5714285714285714</v>
      </c>
      <c r="AN436" s="4">
        <f t="shared" si="55"/>
        <v>8.6547303510574997E-4</v>
      </c>
      <c r="AO436" s="3"/>
      <c r="AP436">
        <v>0</v>
      </c>
      <c r="AR436" t="s">
        <v>1</v>
      </c>
      <c r="AT436" s="2" t="s">
        <v>0</v>
      </c>
      <c r="AU436" s="1">
        <f t="shared" si="59"/>
        <v>3.1129079458915374</v>
      </c>
      <c r="AV436" s="1">
        <f t="shared" si="60"/>
        <v>2.2482334766398342</v>
      </c>
      <c r="AW436" s="1">
        <f t="shared" si="61"/>
        <v>1.3835590073881303</v>
      </c>
    </row>
    <row r="437" spans="1:49" x14ac:dyDescent="0.2">
      <c r="A437">
        <v>435</v>
      </c>
      <c r="B437" t="s">
        <v>9711</v>
      </c>
      <c r="C437" t="s">
        <v>9710</v>
      </c>
      <c r="F437" t="s">
        <v>9709</v>
      </c>
      <c r="G437" t="s">
        <v>16</v>
      </c>
      <c r="H437" t="s">
        <v>15</v>
      </c>
      <c r="I437" t="s">
        <v>9708</v>
      </c>
      <c r="J437" t="s">
        <v>9703</v>
      </c>
      <c r="K437" t="s">
        <v>9707</v>
      </c>
      <c r="L437" t="s">
        <v>9706</v>
      </c>
      <c r="M437" t="s">
        <v>4006</v>
      </c>
      <c r="N437">
        <v>2</v>
      </c>
      <c r="O437" t="s">
        <v>9705</v>
      </c>
      <c r="P437" t="s">
        <v>9704</v>
      </c>
      <c r="Q437" t="s">
        <v>9703</v>
      </c>
      <c r="R437" s="7">
        <v>34335</v>
      </c>
      <c r="S437" s="8">
        <f t="shared" si="56"/>
        <v>1994</v>
      </c>
      <c r="T437" s="8">
        <v>1994</v>
      </c>
      <c r="U437" s="8">
        <f t="shared" si="57"/>
        <v>28</v>
      </c>
      <c r="V437" s="7">
        <v>34639</v>
      </c>
      <c r="W437" t="s">
        <v>2678</v>
      </c>
      <c r="X437" s="2">
        <v>1.6379999999999999</v>
      </c>
      <c r="Y437" s="6">
        <f t="shared" si="54"/>
        <v>4.3725474493473214E-2</v>
      </c>
      <c r="AA437" t="s">
        <v>2677</v>
      </c>
      <c r="AB437">
        <v>17391</v>
      </c>
      <c r="AC437">
        <v>19410476</v>
      </c>
      <c r="AD437" t="s">
        <v>6</v>
      </c>
      <c r="AE437">
        <v>42</v>
      </c>
      <c r="AF437">
        <v>11</v>
      </c>
      <c r="AH437" t="s">
        <v>9702</v>
      </c>
      <c r="AI437" t="s">
        <v>9701</v>
      </c>
      <c r="AK437" t="s">
        <v>9700</v>
      </c>
      <c r="AL437">
        <v>47</v>
      </c>
      <c r="AM437" s="5">
        <f t="shared" si="58"/>
        <v>1.6785714285714286</v>
      </c>
      <c r="AN437" s="4">
        <f t="shared" si="55"/>
        <v>2.5423270406231407E-3</v>
      </c>
      <c r="AO437" s="3"/>
      <c r="AP437">
        <v>0</v>
      </c>
      <c r="AQ437" t="s">
        <v>546</v>
      </c>
      <c r="AR437" t="s">
        <v>9699</v>
      </c>
      <c r="AS437" t="s">
        <v>544</v>
      </c>
      <c r="AT437" s="2">
        <v>4.931</v>
      </c>
      <c r="AU437" s="1">
        <f t="shared" si="59"/>
        <v>3.1370530257618192</v>
      </c>
      <c r="AV437" s="1">
        <f t="shared" si="60"/>
        <v>2.3133900767048177</v>
      </c>
      <c r="AW437" s="1">
        <f t="shared" si="61"/>
        <v>1.4897271276478161</v>
      </c>
    </row>
    <row r="438" spans="1:49" x14ac:dyDescent="0.2">
      <c r="A438">
        <v>436</v>
      </c>
      <c r="B438" t="s">
        <v>9698</v>
      </c>
      <c r="C438" t="s">
        <v>9697</v>
      </c>
      <c r="F438" t="s">
        <v>9696</v>
      </c>
      <c r="G438" t="s">
        <v>16</v>
      </c>
      <c r="H438" t="s">
        <v>15</v>
      </c>
      <c r="I438" t="s">
        <v>9695</v>
      </c>
      <c r="N438">
        <v>1</v>
      </c>
      <c r="O438" t="s">
        <v>9694</v>
      </c>
      <c r="P438">
        <v>1</v>
      </c>
      <c r="R438" s="7">
        <v>34335</v>
      </c>
      <c r="S438" s="8">
        <f t="shared" si="56"/>
        <v>1994</v>
      </c>
      <c r="T438" s="8">
        <v>1994</v>
      </c>
      <c r="U438" s="8">
        <f t="shared" si="57"/>
        <v>28</v>
      </c>
      <c r="V438" s="7" t="s">
        <v>9693</v>
      </c>
      <c r="W438" t="s">
        <v>9692</v>
      </c>
      <c r="X438" s="2" t="s">
        <v>0</v>
      </c>
      <c r="Y438" s="6" t="e">
        <f t="shared" si="54"/>
        <v>#VALUE!</v>
      </c>
      <c r="AA438">
        <v>7481896</v>
      </c>
      <c r="AB438">
        <v>78193</v>
      </c>
      <c r="AD438" t="s">
        <v>6</v>
      </c>
      <c r="AE438">
        <v>26</v>
      </c>
      <c r="AF438" t="s">
        <v>9691</v>
      </c>
      <c r="AH438" t="s">
        <v>4338</v>
      </c>
      <c r="AI438" t="s">
        <v>9690</v>
      </c>
      <c r="AK438" t="s">
        <v>9689</v>
      </c>
      <c r="AL438">
        <v>0</v>
      </c>
      <c r="AM438" s="5">
        <f t="shared" si="58"/>
        <v>0</v>
      </c>
      <c r="AN438" s="4">
        <f t="shared" si="55"/>
        <v>0</v>
      </c>
      <c r="AO438" s="3"/>
      <c r="AP438">
        <v>0</v>
      </c>
      <c r="AR438" t="s">
        <v>1</v>
      </c>
      <c r="AT438" s="2" t="s">
        <v>0</v>
      </c>
      <c r="AU438" s="1" t="e">
        <f t="shared" si="59"/>
        <v>#VALUE!</v>
      </c>
      <c r="AV438" s="1" t="e">
        <f t="shared" si="60"/>
        <v>#VALUE!</v>
      </c>
      <c r="AW438" s="1" t="e">
        <f t="shared" si="61"/>
        <v>#VALUE!</v>
      </c>
    </row>
    <row r="439" spans="1:49" x14ac:dyDescent="0.2">
      <c r="A439">
        <v>437</v>
      </c>
      <c r="B439" t="s">
        <v>9688</v>
      </c>
      <c r="C439" t="s">
        <v>9687</v>
      </c>
      <c r="F439" t="s">
        <v>9686</v>
      </c>
      <c r="G439" t="s">
        <v>16</v>
      </c>
      <c r="H439" t="s">
        <v>15</v>
      </c>
      <c r="I439" t="s">
        <v>9685</v>
      </c>
      <c r="J439">
        <v>60017293</v>
      </c>
      <c r="K439" t="s">
        <v>3712</v>
      </c>
      <c r="L439" t="s">
        <v>3711</v>
      </c>
      <c r="M439" t="s">
        <v>807</v>
      </c>
      <c r="N439">
        <v>2</v>
      </c>
      <c r="O439" t="s">
        <v>9684</v>
      </c>
      <c r="P439" t="s">
        <v>9683</v>
      </c>
      <c r="Q439" t="s">
        <v>9682</v>
      </c>
      <c r="R439" s="7">
        <v>34335</v>
      </c>
      <c r="S439" s="8">
        <f t="shared" si="56"/>
        <v>1994</v>
      </c>
      <c r="T439" s="8">
        <v>1994</v>
      </c>
      <c r="U439" s="8">
        <f t="shared" si="57"/>
        <v>28</v>
      </c>
      <c r="V439" s="7">
        <v>34639</v>
      </c>
      <c r="W439" t="s">
        <v>2061</v>
      </c>
      <c r="X439" s="2">
        <v>1.6519999999999999</v>
      </c>
      <c r="Y439" s="6">
        <f t="shared" si="54"/>
        <v>4.409919649769093E-2</v>
      </c>
      <c r="AA439" t="s">
        <v>2060</v>
      </c>
      <c r="AB439">
        <v>17337</v>
      </c>
      <c r="AC439">
        <v>15582221</v>
      </c>
      <c r="AD439" t="s">
        <v>6</v>
      </c>
      <c r="AE439">
        <v>42</v>
      </c>
      <c r="AF439">
        <v>11</v>
      </c>
      <c r="AH439" t="s">
        <v>9681</v>
      </c>
      <c r="AI439" t="s">
        <v>9680</v>
      </c>
      <c r="AK439" t="s">
        <v>9679</v>
      </c>
      <c r="AL439">
        <v>9</v>
      </c>
      <c r="AM439" s="5">
        <f t="shared" si="58"/>
        <v>0.32142857142857145</v>
      </c>
      <c r="AN439" s="4">
        <f t="shared" si="55"/>
        <v>4.8682858224698443E-4</v>
      </c>
      <c r="AO439" s="3"/>
      <c r="AP439">
        <v>0</v>
      </c>
      <c r="AR439" t="s">
        <v>1</v>
      </c>
      <c r="AT439" s="2" t="s">
        <v>0</v>
      </c>
      <c r="AU439" s="1">
        <f t="shared" si="59"/>
        <v>3.1015486123057747</v>
      </c>
      <c r="AV439" s="1">
        <f t="shared" si="60"/>
        <v>2.2293012539968955</v>
      </c>
      <c r="AW439" s="1">
        <f t="shared" si="61"/>
        <v>1.3570538956880167</v>
      </c>
    </row>
    <row r="440" spans="1:49" x14ac:dyDescent="0.2">
      <c r="A440">
        <v>438</v>
      </c>
      <c r="B440" t="s">
        <v>9678</v>
      </c>
      <c r="C440" t="s">
        <v>9677</v>
      </c>
      <c r="F440" t="s">
        <v>9676</v>
      </c>
      <c r="G440" t="s">
        <v>16</v>
      </c>
      <c r="H440" t="s">
        <v>15</v>
      </c>
      <c r="I440" t="s">
        <v>9675</v>
      </c>
      <c r="J440">
        <v>60005429</v>
      </c>
      <c r="K440" t="s">
        <v>2972</v>
      </c>
      <c r="L440" t="s">
        <v>2971</v>
      </c>
      <c r="M440" t="s">
        <v>2970</v>
      </c>
      <c r="N440">
        <v>2</v>
      </c>
      <c r="O440" t="s">
        <v>9674</v>
      </c>
      <c r="P440" t="s">
        <v>9673</v>
      </c>
      <c r="Q440" t="s">
        <v>2967</v>
      </c>
      <c r="R440" s="7">
        <v>34335</v>
      </c>
      <c r="S440" s="8">
        <f t="shared" si="56"/>
        <v>1994</v>
      </c>
      <c r="T440" s="8">
        <v>1994</v>
      </c>
      <c r="U440" s="8">
        <f t="shared" si="57"/>
        <v>28</v>
      </c>
      <c r="V440" s="7">
        <v>34578</v>
      </c>
      <c r="W440" t="s">
        <v>9672</v>
      </c>
      <c r="X440" s="2">
        <v>0.26400000000000001</v>
      </c>
      <c r="Y440" s="6">
        <f t="shared" si="54"/>
        <v>7.0473292223912874E-3</v>
      </c>
      <c r="AA440">
        <v>2533839</v>
      </c>
      <c r="AB440">
        <v>15157</v>
      </c>
      <c r="AC440">
        <v>21587299</v>
      </c>
      <c r="AD440" t="s">
        <v>6</v>
      </c>
      <c r="AE440">
        <v>17</v>
      </c>
      <c r="AF440">
        <v>6</v>
      </c>
      <c r="AH440" t="s">
        <v>9671</v>
      </c>
      <c r="AI440" t="s">
        <v>9670</v>
      </c>
      <c r="AJ440" t="s">
        <v>9669</v>
      </c>
      <c r="AK440" t="s">
        <v>9668</v>
      </c>
      <c r="AL440">
        <v>1</v>
      </c>
      <c r="AM440" s="5">
        <f t="shared" si="58"/>
        <v>3.5714285714285712E-2</v>
      </c>
      <c r="AN440" s="4">
        <f t="shared" si="55"/>
        <v>5.4092064694109373E-5</v>
      </c>
      <c r="AO440" s="3"/>
      <c r="AP440">
        <v>0</v>
      </c>
      <c r="AR440" t="s">
        <v>1</v>
      </c>
      <c r="AT440" s="2" t="s">
        <v>0</v>
      </c>
      <c r="AU440" s="1">
        <f t="shared" si="59"/>
        <v>0.49493580750821331</v>
      </c>
      <c r="AV440" s="1">
        <f t="shared" si="60"/>
        <v>0.35507106435426983</v>
      </c>
      <c r="AW440" s="1">
        <f t="shared" si="61"/>
        <v>0.21520632120032626</v>
      </c>
    </row>
    <row r="441" spans="1:49" x14ac:dyDescent="0.2">
      <c r="A441">
        <v>439</v>
      </c>
      <c r="B441" t="s">
        <v>9667</v>
      </c>
      <c r="C441" t="s">
        <v>9666</v>
      </c>
      <c r="F441" t="s">
        <v>9665</v>
      </c>
      <c r="G441" t="s">
        <v>16</v>
      </c>
      <c r="H441" t="s">
        <v>15</v>
      </c>
      <c r="I441" t="s">
        <v>9079</v>
      </c>
      <c r="J441">
        <v>60011047</v>
      </c>
      <c r="K441" t="s">
        <v>9664</v>
      </c>
      <c r="L441" t="s">
        <v>9663</v>
      </c>
      <c r="M441" t="s">
        <v>830</v>
      </c>
      <c r="N441">
        <v>1</v>
      </c>
      <c r="O441" t="s">
        <v>9662</v>
      </c>
      <c r="P441">
        <v>7005896265</v>
      </c>
      <c r="Q441">
        <v>60011047</v>
      </c>
      <c r="R441" s="7">
        <v>34335</v>
      </c>
      <c r="S441" s="8">
        <f t="shared" si="56"/>
        <v>1994</v>
      </c>
      <c r="T441" s="8">
        <v>1994</v>
      </c>
      <c r="U441" s="8">
        <f t="shared" si="57"/>
        <v>28</v>
      </c>
      <c r="V441" s="7">
        <v>34639</v>
      </c>
      <c r="W441" t="s">
        <v>2061</v>
      </c>
      <c r="X441" s="2">
        <v>1.6519999999999999</v>
      </c>
      <c r="Y441" s="6">
        <f t="shared" si="54"/>
        <v>4.409919649769093E-2</v>
      </c>
      <c r="AA441" t="s">
        <v>2060</v>
      </c>
      <c r="AB441">
        <v>17337</v>
      </c>
      <c r="AC441">
        <v>15582221</v>
      </c>
      <c r="AD441" t="s">
        <v>6</v>
      </c>
      <c r="AE441">
        <v>42</v>
      </c>
      <c r="AF441">
        <v>11</v>
      </c>
      <c r="AH441" t="s">
        <v>9661</v>
      </c>
      <c r="AI441" t="s">
        <v>9660</v>
      </c>
      <c r="AK441" t="s">
        <v>9659</v>
      </c>
      <c r="AL441">
        <v>12</v>
      </c>
      <c r="AM441" s="5">
        <f t="shared" si="58"/>
        <v>0.42857142857142855</v>
      </c>
      <c r="AN441" s="4">
        <f t="shared" si="55"/>
        <v>6.4910477632931242E-4</v>
      </c>
      <c r="AO441" s="3"/>
      <c r="AP441">
        <v>0</v>
      </c>
      <c r="AQ441" t="s">
        <v>9658</v>
      </c>
      <c r="AR441">
        <v>5750357</v>
      </c>
      <c r="AS441" t="s">
        <v>5501</v>
      </c>
      <c r="AT441" s="2" t="s">
        <v>0</v>
      </c>
      <c r="AU441" s="1">
        <f t="shared" si="59"/>
        <v>3.1064168981282445</v>
      </c>
      <c r="AV441" s="1">
        <f t="shared" si="60"/>
        <v>2.237415063701012</v>
      </c>
      <c r="AW441" s="1">
        <f t="shared" si="61"/>
        <v>1.3684132292737798</v>
      </c>
    </row>
    <row r="442" spans="1:49" x14ac:dyDescent="0.2">
      <c r="A442">
        <v>440</v>
      </c>
      <c r="B442" t="s">
        <v>9657</v>
      </c>
      <c r="C442" t="s">
        <v>9656</v>
      </c>
      <c r="F442" t="s">
        <v>9655</v>
      </c>
      <c r="G442" t="s">
        <v>16</v>
      </c>
      <c r="H442" t="s">
        <v>15</v>
      </c>
      <c r="I442" t="s">
        <v>9654</v>
      </c>
      <c r="J442">
        <v>60013789</v>
      </c>
      <c r="K442" t="s">
        <v>9653</v>
      </c>
      <c r="L442" t="s">
        <v>984</v>
      </c>
      <c r="M442" t="s">
        <v>591</v>
      </c>
      <c r="N442">
        <v>3</v>
      </c>
      <c r="O442" t="s">
        <v>9652</v>
      </c>
      <c r="P442" t="s">
        <v>9651</v>
      </c>
      <c r="Q442" t="s">
        <v>9650</v>
      </c>
      <c r="R442" s="7">
        <v>34335</v>
      </c>
      <c r="S442" s="8">
        <f t="shared" si="56"/>
        <v>1994</v>
      </c>
      <c r="T442" s="8">
        <v>1994</v>
      </c>
      <c r="U442" s="8">
        <f t="shared" si="57"/>
        <v>28</v>
      </c>
      <c r="V442" s="7">
        <v>34639</v>
      </c>
      <c r="W442" t="s">
        <v>2061</v>
      </c>
      <c r="X442" s="2">
        <v>1.6519999999999999</v>
      </c>
      <c r="Y442" s="6">
        <f t="shared" si="54"/>
        <v>4.409919649769093E-2</v>
      </c>
      <c r="AA442" t="s">
        <v>2060</v>
      </c>
      <c r="AB442">
        <v>17337</v>
      </c>
      <c r="AC442">
        <v>15582221</v>
      </c>
      <c r="AD442" t="s">
        <v>6</v>
      </c>
      <c r="AE442">
        <v>42</v>
      </c>
      <c r="AF442">
        <v>11</v>
      </c>
      <c r="AH442" t="s">
        <v>9649</v>
      </c>
      <c r="AI442" t="s">
        <v>9648</v>
      </c>
      <c r="AK442" t="s">
        <v>9647</v>
      </c>
      <c r="AL442">
        <v>14</v>
      </c>
      <c r="AM442" s="5">
        <f t="shared" si="58"/>
        <v>0.5</v>
      </c>
      <c r="AN442" s="4">
        <f t="shared" si="55"/>
        <v>7.572889057175312E-4</v>
      </c>
      <c r="AO442" s="3"/>
      <c r="AP442">
        <v>0</v>
      </c>
      <c r="AR442" t="s">
        <v>1</v>
      </c>
      <c r="AT442" s="2" t="s">
        <v>0</v>
      </c>
      <c r="AU442" s="1">
        <f t="shared" si="59"/>
        <v>3.1096624220098912</v>
      </c>
      <c r="AV442" s="1">
        <f t="shared" si="60"/>
        <v>2.2428242701704231</v>
      </c>
      <c r="AW442" s="1">
        <f t="shared" si="61"/>
        <v>1.375986118330955</v>
      </c>
    </row>
    <row r="443" spans="1:49" x14ac:dyDescent="0.2">
      <c r="A443">
        <v>441</v>
      </c>
      <c r="B443" t="s">
        <v>9646</v>
      </c>
      <c r="C443" t="s">
        <v>9645</v>
      </c>
      <c r="F443" t="s">
        <v>9644</v>
      </c>
      <c r="G443" t="s">
        <v>16</v>
      </c>
      <c r="H443" t="s">
        <v>15</v>
      </c>
      <c r="I443" t="s">
        <v>9643</v>
      </c>
      <c r="J443">
        <v>60021378</v>
      </c>
      <c r="K443" t="s">
        <v>1014</v>
      </c>
      <c r="L443" t="s">
        <v>1013</v>
      </c>
      <c r="M443" t="s">
        <v>230</v>
      </c>
      <c r="N443">
        <v>2</v>
      </c>
      <c r="O443" t="s">
        <v>9642</v>
      </c>
      <c r="P443" t="s">
        <v>9641</v>
      </c>
      <c r="Q443" t="s">
        <v>1010</v>
      </c>
      <c r="R443" s="7">
        <v>34335</v>
      </c>
      <c r="S443" s="8">
        <f t="shared" si="56"/>
        <v>1994</v>
      </c>
      <c r="T443" s="8">
        <v>1994</v>
      </c>
      <c r="U443" s="8">
        <f t="shared" si="57"/>
        <v>28</v>
      </c>
      <c r="V443" s="7">
        <v>34639</v>
      </c>
      <c r="W443" t="s">
        <v>4075</v>
      </c>
      <c r="X443" s="2">
        <v>1.365</v>
      </c>
      <c r="Y443" s="6">
        <f t="shared" si="54"/>
        <v>3.6437895411227675E-2</v>
      </c>
      <c r="AA443">
        <v>189545</v>
      </c>
      <c r="AB443">
        <v>17393</v>
      </c>
      <c r="AC443">
        <v>19399359</v>
      </c>
      <c r="AD443" t="s">
        <v>6</v>
      </c>
      <c r="AE443">
        <v>43</v>
      </c>
      <c r="AF443">
        <v>4</v>
      </c>
      <c r="AH443" t="s">
        <v>9640</v>
      </c>
      <c r="AI443" t="s">
        <v>9639</v>
      </c>
      <c r="AK443" t="s">
        <v>9638</v>
      </c>
      <c r="AL443">
        <v>497</v>
      </c>
      <c r="AM443" s="5">
        <f t="shared" si="58"/>
        <v>17.75</v>
      </c>
      <c r="AN443" s="4">
        <f t="shared" si="55"/>
        <v>2.6883756152972359E-2</v>
      </c>
      <c r="AO443" s="3"/>
      <c r="AP443">
        <v>0</v>
      </c>
      <c r="AR443" t="s">
        <v>1</v>
      </c>
      <c r="AT443" s="2" t="s">
        <v>0</v>
      </c>
      <c r="AU443" s="1">
        <f t="shared" si="59"/>
        <v>3.357165363375108</v>
      </c>
      <c r="AV443" s="1">
        <f t="shared" si="60"/>
        <v>3.1660825782100015</v>
      </c>
      <c r="AW443" s="1">
        <f t="shared" si="61"/>
        <v>2.974999793044895</v>
      </c>
    </row>
    <row r="444" spans="1:49" x14ac:dyDescent="0.2">
      <c r="A444">
        <v>442</v>
      </c>
      <c r="B444" t="s">
        <v>9637</v>
      </c>
      <c r="C444" t="s">
        <v>9636</v>
      </c>
      <c r="F444" t="s">
        <v>9635</v>
      </c>
      <c r="G444" t="s">
        <v>16</v>
      </c>
      <c r="H444" t="s">
        <v>15</v>
      </c>
      <c r="I444" t="s">
        <v>9634</v>
      </c>
      <c r="N444">
        <v>1</v>
      </c>
      <c r="O444" t="s">
        <v>9633</v>
      </c>
      <c r="P444">
        <v>7404037200</v>
      </c>
      <c r="R444" s="7">
        <v>34335</v>
      </c>
      <c r="S444" s="8">
        <f t="shared" si="56"/>
        <v>1994</v>
      </c>
      <c r="T444" s="8">
        <v>1994</v>
      </c>
      <c r="U444" s="8">
        <f t="shared" si="57"/>
        <v>28</v>
      </c>
      <c r="V444" s="7">
        <v>34639</v>
      </c>
      <c r="W444" t="s">
        <v>4075</v>
      </c>
      <c r="X444" s="2">
        <v>1.365</v>
      </c>
      <c r="Y444" s="6">
        <f t="shared" si="54"/>
        <v>3.6437895411227675E-2</v>
      </c>
      <c r="AA444">
        <v>189545</v>
      </c>
      <c r="AB444">
        <v>17393</v>
      </c>
      <c r="AC444">
        <v>19399359</v>
      </c>
      <c r="AD444" t="s">
        <v>6</v>
      </c>
      <c r="AE444">
        <v>43</v>
      </c>
      <c r="AF444">
        <v>4</v>
      </c>
      <c r="AH444" t="s">
        <v>9632</v>
      </c>
      <c r="AI444" t="s">
        <v>9631</v>
      </c>
      <c r="AK444" t="s">
        <v>9630</v>
      </c>
      <c r="AL444">
        <v>99</v>
      </c>
      <c r="AM444" s="5">
        <f t="shared" si="58"/>
        <v>3.5357142857142856</v>
      </c>
      <c r="AN444" s="4">
        <f t="shared" si="55"/>
        <v>5.355114404716828E-3</v>
      </c>
      <c r="AO444" s="3"/>
      <c r="AP444">
        <v>0</v>
      </c>
      <c r="AR444" t="s">
        <v>1</v>
      </c>
      <c r="AT444" s="2" t="s">
        <v>0</v>
      </c>
      <c r="AU444" s="1">
        <f t="shared" si="59"/>
        <v>2.7113061109274419</v>
      </c>
      <c r="AV444" s="1">
        <f t="shared" si="60"/>
        <v>2.0896504907972253</v>
      </c>
      <c r="AW444" s="1">
        <f t="shared" si="61"/>
        <v>1.4679948706670083</v>
      </c>
    </row>
    <row r="445" spans="1:49" x14ac:dyDescent="0.2">
      <c r="A445">
        <v>443</v>
      </c>
      <c r="B445" t="s">
        <v>9629</v>
      </c>
      <c r="C445" t="s">
        <v>9628</v>
      </c>
      <c r="F445" t="s">
        <v>9627</v>
      </c>
      <c r="G445" t="s">
        <v>16</v>
      </c>
      <c r="H445" t="s">
        <v>15</v>
      </c>
      <c r="I445" t="s">
        <v>9626</v>
      </c>
      <c r="J445" t="s">
        <v>9625</v>
      </c>
      <c r="K445" t="s">
        <v>9624</v>
      </c>
      <c r="L445" t="s">
        <v>9623</v>
      </c>
      <c r="M445" t="s">
        <v>2159</v>
      </c>
      <c r="N445">
        <v>1</v>
      </c>
      <c r="O445" t="s">
        <v>9622</v>
      </c>
      <c r="P445">
        <v>57213022899</v>
      </c>
      <c r="Q445" t="s">
        <v>9621</v>
      </c>
      <c r="R445" s="7">
        <v>34335</v>
      </c>
      <c r="S445" s="8">
        <f t="shared" si="56"/>
        <v>1994</v>
      </c>
      <c r="T445" s="8">
        <v>1994</v>
      </c>
      <c r="U445" s="8">
        <f t="shared" si="57"/>
        <v>28</v>
      </c>
      <c r="V445" s="7">
        <v>34639</v>
      </c>
      <c r="W445" t="s">
        <v>3968</v>
      </c>
      <c r="X445" s="2">
        <v>0.65500000000000003</v>
      </c>
      <c r="Y445" s="6">
        <f t="shared" si="54"/>
        <v>1.7484850911614749E-2</v>
      </c>
      <c r="AA445">
        <v>189375</v>
      </c>
      <c r="AB445">
        <v>26051</v>
      </c>
      <c r="AC445" t="s">
        <v>3967</v>
      </c>
      <c r="AD445" t="s">
        <v>6</v>
      </c>
      <c r="AE445">
        <v>36</v>
      </c>
      <c r="AF445">
        <v>4</v>
      </c>
      <c r="AH445" t="s">
        <v>9620</v>
      </c>
      <c r="AI445" t="s">
        <v>9619</v>
      </c>
      <c r="AK445" t="s">
        <v>9618</v>
      </c>
      <c r="AL445">
        <v>20</v>
      </c>
      <c r="AM445" s="5">
        <f t="shared" si="58"/>
        <v>0.7142857142857143</v>
      </c>
      <c r="AN445" s="4">
        <f t="shared" si="55"/>
        <v>1.0818412938821875E-3</v>
      </c>
      <c r="AO445" s="3"/>
      <c r="AP445">
        <v>0</v>
      </c>
      <c r="AR445" t="s">
        <v>1</v>
      </c>
      <c r="AT445" s="2" t="s">
        <v>0</v>
      </c>
      <c r="AU445" s="1">
        <f t="shared" si="59"/>
        <v>1.2563948026294978</v>
      </c>
      <c r="AV445" s="1">
        <f t="shared" si="60"/>
        <v>0.92833461027484676</v>
      </c>
      <c r="AW445" s="1">
        <f t="shared" si="61"/>
        <v>0.60027441792019565</v>
      </c>
    </row>
    <row r="446" spans="1:49" x14ac:dyDescent="0.2">
      <c r="A446">
        <v>444</v>
      </c>
      <c r="B446" t="s">
        <v>9617</v>
      </c>
      <c r="C446" t="s">
        <v>9616</v>
      </c>
      <c r="F446" t="s">
        <v>9615</v>
      </c>
      <c r="G446" t="s">
        <v>16</v>
      </c>
      <c r="H446" t="s">
        <v>15</v>
      </c>
      <c r="I446" t="s">
        <v>9614</v>
      </c>
      <c r="J446">
        <v>60023053</v>
      </c>
      <c r="K446" t="s">
        <v>3326</v>
      </c>
      <c r="L446" t="s">
        <v>3325</v>
      </c>
      <c r="M446" t="s">
        <v>230</v>
      </c>
      <c r="N446">
        <v>1</v>
      </c>
      <c r="O446" t="s">
        <v>9613</v>
      </c>
      <c r="P446">
        <v>35578175900</v>
      </c>
      <c r="Q446">
        <v>60023053</v>
      </c>
      <c r="R446" s="7">
        <v>34335</v>
      </c>
      <c r="S446" s="8">
        <f t="shared" si="56"/>
        <v>1994</v>
      </c>
      <c r="T446" s="8">
        <v>1994</v>
      </c>
      <c r="U446" s="8">
        <f t="shared" si="57"/>
        <v>28</v>
      </c>
      <c r="V446" s="7">
        <v>34639</v>
      </c>
      <c r="W446" t="s">
        <v>3968</v>
      </c>
      <c r="X446" s="2">
        <v>0.65500000000000003</v>
      </c>
      <c r="Y446" s="6">
        <f t="shared" si="54"/>
        <v>1.7484850911614749E-2</v>
      </c>
      <c r="AA446">
        <v>189375</v>
      </c>
      <c r="AB446">
        <v>26051</v>
      </c>
      <c r="AC446" t="s">
        <v>3967</v>
      </c>
      <c r="AD446" t="s">
        <v>6</v>
      </c>
      <c r="AE446">
        <v>36</v>
      </c>
      <c r="AF446">
        <v>4</v>
      </c>
      <c r="AH446" t="s">
        <v>9612</v>
      </c>
      <c r="AI446" t="s">
        <v>9611</v>
      </c>
      <c r="AK446" t="s">
        <v>9610</v>
      </c>
      <c r="AL446">
        <v>61</v>
      </c>
      <c r="AM446" s="5">
        <f t="shared" si="58"/>
        <v>2.1785714285714284</v>
      </c>
      <c r="AN446" s="4">
        <f t="shared" si="55"/>
        <v>3.2996159463406717E-3</v>
      </c>
      <c r="AO446" s="3"/>
      <c r="AP446">
        <v>0</v>
      </c>
      <c r="AR446" t="s">
        <v>1</v>
      </c>
      <c r="AT446" s="2" t="s">
        <v>0</v>
      </c>
      <c r="AU446" s="1">
        <f t="shared" si="59"/>
        <v>1.3229280422032526</v>
      </c>
      <c r="AV446" s="1">
        <f t="shared" si="60"/>
        <v>1.0392233428977711</v>
      </c>
      <c r="AW446" s="1">
        <f t="shared" si="61"/>
        <v>0.75551864359228948</v>
      </c>
    </row>
    <row r="447" spans="1:49" x14ac:dyDescent="0.2">
      <c r="A447">
        <v>445</v>
      </c>
      <c r="B447" t="s">
        <v>9609</v>
      </c>
      <c r="C447" t="s">
        <v>9608</v>
      </c>
      <c r="F447" t="s">
        <v>9607</v>
      </c>
      <c r="G447" t="s">
        <v>16</v>
      </c>
      <c r="H447" t="s">
        <v>15</v>
      </c>
      <c r="I447" t="s">
        <v>7695</v>
      </c>
      <c r="J447">
        <v>60011357</v>
      </c>
      <c r="K447" t="s">
        <v>3422</v>
      </c>
      <c r="L447" t="s">
        <v>3421</v>
      </c>
      <c r="M447" t="s">
        <v>2970</v>
      </c>
      <c r="N447">
        <v>3</v>
      </c>
      <c r="O447" t="s">
        <v>9606</v>
      </c>
      <c r="P447" t="s">
        <v>9605</v>
      </c>
      <c r="Q447" t="s">
        <v>3418</v>
      </c>
      <c r="R447" s="7">
        <v>34335</v>
      </c>
      <c r="S447" s="8">
        <f t="shared" si="56"/>
        <v>1994</v>
      </c>
      <c r="T447" s="8">
        <v>1994</v>
      </c>
      <c r="U447" s="8">
        <f t="shared" si="57"/>
        <v>28</v>
      </c>
      <c r="V447" s="7">
        <v>34639</v>
      </c>
      <c r="W447" t="s">
        <v>2008</v>
      </c>
      <c r="X447" s="2">
        <v>0.30399999999999999</v>
      </c>
      <c r="Y447" s="6">
        <f t="shared" si="54"/>
        <v>8.115106377299057E-3</v>
      </c>
      <c r="AA447">
        <v>8952477</v>
      </c>
      <c r="AB447">
        <v>12250</v>
      </c>
      <c r="AC447">
        <v>10982760</v>
      </c>
      <c r="AD447" t="s">
        <v>6</v>
      </c>
      <c r="AE447">
        <v>7</v>
      </c>
      <c r="AF447">
        <v>16</v>
      </c>
      <c r="AH447" t="s">
        <v>9604</v>
      </c>
      <c r="AI447" t="s">
        <v>9603</v>
      </c>
      <c r="AJ447" t="s">
        <v>9602</v>
      </c>
      <c r="AK447" t="s">
        <v>9601</v>
      </c>
      <c r="AL447">
        <v>9</v>
      </c>
      <c r="AM447" s="5">
        <f t="shared" si="58"/>
        <v>0.32142857142857145</v>
      </c>
      <c r="AN447" s="4">
        <f t="shared" si="55"/>
        <v>4.8682858224698443E-4</v>
      </c>
      <c r="AO447" s="3"/>
      <c r="AP447">
        <v>0</v>
      </c>
      <c r="AR447" t="s">
        <v>1</v>
      </c>
      <c r="AT447" s="2" t="s">
        <v>0</v>
      </c>
      <c r="AU447" s="1">
        <f t="shared" si="59"/>
        <v>0.58266230387834339</v>
      </c>
      <c r="AV447" s="1">
        <f t="shared" si="60"/>
        <v>0.43009674797730207</v>
      </c>
      <c r="AW447" s="1">
        <f t="shared" si="61"/>
        <v>0.27753119207626065</v>
      </c>
    </row>
    <row r="448" spans="1:49" x14ac:dyDescent="0.2">
      <c r="A448">
        <v>446</v>
      </c>
      <c r="B448" t="s">
        <v>9600</v>
      </c>
      <c r="C448" t="s">
        <v>9599</v>
      </c>
      <c r="F448" t="s">
        <v>9598</v>
      </c>
      <c r="G448" t="s">
        <v>16</v>
      </c>
      <c r="H448" t="s">
        <v>15</v>
      </c>
      <c r="I448" t="s">
        <v>9597</v>
      </c>
      <c r="J448" t="s">
        <v>9591</v>
      </c>
      <c r="K448" t="s">
        <v>9596</v>
      </c>
      <c r="L448" t="s">
        <v>9595</v>
      </c>
      <c r="M448" t="s">
        <v>9594</v>
      </c>
      <c r="N448">
        <v>2</v>
      </c>
      <c r="O448" t="s">
        <v>9593</v>
      </c>
      <c r="P448" t="s">
        <v>9592</v>
      </c>
      <c r="Q448" t="s">
        <v>9591</v>
      </c>
      <c r="R448" s="7">
        <v>34335</v>
      </c>
      <c r="S448" s="8">
        <f t="shared" si="56"/>
        <v>1994</v>
      </c>
      <c r="T448" s="8">
        <v>1994</v>
      </c>
      <c r="U448" s="8">
        <f t="shared" si="57"/>
        <v>28</v>
      </c>
      <c r="V448" s="7">
        <v>34639</v>
      </c>
      <c r="W448" t="s">
        <v>2008</v>
      </c>
      <c r="X448" s="2">
        <v>0.30399999999999999</v>
      </c>
      <c r="Y448" s="6">
        <f t="shared" si="54"/>
        <v>8.115106377299057E-3</v>
      </c>
      <c r="AA448">
        <v>8952477</v>
      </c>
      <c r="AB448">
        <v>12250</v>
      </c>
      <c r="AC448">
        <v>10982760</v>
      </c>
      <c r="AD448" t="s">
        <v>6</v>
      </c>
      <c r="AE448">
        <v>7</v>
      </c>
      <c r="AF448">
        <v>16</v>
      </c>
      <c r="AH448" t="s">
        <v>9590</v>
      </c>
      <c r="AI448" t="s">
        <v>9589</v>
      </c>
      <c r="AJ448" t="s">
        <v>9588</v>
      </c>
      <c r="AK448" t="s">
        <v>9587</v>
      </c>
      <c r="AL448">
        <v>0</v>
      </c>
      <c r="AM448" s="5">
        <f t="shared" si="58"/>
        <v>0</v>
      </c>
      <c r="AN448" s="4">
        <f t="shared" si="55"/>
        <v>0</v>
      </c>
      <c r="AO448" s="3"/>
      <c r="AP448">
        <v>0</v>
      </c>
      <c r="AR448" t="s">
        <v>1</v>
      </c>
      <c r="AT448" s="2" t="s">
        <v>0</v>
      </c>
      <c r="AU448" s="1">
        <f t="shared" si="59"/>
        <v>0.56805744641093392</v>
      </c>
      <c r="AV448" s="1">
        <f t="shared" si="60"/>
        <v>0.40575531886495286</v>
      </c>
      <c r="AW448" s="1">
        <f t="shared" si="61"/>
        <v>0.24345319131897172</v>
      </c>
    </row>
    <row r="449" spans="1:49" x14ac:dyDescent="0.2">
      <c r="A449">
        <v>447</v>
      </c>
      <c r="B449" t="s">
        <v>9586</v>
      </c>
      <c r="C449" t="s">
        <v>9585</v>
      </c>
      <c r="F449" t="s">
        <v>9584</v>
      </c>
      <c r="G449" t="s">
        <v>16</v>
      </c>
      <c r="H449" t="s">
        <v>15</v>
      </c>
      <c r="I449" t="s">
        <v>9583</v>
      </c>
      <c r="J449">
        <v>60000745</v>
      </c>
      <c r="K449" t="s">
        <v>6791</v>
      </c>
      <c r="L449" t="s">
        <v>6790</v>
      </c>
      <c r="M449" t="s">
        <v>230</v>
      </c>
      <c r="N449">
        <v>3</v>
      </c>
      <c r="O449" t="s">
        <v>9582</v>
      </c>
      <c r="P449" t="s">
        <v>9581</v>
      </c>
      <c r="Q449" t="s">
        <v>8253</v>
      </c>
      <c r="R449" s="7">
        <v>34335</v>
      </c>
      <c r="S449" s="8">
        <f t="shared" si="56"/>
        <v>1994</v>
      </c>
      <c r="T449" s="8">
        <v>1994</v>
      </c>
      <c r="U449" s="8">
        <f t="shared" si="57"/>
        <v>28</v>
      </c>
      <c r="V449" s="7">
        <v>34639</v>
      </c>
      <c r="W449" t="s">
        <v>2008</v>
      </c>
      <c r="X449" s="2">
        <v>0.30399999999999999</v>
      </c>
      <c r="Y449" s="6">
        <f t="shared" si="54"/>
        <v>8.115106377299057E-3</v>
      </c>
      <c r="AA449">
        <v>8952477</v>
      </c>
      <c r="AB449">
        <v>12250</v>
      </c>
      <c r="AC449">
        <v>10982760</v>
      </c>
      <c r="AD449" t="s">
        <v>6</v>
      </c>
      <c r="AE449">
        <v>7</v>
      </c>
      <c r="AF449">
        <v>16</v>
      </c>
      <c r="AH449" t="s">
        <v>8087</v>
      </c>
      <c r="AI449" t="s">
        <v>9580</v>
      </c>
      <c r="AJ449" t="s">
        <v>9579</v>
      </c>
      <c r="AK449" t="s">
        <v>9578</v>
      </c>
      <c r="AL449">
        <v>5</v>
      </c>
      <c r="AM449" s="5">
        <f t="shared" si="58"/>
        <v>0.17857142857142858</v>
      </c>
      <c r="AN449" s="4">
        <f t="shared" si="55"/>
        <v>2.7046032347054688E-4</v>
      </c>
      <c r="AO449" s="3"/>
      <c r="AP449">
        <v>0</v>
      </c>
      <c r="AR449" t="s">
        <v>1</v>
      </c>
      <c r="AT449" s="2" t="s">
        <v>0</v>
      </c>
      <c r="AU449" s="1">
        <f t="shared" si="59"/>
        <v>0.57617125611505027</v>
      </c>
      <c r="AV449" s="1">
        <f t="shared" si="60"/>
        <v>0.41927833503848022</v>
      </c>
      <c r="AW449" s="1">
        <f t="shared" si="61"/>
        <v>0.26238541396191001</v>
      </c>
    </row>
    <row r="450" spans="1:49" x14ac:dyDescent="0.2">
      <c r="A450">
        <v>448</v>
      </c>
      <c r="B450" t="s">
        <v>9577</v>
      </c>
      <c r="C450" t="s">
        <v>9576</v>
      </c>
      <c r="F450" t="s">
        <v>9575</v>
      </c>
      <c r="G450" t="s">
        <v>16</v>
      </c>
      <c r="H450" t="s">
        <v>15</v>
      </c>
      <c r="I450" t="s">
        <v>2257</v>
      </c>
      <c r="J450">
        <v>60010491</v>
      </c>
      <c r="K450" t="s">
        <v>2256</v>
      </c>
      <c r="L450" t="s">
        <v>2255</v>
      </c>
      <c r="M450" t="s">
        <v>230</v>
      </c>
      <c r="N450">
        <v>3</v>
      </c>
      <c r="O450" t="s">
        <v>9574</v>
      </c>
      <c r="P450" t="s">
        <v>9573</v>
      </c>
      <c r="Q450" t="s">
        <v>5126</v>
      </c>
      <c r="R450" s="7">
        <v>34335</v>
      </c>
      <c r="S450" s="8">
        <f t="shared" si="56"/>
        <v>1994</v>
      </c>
      <c r="T450" s="8">
        <v>1994</v>
      </c>
      <c r="U450" s="8">
        <f t="shared" si="57"/>
        <v>28</v>
      </c>
      <c r="V450" s="7">
        <v>34639</v>
      </c>
      <c r="W450" t="s">
        <v>2008</v>
      </c>
      <c r="X450" s="2">
        <v>0.30399999999999999</v>
      </c>
      <c r="Y450" s="6">
        <f t="shared" ref="Y450:Y513" si="62">(X450-$Z$4)/($Z$3-$Z$4)</f>
        <v>8.115106377299057E-3</v>
      </c>
      <c r="AA450">
        <v>8952477</v>
      </c>
      <c r="AB450">
        <v>12250</v>
      </c>
      <c r="AC450">
        <v>10982760</v>
      </c>
      <c r="AD450" t="s">
        <v>6</v>
      </c>
      <c r="AE450">
        <v>7</v>
      </c>
      <c r="AF450">
        <v>16</v>
      </c>
      <c r="AH450" t="s">
        <v>5669</v>
      </c>
      <c r="AI450" t="s">
        <v>9572</v>
      </c>
      <c r="AJ450" t="s">
        <v>9571</v>
      </c>
      <c r="AK450" t="s">
        <v>9570</v>
      </c>
      <c r="AL450">
        <v>0</v>
      </c>
      <c r="AM450" s="5">
        <f t="shared" si="58"/>
        <v>0</v>
      </c>
      <c r="AN450" s="4">
        <f t="shared" ref="AN450:AN513" si="63">(AM450-$AO$4)/($AO$3-$AO$4)</f>
        <v>0</v>
      </c>
      <c r="AO450" s="3"/>
      <c r="AP450">
        <v>0</v>
      </c>
      <c r="AR450" t="s">
        <v>1</v>
      </c>
      <c r="AT450" s="2" t="s">
        <v>0</v>
      </c>
      <c r="AU450" s="1">
        <f t="shared" si="59"/>
        <v>0.56805744641093392</v>
      </c>
      <c r="AV450" s="1">
        <f t="shared" si="60"/>
        <v>0.40575531886495286</v>
      </c>
      <c r="AW450" s="1">
        <f t="shared" si="61"/>
        <v>0.24345319131897172</v>
      </c>
    </row>
    <row r="451" spans="1:49" x14ac:dyDescent="0.2">
      <c r="A451">
        <v>449</v>
      </c>
      <c r="B451" t="s">
        <v>9569</v>
      </c>
      <c r="C451" t="s">
        <v>9568</v>
      </c>
      <c r="F451" t="s">
        <v>9567</v>
      </c>
      <c r="G451" t="s">
        <v>16</v>
      </c>
      <c r="H451" t="s">
        <v>15</v>
      </c>
      <c r="I451" t="s">
        <v>1536</v>
      </c>
      <c r="J451" t="s">
        <v>7607</v>
      </c>
      <c r="K451" t="s">
        <v>7606</v>
      </c>
      <c r="L451" t="s">
        <v>328</v>
      </c>
      <c r="M451" t="s">
        <v>327</v>
      </c>
      <c r="N451">
        <v>3</v>
      </c>
      <c r="O451" t="s">
        <v>7605</v>
      </c>
      <c r="P451" t="s">
        <v>7604</v>
      </c>
      <c r="Q451" t="s">
        <v>7603</v>
      </c>
      <c r="R451" s="7">
        <v>34335</v>
      </c>
      <c r="S451" s="8">
        <f t="shared" si="56"/>
        <v>1994</v>
      </c>
      <c r="T451" s="8">
        <v>1994</v>
      </c>
      <c r="U451" s="8">
        <f t="shared" si="57"/>
        <v>28</v>
      </c>
      <c r="V451" s="7">
        <v>34639</v>
      </c>
      <c r="W451" t="s">
        <v>2008</v>
      </c>
      <c r="X451" s="2">
        <v>0.30399999999999999</v>
      </c>
      <c r="Y451" s="6">
        <f t="shared" si="62"/>
        <v>8.115106377299057E-3</v>
      </c>
      <c r="AA451">
        <v>8952477</v>
      </c>
      <c r="AB451">
        <v>12250</v>
      </c>
      <c r="AC451">
        <v>10982760</v>
      </c>
      <c r="AD451" t="s">
        <v>6</v>
      </c>
      <c r="AE451">
        <v>7</v>
      </c>
      <c r="AF451">
        <v>16</v>
      </c>
      <c r="AH451" t="s">
        <v>9566</v>
      </c>
      <c r="AI451" t="s">
        <v>9565</v>
      </c>
      <c r="AJ451" t="s">
        <v>9564</v>
      </c>
      <c r="AK451" t="s">
        <v>9563</v>
      </c>
      <c r="AL451">
        <v>3</v>
      </c>
      <c r="AM451" s="5">
        <f t="shared" si="58"/>
        <v>0.10714285714285714</v>
      </c>
      <c r="AN451" s="4">
        <f t="shared" si="63"/>
        <v>1.6227619408232811E-4</v>
      </c>
      <c r="AO451" s="3"/>
      <c r="AP451">
        <v>0</v>
      </c>
      <c r="AR451" t="s">
        <v>1</v>
      </c>
      <c r="AT451" s="2" t="s">
        <v>0</v>
      </c>
      <c r="AU451" s="1">
        <f t="shared" si="59"/>
        <v>0.57292573223340382</v>
      </c>
      <c r="AV451" s="1">
        <f t="shared" si="60"/>
        <v>0.41386912856906921</v>
      </c>
      <c r="AW451" s="1">
        <f t="shared" si="61"/>
        <v>0.25481252490473472</v>
      </c>
    </row>
    <row r="452" spans="1:49" x14ac:dyDescent="0.2">
      <c r="A452">
        <v>450</v>
      </c>
      <c r="B452" t="s">
        <v>9562</v>
      </c>
      <c r="C452" t="s">
        <v>9561</v>
      </c>
      <c r="F452" t="s">
        <v>9560</v>
      </c>
      <c r="G452" t="s">
        <v>16</v>
      </c>
      <c r="H452" t="s">
        <v>15</v>
      </c>
      <c r="I452" t="s">
        <v>9559</v>
      </c>
      <c r="J452">
        <v>60029738</v>
      </c>
      <c r="K452" t="s">
        <v>2804</v>
      </c>
      <c r="L452" t="s">
        <v>2803</v>
      </c>
      <c r="M452" t="s">
        <v>11</v>
      </c>
      <c r="N452">
        <v>2</v>
      </c>
      <c r="O452" t="s">
        <v>9558</v>
      </c>
      <c r="P452" t="s">
        <v>9557</v>
      </c>
      <c r="Q452" t="s">
        <v>9556</v>
      </c>
      <c r="R452" s="7">
        <v>34335</v>
      </c>
      <c r="S452" s="8">
        <f t="shared" si="56"/>
        <v>1994</v>
      </c>
      <c r="T452" s="8">
        <v>1994</v>
      </c>
      <c r="U452" s="8">
        <f t="shared" si="57"/>
        <v>28</v>
      </c>
      <c r="V452" s="7">
        <v>34639</v>
      </c>
      <c r="W452" t="s">
        <v>2008</v>
      </c>
      <c r="X452" s="2">
        <v>0.30399999999999999</v>
      </c>
      <c r="Y452" s="6">
        <f t="shared" si="62"/>
        <v>8.115106377299057E-3</v>
      </c>
      <c r="AA452">
        <v>8952477</v>
      </c>
      <c r="AB452">
        <v>12250</v>
      </c>
      <c r="AC452">
        <v>10982760</v>
      </c>
      <c r="AD452" t="s">
        <v>6</v>
      </c>
      <c r="AE452">
        <v>7</v>
      </c>
      <c r="AF452">
        <v>16</v>
      </c>
      <c r="AH452" t="s">
        <v>9555</v>
      </c>
      <c r="AI452" t="s">
        <v>9554</v>
      </c>
      <c r="AJ452" t="s">
        <v>9553</v>
      </c>
      <c r="AK452" t="s">
        <v>9552</v>
      </c>
      <c r="AL452">
        <v>1</v>
      </c>
      <c r="AM452" s="5">
        <f t="shared" si="58"/>
        <v>3.5714285714285712E-2</v>
      </c>
      <c r="AN452" s="4">
        <f t="shared" si="63"/>
        <v>5.4092064694109373E-5</v>
      </c>
      <c r="AO452" s="3"/>
      <c r="AP452">
        <v>0</v>
      </c>
      <c r="AR452" t="s">
        <v>1</v>
      </c>
      <c r="AT452" s="2" t="s">
        <v>0</v>
      </c>
      <c r="AU452" s="1">
        <f t="shared" si="59"/>
        <v>0.56968020835175726</v>
      </c>
      <c r="AV452" s="1">
        <f t="shared" si="60"/>
        <v>0.40845992209965831</v>
      </c>
      <c r="AW452" s="1">
        <f t="shared" si="61"/>
        <v>0.24723963584755937</v>
      </c>
    </row>
    <row r="453" spans="1:49" x14ac:dyDescent="0.2">
      <c r="A453">
        <v>451</v>
      </c>
      <c r="B453" t="s">
        <v>9551</v>
      </c>
      <c r="C453" t="s">
        <v>9550</v>
      </c>
      <c r="F453" t="s">
        <v>9549</v>
      </c>
      <c r="G453" t="s">
        <v>16</v>
      </c>
      <c r="H453" t="s">
        <v>15</v>
      </c>
      <c r="I453" t="s">
        <v>5981</v>
      </c>
      <c r="J453" t="s">
        <v>5980</v>
      </c>
      <c r="K453" t="s">
        <v>5979</v>
      </c>
      <c r="L453" t="s">
        <v>5978</v>
      </c>
      <c r="M453" t="s">
        <v>83</v>
      </c>
      <c r="N453">
        <v>3</v>
      </c>
      <c r="O453" t="s">
        <v>9548</v>
      </c>
      <c r="P453" t="s">
        <v>9547</v>
      </c>
      <c r="Q453" t="s">
        <v>9546</v>
      </c>
      <c r="R453" s="7">
        <v>34335</v>
      </c>
      <c r="S453" s="8">
        <f t="shared" si="56"/>
        <v>1994</v>
      </c>
      <c r="T453" s="8">
        <v>1994</v>
      </c>
      <c r="U453" s="8">
        <f t="shared" si="57"/>
        <v>28</v>
      </c>
      <c r="V453" s="7">
        <v>34639</v>
      </c>
      <c r="W453" t="s">
        <v>3968</v>
      </c>
      <c r="X453" s="2">
        <v>0.65500000000000003</v>
      </c>
      <c r="Y453" s="6">
        <f t="shared" si="62"/>
        <v>1.7484850911614749E-2</v>
      </c>
      <c r="AA453">
        <v>189375</v>
      </c>
      <c r="AB453">
        <v>26051</v>
      </c>
      <c r="AC453" t="s">
        <v>3967</v>
      </c>
      <c r="AD453" t="s">
        <v>6</v>
      </c>
      <c r="AE453">
        <v>36</v>
      </c>
      <c r="AF453">
        <v>4</v>
      </c>
      <c r="AH453" t="s">
        <v>9545</v>
      </c>
      <c r="AI453" t="s">
        <v>9544</v>
      </c>
      <c r="AK453" t="s">
        <v>9543</v>
      </c>
      <c r="AL453">
        <v>2</v>
      </c>
      <c r="AM453" s="5">
        <f t="shared" si="58"/>
        <v>7.1428571428571425E-2</v>
      </c>
      <c r="AN453" s="4">
        <f t="shared" si="63"/>
        <v>1.0818412938821875E-4</v>
      </c>
      <c r="AO453" s="3"/>
      <c r="AP453">
        <v>0</v>
      </c>
      <c r="AR453" t="s">
        <v>1</v>
      </c>
      <c r="AT453" s="2" t="s">
        <v>0</v>
      </c>
      <c r="AU453" s="1">
        <f t="shared" si="59"/>
        <v>1.2271850876946788</v>
      </c>
      <c r="AV453" s="1">
        <f t="shared" si="60"/>
        <v>0.87965175205014845</v>
      </c>
      <c r="AW453" s="1">
        <f t="shared" si="61"/>
        <v>0.53211841640561786</v>
      </c>
    </row>
    <row r="454" spans="1:49" x14ac:dyDescent="0.2">
      <c r="A454">
        <v>452</v>
      </c>
      <c r="B454" t="s">
        <v>9542</v>
      </c>
      <c r="C454" t="s">
        <v>9541</v>
      </c>
      <c r="F454" t="s">
        <v>9540</v>
      </c>
      <c r="G454" t="s">
        <v>16</v>
      </c>
      <c r="H454" t="s">
        <v>15</v>
      </c>
      <c r="I454" t="s">
        <v>9539</v>
      </c>
      <c r="J454" t="s">
        <v>9538</v>
      </c>
      <c r="K454" t="s">
        <v>9537</v>
      </c>
      <c r="L454" t="s">
        <v>9536</v>
      </c>
      <c r="M454" t="s">
        <v>9535</v>
      </c>
      <c r="N454">
        <v>2</v>
      </c>
      <c r="O454" t="s">
        <v>9534</v>
      </c>
      <c r="P454" t="s">
        <v>9533</v>
      </c>
      <c r="Q454" t="s">
        <v>9532</v>
      </c>
      <c r="R454" s="7">
        <v>34335</v>
      </c>
      <c r="S454" s="8">
        <f t="shared" si="56"/>
        <v>1994</v>
      </c>
      <c r="T454" s="8">
        <v>1994</v>
      </c>
      <c r="U454" s="8">
        <f t="shared" si="57"/>
        <v>28</v>
      </c>
      <c r="V454" s="7">
        <v>34639</v>
      </c>
      <c r="W454" t="s">
        <v>3968</v>
      </c>
      <c r="X454" s="2">
        <v>0.65500000000000003</v>
      </c>
      <c r="Y454" s="6">
        <f t="shared" si="62"/>
        <v>1.7484850911614749E-2</v>
      </c>
      <c r="AA454">
        <v>189375</v>
      </c>
      <c r="AB454">
        <v>26051</v>
      </c>
      <c r="AC454" t="s">
        <v>3967</v>
      </c>
      <c r="AD454" t="s">
        <v>6</v>
      </c>
      <c r="AE454">
        <v>36</v>
      </c>
      <c r="AF454">
        <v>4</v>
      </c>
      <c r="AH454" t="s">
        <v>9531</v>
      </c>
      <c r="AI454" t="s">
        <v>9530</v>
      </c>
      <c r="AK454" t="s">
        <v>9529</v>
      </c>
      <c r="AL454">
        <v>13</v>
      </c>
      <c r="AM454" s="5">
        <f t="shared" si="58"/>
        <v>0.4642857142857143</v>
      </c>
      <c r="AN454" s="4">
        <f t="shared" si="63"/>
        <v>7.0319684102342192E-4</v>
      </c>
      <c r="AO454" s="3"/>
      <c r="AP454">
        <v>0</v>
      </c>
      <c r="AR454" t="s">
        <v>1</v>
      </c>
      <c r="AT454" s="2" t="s">
        <v>0</v>
      </c>
      <c r="AU454" s="1">
        <f t="shared" si="59"/>
        <v>1.2450354690437351</v>
      </c>
      <c r="AV454" s="1">
        <f t="shared" si="60"/>
        <v>0.9094023876319085</v>
      </c>
      <c r="AW454" s="1">
        <f t="shared" si="61"/>
        <v>0.57376930622008204</v>
      </c>
    </row>
    <row r="455" spans="1:49" x14ac:dyDescent="0.2">
      <c r="A455">
        <v>453</v>
      </c>
      <c r="B455" t="s">
        <v>9528</v>
      </c>
      <c r="C455" t="s">
        <v>9527</v>
      </c>
      <c r="F455" t="s">
        <v>9526</v>
      </c>
      <c r="G455" t="s">
        <v>16</v>
      </c>
      <c r="H455" t="s">
        <v>15</v>
      </c>
      <c r="I455" t="s">
        <v>3936</v>
      </c>
      <c r="J455">
        <v>60013983</v>
      </c>
      <c r="K455" t="s">
        <v>3935</v>
      </c>
      <c r="L455" t="s">
        <v>3934</v>
      </c>
      <c r="M455" t="s">
        <v>3933</v>
      </c>
      <c r="N455">
        <v>2</v>
      </c>
      <c r="O455" t="s">
        <v>3932</v>
      </c>
      <c r="P455" t="s">
        <v>3931</v>
      </c>
      <c r="Q455" t="s">
        <v>3930</v>
      </c>
      <c r="R455" s="7">
        <v>34335</v>
      </c>
      <c r="S455" s="8">
        <f t="shared" si="56"/>
        <v>1994</v>
      </c>
      <c r="T455" s="8">
        <v>1994</v>
      </c>
      <c r="U455" s="8">
        <f t="shared" si="57"/>
        <v>28</v>
      </c>
      <c r="V455" s="7">
        <v>1994</v>
      </c>
      <c r="W455" t="s">
        <v>2692</v>
      </c>
      <c r="X455" s="2">
        <v>0.375</v>
      </c>
      <c r="Y455" s="6">
        <f t="shared" si="62"/>
        <v>1.0010410827260351E-2</v>
      </c>
      <c r="AA455">
        <v>135194</v>
      </c>
      <c r="AB455">
        <v>24918</v>
      </c>
      <c r="AD455" t="s">
        <v>6</v>
      </c>
      <c r="AE455">
        <v>30</v>
      </c>
      <c r="AF455">
        <v>21</v>
      </c>
      <c r="AH455" t="s">
        <v>9525</v>
      </c>
      <c r="AI455" t="s">
        <v>9524</v>
      </c>
      <c r="AJ455" t="s">
        <v>3125</v>
      </c>
      <c r="AK455" t="s">
        <v>9523</v>
      </c>
      <c r="AL455">
        <v>27</v>
      </c>
      <c r="AM455" s="5">
        <f t="shared" si="58"/>
        <v>0.9642857142857143</v>
      </c>
      <c r="AN455" s="4">
        <f t="shared" si="63"/>
        <v>1.4604857467409532E-3</v>
      </c>
      <c r="AO455" s="3"/>
      <c r="AP455">
        <v>0</v>
      </c>
      <c r="AR455" t="s">
        <v>1</v>
      </c>
      <c r="AT455" s="2">
        <v>1.3140000000000001</v>
      </c>
      <c r="AU455" s="1">
        <f t="shared" si="59"/>
        <v>0.74454333031045317</v>
      </c>
      <c r="AV455" s="1">
        <f t="shared" si="60"/>
        <v>0.57354482870006518</v>
      </c>
      <c r="AW455" s="1">
        <f t="shared" si="61"/>
        <v>0.40254632708967719</v>
      </c>
    </row>
    <row r="456" spans="1:49" x14ac:dyDescent="0.2">
      <c r="A456">
        <v>454</v>
      </c>
      <c r="B456" t="s">
        <v>9522</v>
      </c>
      <c r="C456" t="s">
        <v>9521</v>
      </c>
      <c r="F456" t="s">
        <v>9520</v>
      </c>
      <c r="G456" t="s">
        <v>16</v>
      </c>
      <c r="H456" t="s">
        <v>15</v>
      </c>
      <c r="I456" t="s">
        <v>9519</v>
      </c>
      <c r="J456">
        <v>60008609</v>
      </c>
      <c r="K456" t="s">
        <v>9518</v>
      </c>
      <c r="L456" t="s">
        <v>9517</v>
      </c>
      <c r="M456" t="s">
        <v>230</v>
      </c>
      <c r="N456">
        <v>2</v>
      </c>
      <c r="O456" t="s">
        <v>9516</v>
      </c>
      <c r="P456" t="s">
        <v>9515</v>
      </c>
      <c r="Q456" t="s">
        <v>9514</v>
      </c>
      <c r="R456" s="7">
        <v>34335</v>
      </c>
      <c r="S456" s="8">
        <f t="shared" si="56"/>
        <v>1994</v>
      </c>
      <c r="T456" s="8">
        <v>1994</v>
      </c>
      <c r="U456" s="8">
        <f t="shared" si="57"/>
        <v>28</v>
      </c>
      <c r="V456" s="7">
        <v>34608</v>
      </c>
      <c r="W456" t="s">
        <v>1931</v>
      </c>
      <c r="X456" s="2">
        <v>1.137</v>
      </c>
      <c r="Y456" s="6">
        <f t="shared" si="62"/>
        <v>3.0351565628253384E-2</v>
      </c>
      <c r="AA456">
        <v>189251</v>
      </c>
      <c r="AB456">
        <v>17336</v>
      </c>
      <c r="AD456" t="s">
        <v>6</v>
      </c>
      <c r="AE456">
        <v>30</v>
      </c>
      <c r="AF456">
        <v>4</v>
      </c>
      <c r="AH456" t="s">
        <v>9513</v>
      </c>
      <c r="AI456" t="s">
        <v>9512</v>
      </c>
      <c r="AK456" t="s">
        <v>9511</v>
      </c>
      <c r="AL456">
        <v>101</v>
      </c>
      <c r="AM456" s="5">
        <f t="shared" si="58"/>
        <v>3.6071428571428572</v>
      </c>
      <c r="AN456" s="4">
        <f t="shared" si="63"/>
        <v>5.4632985341050468E-3</v>
      </c>
      <c r="AO456" s="3"/>
      <c r="AP456">
        <v>0</v>
      </c>
      <c r="AQ456" t="s">
        <v>1593</v>
      </c>
      <c r="AR456" t="s">
        <v>9510</v>
      </c>
      <c r="AS456" t="s">
        <v>1592</v>
      </c>
      <c r="AT456" s="2" t="s">
        <v>0</v>
      </c>
      <c r="AU456" s="1">
        <f t="shared" si="59"/>
        <v>2.2885085500008882</v>
      </c>
      <c r="AV456" s="1">
        <f t="shared" si="60"/>
        <v>1.7907432081179218</v>
      </c>
      <c r="AW456" s="1">
        <f t="shared" si="61"/>
        <v>1.2929778662349547</v>
      </c>
    </row>
    <row r="457" spans="1:49" x14ac:dyDescent="0.2">
      <c r="A457">
        <v>455</v>
      </c>
      <c r="B457" t="s">
        <v>9509</v>
      </c>
      <c r="C457" t="s">
        <v>9508</v>
      </c>
      <c r="F457" t="s">
        <v>9507</v>
      </c>
      <c r="G457" t="s">
        <v>16</v>
      </c>
      <c r="H457" t="s">
        <v>15</v>
      </c>
      <c r="I457" t="s">
        <v>9506</v>
      </c>
      <c r="J457" t="s">
        <v>9505</v>
      </c>
      <c r="K457" t="s">
        <v>9504</v>
      </c>
      <c r="L457" t="s">
        <v>9503</v>
      </c>
      <c r="M457" t="s">
        <v>1442</v>
      </c>
      <c r="N457">
        <v>3</v>
      </c>
      <c r="O457" t="s">
        <v>9502</v>
      </c>
      <c r="P457" t="s">
        <v>9501</v>
      </c>
      <c r="Q457" t="s">
        <v>9500</v>
      </c>
      <c r="R457" s="7">
        <v>34335</v>
      </c>
      <c r="S457" s="8">
        <f t="shared" si="56"/>
        <v>1994</v>
      </c>
      <c r="T457" s="8">
        <v>1994</v>
      </c>
      <c r="U457" s="8">
        <f t="shared" si="57"/>
        <v>28</v>
      </c>
      <c r="V457" s="7">
        <v>34608</v>
      </c>
      <c r="W457" t="s">
        <v>1931</v>
      </c>
      <c r="X457" s="2">
        <v>1.137</v>
      </c>
      <c r="Y457" s="6">
        <f t="shared" si="62"/>
        <v>3.0351565628253384E-2</v>
      </c>
      <c r="AA457">
        <v>189251</v>
      </c>
      <c r="AB457">
        <v>17336</v>
      </c>
      <c r="AD457" t="s">
        <v>6</v>
      </c>
      <c r="AE457">
        <v>30</v>
      </c>
      <c r="AF457">
        <v>4</v>
      </c>
      <c r="AH457" t="s">
        <v>9499</v>
      </c>
      <c r="AI457" t="s">
        <v>9498</v>
      </c>
      <c r="AK457" t="s">
        <v>9497</v>
      </c>
      <c r="AL457">
        <v>19</v>
      </c>
      <c r="AM457" s="5">
        <f t="shared" si="58"/>
        <v>0.6785714285714286</v>
      </c>
      <c r="AN457" s="4">
        <f t="shared" si="63"/>
        <v>1.0277492291880781E-3</v>
      </c>
      <c r="AO457" s="3"/>
      <c r="AP457">
        <v>0</v>
      </c>
      <c r="AQ457" t="s">
        <v>2498</v>
      </c>
      <c r="AR457" t="s">
        <v>9496</v>
      </c>
      <c r="AS457" t="s">
        <v>2496</v>
      </c>
      <c r="AT457" s="2" t="s">
        <v>0</v>
      </c>
      <c r="AU457" s="1">
        <f t="shared" si="59"/>
        <v>2.155442070853379</v>
      </c>
      <c r="AV457" s="1">
        <f t="shared" si="60"/>
        <v>1.5689657428720731</v>
      </c>
      <c r="AW457" s="1">
        <f t="shared" si="61"/>
        <v>0.98248941489076702</v>
      </c>
    </row>
    <row r="458" spans="1:49" x14ac:dyDescent="0.2">
      <c r="A458">
        <v>456</v>
      </c>
      <c r="B458" t="s">
        <v>9495</v>
      </c>
      <c r="C458" t="s">
        <v>9494</v>
      </c>
      <c r="F458" t="s">
        <v>9493</v>
      </c>
      <c r="G458" t="s">
        <v>16</v>
      </c>
      <c r="H458" t="s">
        <v>15</v>
      </c>
      <c r="I458" t="s">
        <v>9492</v>
      </c>
      <c r="J458" t="s">
        <v>9491</v>
      </c>
      <c r="K458" t="s">
        <v>9490</v>
      </c>
      <c r="L458" t="s">
        <v>9489</v>
      </c>
      <c r="M458" t="s">
        <v>6374</v>
      </c>
      <c r="N458">
        <v>2</v>
      </c>
      <c r="O458" t="s">
        <v>9488</v>
      </c>
      <c r="P458" t="s">
        <v>9487</v>
      </c>
      <c r="Q458" t="s">
        <v>9486</v>
      </c>
      <c r="R458" s="7">
        <v>34335</v>
      </c>
      <c r="S458" s="8">
        <f t="shared" si="56"/>
        <v>1994</v>
      </c>
      <c r="T458" s="8">
        <v>1994</v>
      </c>
      <c r="U458" s="8">
        <f t="shared" si="57"/>
        <v>28</v>
      </c>
      <c r="V458" s="7">
        <v>34608</v>
      </c>
      <c r="W458" t="s">
        <v>9485</v>
      </c>
      <c r="X458" s="2">
        <v>0.60499999999999998</v>
      </c>
      <c r="Y458" s="6">
        <f t="shared" si="62"/>
        <v>1.6150129467980032E-2</v>
      </c>
      <c r="AA458">
        <v>10489002</v>
      </c>
      <c r="AB458">
        <v>120005</v>
      </c>
      <c r="AC458">
        <v>15288927</v>
      </c>
      <c r="AD458" t="s">
        <v>6</v>
      </c>
      <c r="AE458">
        <v>116</v>
      </c>
      <c r="AF458">
        <v>4</v>
      </c>
      <c r="AH458" t="s">
        <v>9484</v>
      </c>
      <c r="AI458" t="s">
        <v>9483</v>
      </c>
      <c r="AK458" t="s">
        <v>9482</v>
      </c>
      <c r="AL458">
        <v>3</v>
      </c>
      <c r="AM458" s="5">
        <f t="shared" si="58"/>
        <v>0.10714285714285714</v>
      </c>
      <c r="AN458" s="4">
        <f t="shared" si="63"/>
        <v>1.6227619408232811E-4</v>
      </c>
      <c r="AO458" s="3"/>
      <c r="AP458">
        <v>0</v>
      </c>
      <c r="AQ458" t="s">
        <v>9481</v>
      </c>
      <c r="AR458" t="s">
        <v>1</v>
      </c>
      <c r="AS458" t="s">
        <v>3080</v>
      </c>
      <c r="AT458" s="2" t="s">
        <v>0</v>
      </c>
      <c r="AU458" s="1">
        <f t="shared" si="59"/>
        <v>1.1353773485810721</v>
      </c>
      <c r="AV458" s="1">
        <f t="shared" si="60"/>
        <v>0.81562028310311807</v>
      </c>
      <c r="AW458" s="1">
        <f t="shared" si="61"/>
        <v>0.49586321762516394</v>
      </c>
    </row>
    <row r="459" spans="1:49" x14ac:dyDescent="0.2">
      <c r="A459">
        <v>457</v>
      </c>
      <c r="B459" t="s">
        <v>9480</v>
      </c>
      <c r="C459" t="s">
        <v>9479</v>
      </c>
      <c r="F459" t="s">
        <v>9478</v>
      </c>
      <c r="G459" t="s">
        <v>16</v>
      </c>
      <c r="H459" t="s">
        <v>15</v>
      </c>
      <c r="I459" t="s">
        <v>9477</v>
      </c>
      <c r="N459">
        <v>1</v>
      </c>
      <c r="O459" t="s">
        <v>9476</v>
      </c>
      <c r="P459">
        <v>55725245500</v>
      </c>
      <c r="R459" s="7">
        <v>34335</v>
      </c>
      <c r="S459" s="8">
        <f t="shared" si="56"/>
        <v>1994</v>
      </c>
      <c r="T459" s="8">
        <v>1994</v>
      </c>
      <c r="U459" s="8">
        <f t="shared" si="57"/>
        <v>28</v>
      </c>
      <c r="V459" s="7">
        <v>1994</v>
      </c>
      <c r="W459" t="s">
        <v>9475</v>
      </c>
      <c r="X459" s="2" t="s">
        <v>0</v>
      </c>
      <c r="Y459" s="6" t="e">
        <f t="shared" si="62"/>
        <v>#VALUE!</v>
      </c>
      <c r="AA459">
        <v>3875024</v>
      </c>
      <c r="AB459">
        <v>110132</v>
      </c>
      <c r="AD459" t="s">
        <v>6</v>
      </c>
      <c r="AE459">
        <v>60</v>
      </c>
      <c r="AF459">
        <v>578</v>
      </c>
      <c r="AH459" t="s">
        <v>9474</v>
      </c>
      <c r="AI459" t="s">
        <v>9473</v>
      </c>
      <c r="AJ459" t="s">
        <v>9472</v>
      </c>
      <c r="AK459" t="s">
        <v>9471</v>
      </c>
      <c r="AL459">
        <v>0</v>
      </c>
      <c r="AM459" s="5">
        <f t="shared" si="58"/>
        <v>0</v>
      </c>
      <c r="AN459" s="4">
        <f t="shared" si="63"/>
        <v>0</v>
      </c>
      <c r="AO459" s="3"/>
      <c r="AP459">
        <v>1</v>
      </c>
      <c r="AR459" t="s">
        <v>1</v>
      </c>
      <c r="AT459" s="2" t="s">
        <v>0</v>
      </c>
      <c r="AU459" s="1" t="e">
        <f t="shared" si="59"/>
        <v>#VALUE!</v>
      </c>
      <c r="AV459" s="1" t="e">
        <f t="shared" si="60"/>
        <v>#VALUE!</v>
      </c>
      <c r="AW459" s="1" t="e">
        <f t="shared" si="61"/>
        <v>#VALUE!</v>
      </c>
    </row>
    <row r="460" spans="1:49" x14ac:dyDescent="0.2">
      <c r="A460">
        <v>458</v>
      </c>
      <c r="B460" t="s">
        <v>9470</v>
      </c>
      <c r="C460" t="s">
        <v>9469</v>
      </c>
      <c r="F460" t="s">
        <v>9468</v>
      </c>
      <c r="G460" t="s">
        <v>16</v>
      </c>
      <c r="H460" t="s">
        <v>15</v>
      </c>
      <c r="I460" t="s">
        <v>9467</v>
      </c>
      <c r="J460">
        <v>60000461</v>
      </c>
      <c r="K460" t="s">
        <v>941</v>
      </c>
      <c r="L460" t="s">
        <v>940</v>
      </c>
      <c r="M460" t="s">
        <v>230</v>
      </c>
      <c r="N460">
        <v>2</v>
      </c>
      <c r="O460" t="s">
        <v>9466</v>
      </c>
      <c r="P460" t="s">
        <v>9465</v>
      </c>
      <c r="Q460" t="s">
        <v>9464</v>
      </c>
      <c r="R460" s="7">
        <v>34335</v>
      </c>
      <c r="S460" s="8">
        <f t="shared" si="56"/>
        <v>1994</v>
      </c>
      <c r="T460" s="8">
        <v>1994</v>
      </c>
      <c r="U460" s="8">
        <f t="shared" si="57"/>
        <v>28</v>
      </c>
      <c r="V460" s="7">
        <v>34608</v>
      </c>
      <c r="W460" t="s">
        <v>3512</v>
      </c>
      <c r="X460" s="2">
        <v>0.88100000000000001</v>
      </c>
      <c r="Y460" s="6">
        <f t="shared" si="62"/>
        <v>2.3517791836843653E-2</v>
      </c>
      <c r="AA460">
        <v>10459243</v>
      </c>
      <c r="AB460">
        <v>17248</v>
      </c>
      <c r="AD460" t="s">
        <v>6</v>
      </c>
      <c r="AE460">
        <v>36</v>
      </c>
      <c r="AF460">
        <v>5</v>
      </c>
      <c r="AH460" t="s">
        <v>9463</v>
      </c>
      <c r="AL460">
        <v>2</v>
      </c>
      <c r="AM460" s="5">
        <f t="shared" si="58"/>
        <v>7.1428571428571425E-2</v>
      </c>
      <c r="AN460" s="4">
        <f t="shared" si="63"/>
        <v>1.0818412938821875E-4</v>
      </c>
      <c r="AO460" s="3"/>
      <c r="AP460">
        <v>0</v>
      </c>
      <c r="AR460" t="s">
        <v>1</v>
      </c>
      <c r="AT460" s="2" t="s">
        <v>0</v>
      </c>
      <c r="AU460" s="1">
        <f t="shared" si="59"/>
        <v>1.6494909524607022</v>
      </c>
      <c r="AV460" s="1">
        <f t="shared" si="60"/>
        <v>1.1812987983115937</v>
      </c>
      <c r="AW460" s="1">
        <f t="shared" si="61"/>
        <v>0.71310664416248493</v>
      </c>
    </row>
    <row r="461" spans="1:49" x14ac:dyDescent="0.2">
      <c r="A461">
        <v>459</v>
      </c>
      <c r="B461" t="s">
        <v>9462</v>
      </c>
      <c r="C461" t="s">
        <v>9461</v>
      </c>
      <c r="F461" t="s">
        <v>9460</v>
      </c>
      <c r="G461" t="s">
        <v>16</v>
      </c>
      <c r="H461" t="s">
        <v>15</v>
      </c>
      <c r="I461" t="s">
        <v>9459</v>
      </c>
      <c r="J461" t="s">
        <v>9458</v>
      </c>
      <c r="K461" t="s">
        <v>9457</v>
      </c>
      <c r="L461" t="s">
        <v>9456</v>
      </c>
      <c r="M461" t="s">
        <v>459</v>
      </c>
      <c r="N461">
        <v>3</v>
      </c>
      <c r="O461" t="s">
        <v>9455</v>
      </c>
      <c r="P461" t="s">
        <v>9454</v>
      </c>
      <c r="Q461" t="s">
        <v>9453</v>
      </c>
      <c r="R461" s="7">
        <v>34335</v>
      </c>
      <c r="S461" s="8">
        <f t="shared" si="56"/>
        <v>1994</v>
      </c>
      <c r="T461" s="8">
        <v>1994</v>
      </c>
      <c r="U461" s="8">
        <f t="shared" si="57"/>
        <v>28</v>
      </c>
      <c r="V461" s="7">
        <v>1994</v>
      </c>
      <c r="W461" t="s">
        <v>2692</v>
      </c>
      <c r="X461" s="2">
        <v>0.375</v>
      </c>
      <c r="Y461" s="6">
        <f t="shared" si="62"/>
        <v>1.0010410827260351E-2</v>
      </c>
      <c r="AA461">
        <v>135194</v>
      </c>
      <c r="AB461">
        <v>24918</v>
      </c>
      <c r="AD461" t="s">
        <v>6</v>
      </c>
      <c r="AE461">
        <v>30</v>
      </c>
      <c r="AF461">
        <v>21</v>
      </c>
      <c r="AH461" t="s">
        <v>9452</v>
      </c>
      <c r="AI461" t="s">
        <v>9451</v>
      </c>
      <c r="AJ461" t="s">
        <v>9450</v>
      </c>
      <c r="AK461" t="s">
        <v>9449</v>
      </c>
      <c r="AL461">
        <v>26</v>
      </c>
      <c r="AM461" s="5">
        <f t="shared" si="58"/>
        <v>0.9285714285714286</v>
      </c>
      <c r="AN461" s="4">
        <f t="shared" si="63"/>
        <v>1.4063936820468438E-3</v>
      </c>
      <c r="AO461" s="3"/>
      <c r="AP461">
        <v>0</v>
      </c>
      <c r="AR461" t="s">
        <v>1</v>
      </c>
      <c r="AT461" s="2">
        <v>1.3140000000000001</v>
      </c>
      <c r="AU461" s="1">
        <f t="shared" si="59"/>
        <v>0.74292056836962983</v>
      </c>
      <c r="AV461" s="1">
        <f t="shared" si="60"/>
        <v>0.57084022546535973</v>
      </c>
      <c r="AW461" s="1">
        <f t="shared" si="61"/>
        <v>0.39875988256108957</v>
      </c>
    </row>
    <row r="462" spans="1:49" x14ac:dyDescent="0.2">
      <c r="A462">
        <v>460</v>
      </c>
      <c r="B462" t="s">
        <v>9448</v>
      </c>
      <c r="C462" t="s">
        <v>9447</v>
      </c>
      <c r="F462" t="s">
        <v>9446</v>
      </c>
      <c r="G462" t="s">
        <v>16</v>
      </c>
      <c r="H462" t="s">
        <v>15</v>
      </c>
      <c r="I462" t="s">
        <v>9445</v>
      </c>
      <c r="J462">
        <v>60092258</v>
      </c>
      <c r="K462" t="s">
        <v>1027</v>
      </c>
      <c r="L462" t="s">
        <v>1026</v>
      </c>
      <c r="M462" t="s">
        <v>830</v>
      </c>
      <c r="N462">
        <v>2</v>
      </c>
      <c r="O462" t="s">
        <v>9444</v>
      </c>
      <c r="P462" t="s">
        <v>9443</v>
      </c>
      <c r="Q462" t="s">
        <v>3557</v>
      </c>
      <c r="R462" s="7">
        <v>34335</v>
      </c>
      <c r="S462" s="8">
        <f t="shared" si="56"/>
        <v>1994</v>
      </c>
      <c r="T462" s="8">
        <v>1994</v>
      </c>
      <c r="U462" s="8">
        <f t="shared" si="57"/>
        <v>28</v>
      </c>
      <c r="V462" s="7">
        <v>34608</v>
      </c>
      <c r="W462" t="s">
        <v>3512</v>
      </c>
      <c r="X462" s="2">
        <v>0.88100000000000001</v>
      </c>
      <c r="Y462" s="6">
        <f t="shared" si="62"/>
        <v>2.3517791836843653E-2</v>
      </c>
      <c r="AA462">
        <v>10459243</v>
      </c>
      <c r="AB462">
        <v>17248</v>
      </c>
      <c r="AD462" t="s">
        <v>6</v>
      </c>
      <c r="AE462">
        <v>36</v>
      </c>
      <c r="AF462">
        <v>5</v>
      </c>
      <c r="AH462" s="9">
        <v>41456</v>
      </c>
      <c r="AL462">
        <v>1</v>
      </c>
      <c r="AM462" s="5">
        <f t="shared" si="58"/>
        <v>3.5714285714285712E-2</v>
      </c>
      <c r="AN462" s="4">
        <f t="shared" si="63"/>
        <v>5.4092064694109373E-5</v>
      </c>
      <c r="AO462" s="3"/>
      <c r="AP462">
        <v>0</v>
      </c>
      <c r="AR462" t="s">
        <v>1</v>
      </c>
      <c r="AT462" s="2" t="s">
        <v>0</v>
      </c>
      <c r="AU462" s="1">
        <f t="shared" si="59"/>
        <v>1.6478681905198789</v>
      </c>
      <c r="AV462" s="1">
        <f t="shared" si="60"/>
        <v>1.1785941950768881</v>
      </c>
      <c r="AW462" s="1">
        <f t="shared" si="61"/>
        <v>0.70932019963389714</v>
      </c>
    </row>
    <row r="463" spans="1:49" x14ac:dyDescent="0.2">
      <c r="A463">
        <v>461</v>
      </c>
      <c r="B463" t="s">
        <v>9442</v>
      </c>
      <c r="C463" t="s">
        <v>9441</v>
      </c>
      <c r="F463" t="s">
        <v>9440</v>
      </c>
      <c r="G463" t="s">
        <v>16</v>
      </c>
      <c r="H463" t="s">
        <v>15</v>
      </c>
      <c r="I463" t="s">
        <v>9439</v>
      </c>
      <c r="J463" t="s">
        <v>9434</v>
      </c>
      <c r="K463" t="s">
        <v>9438</v>
      </c>
      <c r="L463" t="s">
        <v>9437</v>
      </c>
      <c r="M463" t="s">
        <v>459</v>
      </c>
      <c r="N463">
        <v>2</v>
      </c>
      <c r="O463" t="s">
        <v>9436</v>
      </c>
      <c r="P463" t="s">
        <v>9435</v>
      </c>
      <c r="Q463" t="s">
        <v>9434</v>
      </c>
      <c r="R463" s="7">
        <v>34335</v>
      </c>
      <c r="S463" s="8">
        <f t="shared" si="56"/>
        <v>1994</v>
      </c>
      <c r="T463" s="8">
        <v>1994</v>
      </c>
      <c r="U463" s="8">
        <f t="shared" si="57"/>
        <v>28</v>
      </c>
      <c r="V463" s="7">
        <v>34608</v>
      </c>
      <c r="W463" t="s">
        <v>455</v>
      </c>
      <c r="X463" s="2">
        <v>0.111</v>
      </c>
      <c r="Y463" s="6">
        <f t="shared" si="62"/>
        <v>2.9630816048690639E-3</v>
      </c>
      <c r="AA463">
        <v>87566621</v>
      </c>
      <c r="AB463">
        <v>24890</v>
      </c>
      <c r="AC463">
        <v>15206424</v>
      </c>
      <c r="AD463" t="s">
        <v>6</v>
      </c>
      <c r="AE463">
        <v>77</v>
      </c>
      <c r="AF463">
        <v>10</v>
      </c>
      <c r="AH463" t="s">
        <v>9433</v>
      </c>
      <c r="AI463" t="s">
        <v>9432</v>
      </c>
      <c r="AJ463" t="s">
        <v>9431</v>
      </c>
      <c r="AK463" t="s">
        <v>9430</v>
      </c>
      <c r="AL463">
        <v>1</v>
      </c>
      <c r="AM463" s="5">
        <f t="shared" si="58"/>
        <v>3.5714285714285712E-2</v>
      </c>
      <c r="AN463" s="4">
        <f t="shared" si="63"/>
        <v>5.4092064694109373E-5</v>
      </c>
      <c r="AO463" s="3"/>
      <c r="AP463">
        <v>0</v>
      </c>
      <c r="AR463" t="s">
        <v>1</v>
      </c>
      <c r="AT463" s="2" t="s">
        <v>0</v>
      </c>
      <c r="AU463" s="1">
        <f t="shared" si="59"/>
        <v>0.20903847428165773</v>
      </c>
      <c r="AV463" s="1">
        <f t="shared" si="60"/>
        <v>0.15085868347815867</v>
      </c>
      <c r="AW463" s="1">
        <f t="shared" si="61"/>
        <v>9.2678892674659563E-2</v>
      </c>
    </row>
    <row r="464" spans="1:49" x14ac:dyDescent="0.2">
      <c r="A464">
        <v>462</v>
      </c>
      <c r="B464" t="s">
        <v>9429</v>
      </c>
      <c r="C464" t="s">
        <v>9428</v>
      </c>
      <c r="F464" t="s">
        <v>9427</v>
      </c>
      <c r="G464" t="s">
        <v>16</v>
      </c>
      <c r="H464" t="s">
        <v>15</v>
      </c>
      <c r="I464" t="s">
        <v>4468</v>
      </c>
      <c r="J464">
        <v>60014652</v>
      </c>
      <c r="K464" t="s">
        <v>9426</v>
      </c>
      <c r="L464" t="s">
        <v>9425</v>
      </c>
      <c r="M464" t="s">
        <v>830</v>
      </c>
      <c r="N464">
        <v>3</v>
      </c>
      <c r="O464" t="s">
        <v>9424</v>
      </c>
      <c r="P464" t="s">
        <v>9423</v>
      </c>
      <c r="Q464" t="s">
        <v>9422</v>
      </c>
      <c r="R464" s="7">
        <v>34335</v>
      </c>
      <c r="S464" s="8">
        <f t="shared" si="56"/>
        <v>1994</v>
      </c>
      <c r="T464" s="8">
        <v>1994</v>
      </c>
      <c r="U464" s="8">
        <f t="shared" si="57"/>
        <v>28</v>
      </c>
      <c r="V464" s="7">
        <v>34608</v>
      </c>
      <c r="W464" t="s">
        <v>455</v>
      </c>
      <c r="X464" s="2">
        <v>0.111</v>
      </c>
      <c r="Y464" s="6">
        <f t="shared" si="62"/>
        <v>2.9630816048690639E-3</v>
      </c>
      <c r="AA464">
        <v>87566621</v>
      </c>
      <c r="AB464">
        <v>24890</v>
      </c>
      <c r="AC464">
        <v>15206424</v>
      </c>
      <c r="AD464" t="s">
        <v>6</v>
      </c>
      <c r="AE464">
        <v>77</v>
      </c>
      <c r="AF464">
        <v>10</v>
      </c>
      <c r="AH464" t="s">
        <v>9421</v>
      </c>
      <c r="AI464" t="s">
        <v>9420</v>
      </c>
      <c r="AJ464" t="s">
        <v>9419</v>
      </c>
      <c r="AK464" t="s">
        <v>9418</v>
      </c>
      <c r="AL464">
        <v>2</v>
      </c>
      <c r="AM464" s="5">
        <f t="shared" si="58"/>
        <v>7.1428571428571425E-2</v>
      </c>
      <c r="AN464" s="4">
        <f t="shared" si="63"/>
        <v>1.0818412938821875E-4</v>
      </c>
      <c r="AO464" s="3"/>
      <c r="AP464">
        <v>0</v>
      </c>
      <c r="AR464" t="s">
        <v>1</v>
      </c>
      <c r="AT464" s="2" t="s">
        <v>0</v>
      </c>
      <c r="AU464" s="1">
        <f t="shared" si="59"/>
        <v>0.21066123622248101</v>
      </c>
      <c r="AV464" s="1">
        <f t="shared" si="60"/>
        <v>0.15356328671286412</v>
      </c>
      <c r="AW464" s="1">
        <f t="shared" si="61"/>
        <v>9.6465337203247223E-2</v>
      </c>
    </row>
    <row r="465" spans="1:49" x14ac:dyDescent="0.2">
      <c r="A465">
        <v>463</v>
      </c>
      <c r="B465" t="s">
        <v>9417</v>
      </c>
      <c r="C465" t="s">
        <v>9416</v>
      </c>
      <c r="F465" t="s">
        <v>9415</v>
      </c>
      <c r="G465" t="s">
        <v>16</v>
      </c>
      <c r="H465" t="s">
        <v>15</v>
      </c>
      <c r="I465" t="s">
        <v>9414</v>
      </c>
      <c r="J465">
        <v>60189778</v>
      </c>
      <c r="K465" t="s">
        <v>9413</v>
      </c>
      <c r="L465" t="s">
        <v>9412</v>
      </c>
      <c r="M465" t="s">
        <v>653</v>
      </c>
      <c r="N465">
        <v>7</v>
      </c>
      <c r="O465" t="s">
        <v>9411</v>
      </c>
      <c r="P465" t="s">
        <v>9410</v>
      </c>
      <c r="Q465" t="s">
        <v>9409</v>
      </c>
      <c r="R465" s="7">
        <v>34335</v>
      </c>
      <c r="S465" s="8">
        <f t="shared" si="56"/>
        <v>1994</v>
      </c>
      <c r="T465" s="8">
        <v>1994</v>
      </c>
      <c r="U465" s="8">
        <f t="shared" si="57"/>
        <v>28</v>
      </c>
      <c r="V465" s="7">
        <v>34608</v>
      </c>
      <c r="W465" t="s">
        <v>564</v>
      </c>
      <c r="X465" s="2">
        <v>0.752</v>
      </c>
      <c r="Y465" s="6">
        <f t="shared" si="62"/>
        <v>2.0074210512266089E-2</v>
      </c>
      <c r="AA465">
        <v>3649059</v>
      </c>
      <c r="AB465">
        <v>17277</v>
      </c>
      <c r="AC465">
        <v>15581691</v>
      </c>
      <c r="AD465" t="s">
        <v>6</v>
      </c>
      <c r="AE465">
        <v>19</v>
      </c>
      <c r="AF465">
        <v>4</v>
      </c>
      <c r="AH465" t="s">
        <v>9408</v>
      </c>
      <c r="AI465" t="s">
        <v>9407</v>
      </c>
      <c r="AK465" t="s">
        <v>9406</v>
      </c>
      <c r="AL465">
        <v>84</v>
      </c>
      <c r="AM465" s="5">
        <f t="shared" si="58"/>
        <v>3</v>
      </c>
      <c r="AN465" s="4">
        <f t="shared" si="63"/>
        <v>4.5437334343051876E-3</v>
      </c>
      <c r="AO465" s="3"/>
      <c r="AP465">
        <v>0</v>
      </c>
      <c r="AR465" t="s">
        <v>1</v>
      </c>
      <c r="AT465" s="2">
        <v>3.5539999999999998</v>
      </c>
      <c r="AU465" s="1">
        <f t="shared" si="59"/>
        <v>1.5415067388877819</v>
      </c>
      <c r="AV465" s="1">
        <f t="shared" si="60"/>
        <v>1.2308971973285638</v>
      </c>
      <c r="AW465" s="1">
        <f t="shared" si="61"/>
        <v>0.92028765576934579</v>
      </c>
    </row>
    <row r="466" spans="1:49" x14ac:dyDescent="0.2">
      <c r="A466">
        <v>464</v>
      </c>
      <c r="B466" t="s">
        <v>9405</v>
      </c>
      <c r="C466" t="s">
        <v>9404</v>
      </c>
      <c r="F466" t="s">
        <v>9403</v>
      </c>
      <c r="G466" t="s">
        <v>16</v>
      </c>
      <c r="H466" t="s">
        <v>15</v>
      </c>
      <c r="I466" t="s">
        <v>9402</v>
      </c>
      <c r="J466" t="s">
        <v>9401</v>
      </c>
      <c r="K466" t="s">
        <v>9400</v>
      </c>
      <c r="L466" t="s">
        <v>9399</v>
      </c>
      <c r="M466" t="s">
        <v>6374</v>
      </c>
      <c r="N466">
        <v>4</v>
      </c>
      <c r="O466" t="s">
        <v>9398</v>
      </c>
      <c r="P466" t="s">
        <v>9397</v>
      </c>
      <c r="Q466" t="s">
        <v>9396</v>
      </c>
      <c r="R466" s="7">
        <v>34335</v>
      </c>
      <c r="S466" s="8">
        <f t="shared" si="56"/>
        <v>1994</v>
      </c>
      <c r="T466" s="8">
        <v>1994</v>
      </c>
      <c r="U466" s="8">
        <f t="shared" si="57"/>
        <v>28</v>
      </c>
      <c r="V466" s="7">
        <v>34608</v>
      </c>
      <c r="W466" t="s">
        <v>1931</v>
      </c>
      <c r="X466" s="2">
        <v>1.137</v>
      </c>
      <c r="Y466" s="6">
        <f t="shared" si="62"/>
        <v>3.0351565628253384E-2</v>
      </c>
      <c r="AA466">
        <v>189251</v>
      </c>
      <c r="AB466">
        <v>17336</v>
      </c>
      <c r="AD466" t="s">
        <v>6</v>
      </c>
      <c r="AE466">
        <v>30</v>
      </c>
      <c r="AF466">
        <v>4</v>
      </c>
      <c r="AH466" t="s">
        <v>7931</v>
      </c>
      <c r="AI466" t="s">
        <v>9395</v>
      </c>
      <c r="AK466" t="s">
        <v>9394</v>
      </c>
      <c r="AL466">
        <v>25</v>
      </c>
      <c r="AM466" s="5">
        <f t="shared" si="58"/>
        <v>0.8928571428571429</v>
      </c>
      <c r="AN466" s="4">
        <f t="shared" si="63"/>
        <v>1.3523016173527345E-3</v>
      </c>
      <c r="AO466" s="3"/>
      <c r="AP466">
        <v>0</v>
      </c>
      <c r="AR466" t="s">
        <v>1</v>
      </c>
      <c r="AT466" s="2" t="s">
        <v>0</v>
      </c>
      <c r="AU466" s="1">
        <f t="shared" si="59"/>
        <v>2.1651786424983186</v>
      </c>
      <c r="AV466" s="1">
        <f t="shared" si="60"/>
        <v>1.5851933622803058</v>
      </c>
      <c r="AW466" s="1">
        <f t="shared" si="61"/>
        <v>1.0052080820622928</v>
      </c>
    </row>
    <row r="467" spans="1:49" x14ac:dyDescent="0.2">
      <c r="A467">
        <v>465</v>
      </c>
      <c r="B467" t="s">
        <v>9393</v>
      </c>
      <c r="C467" t="s">
        <v>9392</v>
      </c>
      <c r="F467" t="s">
        <v>9391</v>
      </c>
      <c r="G467" t="s">
        <v>16</v>
      </c>
      <c r="H467" t="s">
        <v>15</v>
      </c>
      <c r="I467" t="s">
        <v>9390</v>
      </c>
      <c r="J467" t="s">
        <v>9389</v>
      </c>
      <c r="K467" t="s">
        <v>9388</v>
      </c>
      <c r="L467" t="s">
        <v>9387</v>
      </c>
      <c r="M467" t="s">
        <v>459</v>
      </c>
      <c r="N467">
        <v>4</v>
      </c>
      <c r="O467" t="s">
        <v>9386</v>
      </c>
      <c r="P467" t="s">
        <v>9385</v>
      </c>
      <c r="Q467" t="s">
        <v>9384</v>
      </c>
      <c r="R467" s="7">
        <v>34335</v>
      </c>
      <c r="S467" s="8">
        <f t="shared" si="56"/>
        <v>1994</v>
      </c>
      <c r="T467" s="8">
        <v>1994</v>
      </c>
      <c r="U467" s="8">
        <f t="shared" si="57"/>
        <v>28</v>
      </c>
      <c r="V467" s="7">
        <v>34608</v>
      </c>
      <c r="W467" t="s">
        <v>455</v>
      </c>
      <c r="X467" s="2">
        <v>0.111</v>
      </c>
      <c r="Y467" s="6">
        <f t="shared" si="62"/>
        <v>2.9630816048690639E-3</v>
      </c>
      <c r="AA467">
        <v>87566621</v>
      </c>
      <c r="AB467">
        <v>24890</v>
      </c>
      <c r="AC467">
        <v>15206424</v>
      </c>
      <c r="AD467" t="s">
        <v>6</v>
      </c>
      <c r="AE467">
        <v>77</v>
      </c>
      <c r="AF467">
        <v>10</v>
      </c>
      <c r="AH467" t="s">
        <v>9383</v>
      </c>
      <c r="AI467" t="s">
        <v>9382</v>
      </c>
      <c r="AJ467" t="s">
        <v>9381</v>
      </c>
      <c r="AK467" t="s">
        <v>9380</v>
      </c>
      <c r="AL467">
        <v>0</v>
      </c>
      <c r="AM467" s="5">
        <f t="shared" si="58"/>
        <v>0</v>
      </c>
      <c r="AN467" s="4">
        <f t="shared" si="63"/>
        <v>0</v>
      </c>
      <c r="AO467" s="3"/>
      <c r="AP467">
        <v>0</v>
      </c>
      <c r="AR467" t="s">
        <v>1</v>
      </c>
      <c r="AT467" s="2" t="s">
        <v>0</v>
      </c>
      <c r="AU467" s="1">
        <f t="shared" si="59"/>
        <v>0.20741571234083445</v>
      </c>
      <c r="AV467" s="1">
        <f t="shared" si="60"/>
        <v>0.1481540802434532</v>
      </c>
      <c r="AW467" s="1">
        <f t="shared" si="61"/>
        <v>8.8892448146071903E-2</v>
      </c>
    </row>
    <row r="468" spans="1:49" x14ac:dyDescent="0.2">
      <c r="A468">
        <v>466</v>
      </c>
      <c r="B468" t="s">
        <v>9379</v>
      </c>
      <c r="C468" t="s">
        <v>9378</v>
      </c>
      <c r="F468" t="s">
        <v>9377</v>
      </c>
      <c r="G468" t="s">
        <v>16</v>
      </c>
      <c r="H468" t="s">
        <v>15</v>
      </c>
      <c r="I468" t="s">
        <v>9376</v>
      </c>
      <c r="J468">
        <v>60012752</v>
      </c>
      <c r="K468" t="s">
        <v>9375</v>
      </c>
      <c r="L468" t="s">
        <v>9374</v>
      </c>
      <c r="M468" t="s">
        <v>230</v>
      </c>
      <c r="N468">
        <v>1</v>
      </c>
      <c r="O468" t="s">
        <v>9373</v>
      </c>
      <c r="P468">
        <v>6602795268</v>
      </c>
      <c r="Q468">
        <v>60012752</v>
      </c>
      <c r="R468" s="7">
        <v>34335</v>
      </c>
      <c r="S468" s="8">
        <f t="shared" si="56"/>
        <v>1994</v>
      </c>
      <c r="T468" s="8">
        <v>1994</v>
      </c>
      <c r="U468" s="8">
        <f t="shared" si="57"/>
        <v>28</v>
      </c>
      <c r="V468" s="7">
        <v>34608</v>
      </c>
      <c r="W468" t="s">
        <v>3512</v>
      </c>
      <c r="X468" s="2">
        <v>0.88100000000000001</v>
      </c>
      <c r="Y468" s="6">
        <f t="shared" si="62"/>
        <v>2.3517791836843653E-2</v>
      </c>
      <c r="AA468">
        <v>10459243</v>
      </c>
      <c r="AB468">
        <v>17248</v>
      </c>
      <c r="AD468" t="s">
        <v>6</v>
      </c>
      <c r="AE468">
        <v>36</v>
      </c>
      <c r="AF468">
        <v>5</v>
      </c>
      <c r="AH468" t="s">
        <v>9372</v>
      </c>
      <c r="AL468">
        <v>26</v>
      </c>
      <c r="AM468" s="5">
        <f t="shared" si="58"/>
        <v>0.9285714285714286</v>
      </c>
      <c r="AN468" s="4">
        <f t="shared" si="63"/>
        <v>1.4063936820468438E-3</v>
      </c>
      <c r="AO468" s="3"/>
      <c r="AP468">
        <v>0</v>
      </c>
      <c r="AR468" t="s">
        <v>1</v>
      </c>
      <c r="AT468" s="2" t="s">
        <v>0</v>
      </c>
      <c r="AU468" s="1">
        <f t="shared" si="59"/>
        <v>1.6884372390404609</v>
      </c>
      <c r="AV468" s="1">
        <f t="shared" si="60"/>
        <v>1.2462092759445249</v>
      </c>
      <c r="AW468" s="1">
        <f t="shared" si="61"/>
        <v>0.80398131284858865</v>
      </c>
    </row>
    <row r="469" spans="1:49" x14ac:dyDescent="0.2">
      <c r="A469">
        <v>467</v>
      </c>
      <c r="B469" t="s">
        <v>9371</v>
      </c>
      <c r="C469" t="s">
        <v>9370</v>
      </c>
      <c r="F469" t="s">
        <v>9369</v>
      </c>
      <c r="G469" t="s">
        <v>16</v>
      </c>
      <c r="H469" t="s">
        <v>15</v>
      </c>
      <c r="I469" t="s">
        <v>9368</v>
      </c>
      <c r="J469">
        <v>60013983</v>
      </c>
      <c r="K469" t="s">
        <v>3935</v>
      </c>
      <c r="L469" t="s">
        <v>3934</v>
      </c>
      <c r="M469" t="s">
        <v>3933</v>
      </c>
      <c r="N469">
        <v>3</v>
      </c>
      <c r="O469" t="s">
        <v>9367</v>
      </c>
      <c r="P469" t="s">
        <v>9366</v>
      </c>
      <c r="Q469" t="s">
        <v>9365</v>
      </c>
      <c r="R469" s="7">
        <v>34335</v>
      </c>
      <c r="S469" s="8">
        <f t="shared" si="56"/>
        <v>1994</v>
      </c>
      <c r="T469" s="8">
        <v>1994</v>
      </c>
      <c r="U469" s="8">
        <f t="shared" si="57"/>
        <v>28</v>
      </c>
      <c r="V469" s="7">
        <v>1994</v>
      </c>
      <c r="W469" t="s">
        <v>2692</v>
      </c>
      <c r="X469" s="2">
        <v>0.375</v>
      </c>
      <c r="Y469" s="6">
        <f t="shared" si="62"/>
        <v>1.0010410827260351E-2</v>
      </c>
      <c r="AA469">
        <v>135194</v>
      </c>
      <c r="AB469">
        <v>24918</v>
      </c>
      <c r="AD469" t="s">
        <v>6</v>
      </c>
      <c r="AE469">
        <v>30</v>
      </c>
      <c r="AF469">
        <v>21</v>
      </c>
      <c r="AH469" t="s">
        <v>9364</v>
      </c>
      <c r="AI469" t="s">
        <v>9363</v>
      </c>
      <c r="AJ469" t="s">
        <v>9362</v>
      </c>
      <c r="AK469" t="s">
        <v>9361</v>
      </c>
      <c r="AL469">
        <v>1</v>
      </c>
      <c r="AM469" s="5">
        <f t="shared" si="58"/>
        <v>3.5714285714285712E-2</v>
      </c>
      <c r="AN469" s="4">
        <f t="shared" si="63"/>
        <v>5.4092064694109373E-5</v>
      </c>
      <c r="AO469" s="3"/>
      <c r="AP469">
        <v>0</v>
      </c>
      <c r="AR469" t="s">
        <v>1</v>
      </c>
      <c r="AT469" s="2">
        <v>1.3140000000000001</v>
      </c>
      <c r="AU469" s="1">
        <f t="shared" si="59"/>
        <v>0.70235151984904787</v>
      </c>
      <c r="AV469" s="1">
        <f t="shared" si="60"/>
        <v>0.50322514459772305</v>
      </c>
      <c r="AW469" s="1">
        <f t="shared" si="61"/>
        <v>0.30409876934639818</v>
      </c>
    </row>
    <row r="470" spans="1:49" x14ac:dyDescent="0.2">
      <c r="A470">
        <v>468</v>
      </c>
      <c r="B470" t="s">
        <v>9360</v>
      </c>
      <c r="C470" t="s">
        <v>9359</v>
      </c>
      <c r="F470" t="s">
        <v>9358</v>
      </c>
      <c r="G470" t="s">
        <v>16</v>
      </c>
      <c r="H470" t="s">
        <v>15</v>
      </c>
      <c r="I470" t="s">
        <v>9357</v>
      </c>
      <c r="J470">
        <v>60030553</v>
      </c>
      <c r="K470" t="s">
        <v>6214</v>
      </c>
      <c r="L470" t="s">
        <v>2084</v>
      </c>
      <c r="M470" t="s">
        <v>58</v>
      </c>
      <c r="N470">
        <v>3</v>
      </c>
      <c r="O470" t="s">
        <v>9356</v>
      </c>
      <c r="P470" t="s">
        <v>9355</v>
      </c>
      <c r="Q470" t="s">
        <v>9354</v>
      </c>
      <c r="R470" s="7">
        <v>34335</v>
      </c>
      <c r="S470" s="8">
        <f t="shared" si="56"/>
        <v>1994</v>
      </c>
      <c r="T470" s="8">
        <v>1994</v>
      </c>
      <c r="U470" s="8">
        <f t="shared" si="57"/>
        <v>28</v>
      </c>
      <c r="V470" s="7">
        <v>1994</v>
      </c>
      <c r="W470" t="s">
        <v>2692</v>
      </c>
      <c r="X470" s="2">
        <v>0.375</v>
      </c>
      <c r="Y470" s="6">
        <f t="shared" si="62"/>
        <v>1.0010410827260351E-2</v>
      </c>
      <c r="AA470">
        <v>135194</v>
      </c>
      <c r="AB470">
        <v>24918</v>
      </c>
      <c r="AD470" t="s">
        <v>6</v>
      </c>
      <c r="AE470">
        <v>30</v>
      </c>
      <c r="AF470">
        <v>21</v>
      </c>
      <c r="AH470" t="s">
        <v>9353</v>
      </c>
      <c r="AI470" t="s">
        <v>9352</v>
      </c>
      <c r="AJ470" t="s">
        <v>9351</v>
      </c>
      <c r="AK470" t="s">
        <v>9350</v>
      </c>
      <c r="AL470">
        <v>7</v>
      </c>
      <c r="AM470" s="5">
        <f t="shared" si="58"/>
        <v>0.25</v>
      </c>
      <c r="AN470" s="4">
        <f t="shared" si="63"/>
        <v>3.786444528587656E-4</v>
      </c>
      <c r="AO470" s="3"/>
      <c r="AP470">
        <v>0</v>
      </c>
      <c r="AR470" t="s">
        <v>1</v>
      </c>
      <c r="AT470" s="2">
        <v>1.3140000000000001</v>
      </c>
      <c r="AU470" s="1">
        <f t="shared" si="59"/>
        <v>0.71208809149398755</v>
      </c>
      <c r="AV470" s="1">
        <f t="shared" si="60"/>
        <v>0.51945276400595586</v>
      </c>
      <c r="AW470" s="1">
        <f t="shared" si="61"/>
        <v>0.32681743651792411</v>
      </c>
    </row>
    <row r="471" spans="1:49" x14ac:dyDescent="0.2">
      <c r="A471">
        <v>469</v>
      </c>
      <c r="B471" t="s">
        <v>9349</v>
      </c>
      <c r="C471" t="s">
        <v>9348</v>
      </c>
      <c r="F471" t="s">
        <v>9347</v>
      </c>
      <c r="G471" t="s">
        <v>16</v>
      </c>
      <c r="H471" t="s">
        <v>15</v>
      </c>
      <c r="I471" t="s">
        <v>9346</v>
      </c>
      <c r="N471">
        <v>1</v>
      </c>
      <c r="O471" t="s">
        <v>9345</v>
      </c>
      <c r="P471">
        <v>6603248012</v>
      </c>
      <c r="R471" s="7">
        <v>34335</v>
      </c>
      <c r="S471" s="8">
        <f t="shared" si="56"/>
        <v>1994</v>
      </c>
      <c r="T471" s="8">
        <v>1994</v>
      </c>
      <c r="U471" s="8">
        <f t="shared" si="57"/>
        <v>28</v>
      </c>
      <c r="V471" s="7">
        <v>34608</v>
      </c>
      <c r="W471" t="s">
        <v>1931</v>
      </c>
      <c r="X471" s="2">
        <v>1.137</v>
      </c>
      <c r="Y471" s="6">
        <f t="shared" si="62"/>
        <v>3.0351565628253384E-2</v>
      </c>
      <c r="AA471">
        <v>189251</v>
      </c>
      <c r="AB471">
        <v>17336</v>
      </c>
      <c r="AD471" t="s">
        <v>6</v>
      </c>
      <c r="AE471">
        <v>30</v>
      </c>
      <c r="AF471">
        <v>4</v>
      </c>
      <c r="AH471" t="s">
        <v>9344</v>
      </c>
      <c r="AI471" t="s">
        <v>9343</v>
      </c>
      <c r="AK471" t="s">
        <v>9342</v>
      </c>
      <c r="AL471">
        <v>0</v>
      </c>
      <c r="AM471" s="5">
        <f t="shared" si="58"/>
        <v>0</v>
      </c>
      <c r="AN471" s="4">
        <f t="shared" si="63"/>
        <v>0</v>
      </c>
      <c r="AO471" s="3"/>
      <c r="AP471">
        <v>0</v>
      </c>
      <c r="AR471" t="s">
        <v>1</v>
      </c>
      <c r="AT471" s="2" t="s">
        <v>0</v>
      </c>
      <c r="AU471" s="1">
        <f t="shared" si="59"/>
        <v>2.1246095939777367</v>
      </c>
      <c r="AV471" s="1">
        <f t="shared" si="60"/>
        <v>1.5175782814126693</v>
      </c>
      <c r="AW471" s="1">
        <f t="shared" si="61"/>
        <v>0.91054696884760156</v>
      </c>
    </row>
    <row r="472" spans="1:49" x14ac:dyDescent="0.2">
      <c r="A472">
        <v>470</v>
      </c>
      <c r="B472" t="s">
        <v>9341</v>
      </c>
      <c r="C472" t="s">
        <v>9340</v>
      </c>
      <c r="D472" t="s">
        <v>9339</v>
      </c>
      <c r="E472">
        <v>7881070</v>
      </c>
      <c r="F472" t="s">
        <v>9338</v>
      </c>
      <c r="G472" t="s">
        <v>16</v>
      </c>
      <c r="H472" t="s">
        <v>15</v>
      </c>
      <c r="I472" t="s">
        <v>9337</v>
      </c>
      <c r="J472">
        <v>60024613</v>
      </c>
      <c r="K472" t="s">
        <v>9336</v>
      </c>
      <c r="L472" t="s">
        <v>927</v>
      </c>
      <c r="M472" t="s">
        <v>230</v>
      </c>
      <c r="N472">
        <v>2</v>
      </c>
      <c r="O472" t="s">
        <v>9335</v>
      </c>
      <c r="P472" t="s">
        <v>9334</v>
      </c>
      <c r="Q472" t="s">
        <v>9333</v>
      </c>
      <c r="R472" s="7">
        <v>34335</v>
      </c>
      <c r="S472" s="8">
        <f t="shared" si="56"/>
        <v>1994</v>
      </c>
      <c r="T472" s="8">
        <v>1994</v>
      </c>
      <c r="U472" s="8">
        <f t="shared" si="57"/>
        <v>28</v>
      </c>
      <c r="V472" s="7">
        <v>1994</v>
      </c>
      <c r="W472" t="s">
        <v>9332</v>
      </c>
      <c r="X472" s="2">
        <v>3.0710000000000002</v>
      </c>
      <c r="Y472" s="6">
        <f t="shared" si="62"/>
        <v>8.1978591068044102E-2</v>
      </c>
      <c r="AA472">
        <v>10849521</v>
      </c>
      <c r="AB472">
        <v>19040</v>
      </c>
      <c r="AD472" t="s">
        <v>6</v>
      </c>
      <c r="AE472">
        <v>5</v>
      </c>
      <c r="AF472">
        <v>5</v>
      </c>
      <c r="AH472" t="s">
        <v>9331</v>
      </c>
      <c r="AI472" t="s">
        <v>9330</v>
      </c>
      <c r="AJ472" t="s">
        <v>9329</v>
      </c>
      <c r="AK472" t="s">
        <v>9328</v>
      </c>
      <c r="AL472">
        <v>40</v>
      </c>
      <c r="AM472" s="5">
        <f t="shared" si="58"/>
        <v>1.4285714285714286</v>
      </c>
      <c r="AN472" s="4">
        <f t="shared" si="63"/>
        <v>2.163682587764375E-3</v>
      </c>
      <c r="AO472" s="3"/>
      <c r="AP472">
        <v>0</v>
      </c>
      <c r="AR472" t="s">
        <v>1</v>
      </c>
      <c r="AT472" s="2" t="s">
        <v>0</v>
      </c>
      <c r="AU472" s="1">
        <f t="shared" si="59"/>
        <v>5.8034118523960174</v>
      </c>
      <c r="AV472" s="1">
        <f t="shared" si="60"/>
        <v>4.2071136827904239</v>
      </c>
      <c r="AW472" s="1">
        <f t="shared" si="61"/>
        <v>2.610815513184829</v>
      </c>
    </row>
    <row r="473" spans="1:49" x14ac:dyDescent="0.2">
      <c r="A473">
        <v>471</v>
      </c>
      <c r="B473" t="s">
        <v>9327</v>
      </c>
      <c r="C473" t="s">
        <v>9326</v>
      </c>
      <c r="F473" t="s">
        <v>9325</v>
      </c>
      <c r="G473" t="s">
        <v>16</v>
      </c>
      <c r="H473" t="s">
        <v>15</v>
      </c>
      <c r="I473" t="s">
        <v>9324</v>
      </c>
      <c r="J473">
        <v>101928971</v>
      </c>
      <c r="K473" t="s">
        <v>9323</v>
      </c>
      <c r="L473" t="s">
        <v>9322</v>
      </c>
      <c r="M473" t="s">
        <v>11</v>
      </c>
      <c r="N473">
        <v>1</v>
      </c>
      <c r="O473" t="s">
        <v>9321</v>
      </c>
      <c r="P473">
        <v>7201517413</v>
      </c>
      <c r="Q473">
        <v>101928971</v>
      </c>
      <c r="R473" s="7">
        <v>34335</v>
      </c>
      <c r="S473" s="8">
        <f t="shared" ref="S473:S536" si="64">YEAR(R473)</f>
        <v>1994</v>
      </c>
      <c r="T473" s="8">
        <v>1994</v>
      </c>
      <c r="U473" s="8">
        <f t="shared" ref="U473:U536" si="65">2022-T473</f>
        <v>28</v>
      </c>
      <c r="V473" s="7">
        <v>1994</v>
      </c>
      <c r="W473" t="s">
        <v>186</v>
      </c>
      <c r="X473" s="2">
        <v>0.312</v>
      </c>
      <c r="Y473" s="6">
        <f t="shared" si="62"/>
        <v>8.3286618082806119E-3</v>
      </c>
      <c r="AA473">
        <v>9540695</v>
      </c>
      <c r="AB473">
        <v>61637</v>
      </c>
      <c r="AD473" t="s">
        <v>6</v>
      </c>
      <c r="AE473">
        <v>6</v>
      </c>
      <c r="AF473">
        <v>5</v>
      </c>
      <c r="AH473" t="s">
        <v>9320</v>
      </c>
      <c r="AI473" t="s">
        <v>9319</v>
      </c>
      <c r="AK473" t="s">
        <v>9318</v>
      </c>
      <c r="AL473">
        <v>3</v>
      </c>
      <c r="AM473" s="5">
        <f t="shared" ref="AM473:AM536" si="66">AL473/U473</f>
        <v>0.10714285714285714</v>
      </c>
      <c r="AN473" s="4">
        <f t="shared" si="63"/>
        <v>1.6227619408232811E-4</v>
      </c>
      <c r="AO473" s="3"/>
      <c r="AP473">
        <v>0</v>
      </c>
      <c r="AR473" t="s">
        <v>1</v>
      </c>
      <c r="AT473" s="2" t="s">
        <v>0</v>
      </c>
      <c r="AU473" s="1">
        <f t="shared" ref="AU473:AU536" si="67">(Y473*0.7+AN473*0.3)*100</f>
        <v>0.5878746124021127</v>
      </c>
      <c r="AV473" s="1">
        <f t="shared" ref="AV473:AV536" si="68">(Y473*0.5+AN473*0.5)*100</f>
        <v>0.424546900118147</v>
      </c>
      <c r="AW473" s="1">
        <f t="shared" ref="AW473:AW536" si="69">(Y473*0.3+AN473*0.7)*100</f>
        <v>0.2612191878341813</v>
      </c>
    </row>
    <row r="474" spans="1:49" x14ac:dyDescent="0.2">
      <c r="A474">
        <v>472</v>
      </c>
      <c r="B474" t="s">
        <v>9317</v>
      </c>
      <c r="C474" t="s">
        <v>9316</v>
      </c>
      <c r="F474" t="s">
        <v>9315</v>
      </c>
      <c r="G474" t="s">
        <v>16</v>
      </c>
      <c r="H474" t="s">
        <v>15</v>
      </c>
      <c r="I474" t="s">
        <v>9314</v>
      </c>
      <c r="J474">
        <v>60021378</v>
      </c>
      <c r="K474" t="s">
        <v>1014</v>
      </c>
      <c r="L474" t="s">
        <v>1013</v>
      </c>
      <c r="M474" t="s">
        <v>230</v>
      </c>
      <c r="N474">
        <v>3</v>
      </c>
      <c r="O474" t="s">
        <v>9313</v>
      </c>
      <c r="P474" t="s">
        <v>9312</v>
      </c>
      <c r="Q474" t="s">
        <v>3661</v>
      </c>
      <c r="R474" s="7">
        <v>34335</v>
      </c>
      <c r="S474" s="8">
        <f t="shared" si="64"/>
        <v>1994</v>
      </c>
      <c r="T474" s="8">
        <v>1994</v>
      </c>
      <c r="U474" s="8">
        <f t="shared" si="65"/>
        <v>28</v>
      </c>
      <c r="V474" s="7">
        <v>34608</v>
      </c>
      <c r="W474" t="s">
        <v>1408</v>
      </c>
      <c r="X474" s="2">
        <v>0.81</v>
      </c>
      <c r="Y474" s="6">
        <f t="shared" si="62"/>
        <v>2.1622487386882359E-2</v>
      </c>
      <c r="AA474">
        <v>10411135</v>
      </c>
      <c r="AB474">
        <v>12116</v>
      </c>
      <c r="AC474">
        <v>19410174</v>
      </c>
      <c r="AD474" t="s">
        <v>6</v>
      </c>
      <c r="AE474">
        <v>6</v>
      </c>
      <c r="AF474">
        <v>10</v>
      </c>
      <c r="AH474" t="s">
        <v>9311</v>
      </c>
      <c r="AI474" t="s">
        <v>9310</v>
      </c>
      <c r="AK474" t="s">
        <v>9309</v>
      </c>
      <c r="AL474">
        <v>21</v>
      </c>
      <c r="AM474" s="5">
        <f t="shared" si="66"/>
        <v>0.75</v>
      </c>
      <c r="AN474" s="4">
        <f t="shared" si="63"/>
        <v>1.1359333585762969E-3</v>
      </c>
      <c r="AO474" s="3"/>
      <c r="AP474">
        <v>0</v>
      </c>
      <c r="AR474" t="s">
        <v>1</v>
      </c>
      <c r="AT474" s="2">
        <v>2.468</v>
      </c>
      <c r="AU474" s="1">
        <f t="shared" si="67"/>
        <v>1.5476521178390539</v>
      </c>
      <c r="AV474" s="1">
        <f t="shared" si="68"/>
        <v>1.1379210372729327</v>
      </c>
      <c r="AW474" s="1">
        <f t="shared" si="69"/>
        <v>0.72818995670681153</v>
      </c>
    </row>
    <row r="475" spans="1:49" x14ac:dyDescent="0.2">
      <c r="A475">
        <v>473</v>
      </c>
      <c r="B475" t="s">
        <v>9308</v>
      </c>
      <c r="C475" t="s">
        <v>9307</v>
      </c>
      <c r="F475" t="s">
        <v>9306</v>
      </c>
      <c r="G475" t="s">
        <v>16</v>
      </c>
      <c r="H475" t="s">
        <v>15</v>
      </c>
      <c r="I475" t="s">
        <v>9305</v>
      </c>
      <c r="J475">
        <v>60002959</v>
      </c>
      <c r="K475" t="s">
        <v>9201</v>
      </c>
      <c r="L475" t="s">
        <v>2758</v>
      </c>
      <c r="M475" t="s">
        <v>230</v>
      </c>
      <c r="N475">
        <v>2</v>
      </c>
      <c r="O475" t="s">
        <v>9304</v>
      </c>
      <c r="P475" t="s">
        <v>9303</v>
      </c>
      <c r="Q475" t="s">
        <v>9198</v>
      </c>
      <c r="R475" s="7">
        <v>34335</v>
      </c>
      <c r="S475" s="8">
        <f t="shared" si="64"/>
        <v>1994</v>
      </c>
      <c r="T475" s="8">
        <v>1994</v>
      </c>
      <c r="U475" s="8">
        <f t="shared" si="65"/>
        <v>28</v>
      </c>
      <c r="V475" s="7">
        <v>34608</v>
      </c>
      <c r="W475" t="s">
        <v>2061</v>
      </c>
      <c r="X475" s="2">
        <v>1.6519999999999999</v>
      </c>
      <c r="Y475" s="6">
        <f t="shared" si="62"/>
        <v>4.409919649769093E-2</v>
      </c>
      <c r="AA475" t="s">
        <v>2060</v>
      </c>
      <c r="AB475">
        <v>17337</v>
      </c>
      <c r="AC475">
        <v>15582221</v>
      </c>
      <c r="AD475" t="s">
        <v>6</v>
      </c>
      <c r="AE475">
        <v>42</v>
      </c>
      <c r="AF475">
        <v>10</v>
      </c>
      <c r="AH475" t="s">
        <v>9302</v>
      </c>
      <c r="AI475" t="s">
        <v>9301</v>
      </c>
      <c r="AK475" t="s">
        <v>9300</v>
      </c>
      <c r="AL475">
        <v>40</v>
      </c>
      <c r="AM475" s="5">
        <f t="shared" si="66"/>
        <v>1.4285714285714286</v>
      </c>
      <c r="AN475" s="4">
        <f t="shared" si="63"/>
        <v>2.163682587764375E-3</v>
      </c>
      <c r="AO475" s="3"/>
      <c r="AP475">
        <v>0</v>
      </c>
      <c r="AR475" t="s">
        <v>1</v>
      </c>
      <c r="AT475" s="2" t="s">
        <v>0</v>
      </c>
      <c r="AU475" s="1">
        <f t="shared" si="67"/>
        <v>3.1518542324712961</v>
      </c>
      <c r="AV475" s="1">
        <f t="shared" si="68"/>
        <v>2.313143954272765</v>
      </c>
      <c r="AW475" s="1">
        <f t="shared" si="69"/>
        <v>1.474433676074234</v>
      </c>
    </row>
    <row r="476" spans="1:49" x14ac:dyDescent="0.2">
      <c r="A476">
        <v>474</v>
      </c>
      <c r="B476" t="s">
        <v>9299</v>
      </c>
      <c r="C476" t="s">
        <v>9298</v>
      </c>
      <c r="F476" t="s">
        <v>9297</v>
      </c>
      <c r="G476" t="s">
        <v>16</v>
      </c>
      <c r="H476" t="s">
        <v>15</v>
      </c>
      <c r="I476" t="s">
        <v>9296</v>
      </c>
      <c r="J476">
        <v>60012370</v>
      </c>
      <c r="K476" t="s">
        <v>5746</v>
      </c>
      <c r="L476" t="s">
        <v>5745</v>
      </c>
      <c r="M476" t="s">
        <v>2970</v>
      </c>
      <c r="N476">
        <v>2</v>
      </c>
      <c r="O476" t="s">
        <v>9295</v>
      </c>
      <c r="P476" t="s">
        <v>9294</v>
      </c>
      <c r="Q476" t="s">
        <v>5742</v>
      </c>
      <c r="R476" s="7">
        <v>34335</v>
      </c>
      <c r="S476" s="8">
        <f t="shared" si="64"/>
        <v>1994</v>
      </c>
      <c r="T476" s="8">
        <v>1994</v>
      </c>
      <c r="U476" s="8">
        <f t="shared" si="65"/>
        <v>28</v>
      </c>
      <c r="V476" s="7">
        <v>34608</v>
      </c>
      <c r="W476" t="s">
        <v>2208</v>
      </c>
      <c r="X476" s="2">
        <v>0.94</v>
      </c>
      <c r="Y476" s="6">
        <f t="shared" si="62"/>
        <v>2.5092763140332611E-2</v>
      </c>
      <c r="AA476">
        <v>10518207</v>
      </c>
      <c r="AB476">
        <v>63372</v>
      </c>
      <c r="AD476" t="s">
        <v>6</v>
      </c>
      <c r="AE476">
        <v>4</v>
      </c>
      <c r="AF476">
        <v>10</v>
      </c>
      <c r="AH476" t="s">
        <v>9293</v>
      </c>
      <c r="AI476" t="s">
        <v>9292</v>
      </c>
      <c r="AK476" t="s">
        <v>9291</v>
      </c>
      <c r="AL476">
        <v>12</v>
      </c>
      <c r="AM476" s="5">
        <f t="shared" si="66"/>
        <v>0.42857142857142855</v>
      </c>
      <c r="AN476" s="4">
        <f t="shared" si="63"/>
        <v>6.4910477632931242E-4</v>
      </c>
      <c r="AO476" s="3"/>
      <c r="AP476">
        <v>0</v>
      </c>
      <c r="AQ476" t="s">
        <v>4811</v>
      </c>
      <c r="AR476" t="s">
        <v>9290</v>
      </c>
      <c r="AS476" t="s">
        <v>4809</v>
      </c>
      <c r="AT476" s="2" t="s">
        <v>0</v>
      </c>
      <c r="AU476" s="1">
        <f t="shared" si="67"/>
        <v>1.775966563113162</v>
      </c>
      <c r="AV476" s="1">
        <f t="shared" si="68"/>
        <v>1.2870933958330961</v>
      </c>
      <c r="AW476" s="1">
        <f t="shared" si="69"/>
        <v>0.79822022855303021</v>
      </c>
    </row>
    <row r="477" spans="1:49" x14ac:dyDescent="0.2">
      <c r="A477">
        <v>475</v>
      </c>
      <c r="B477" t="s">
        <v>9289</v>
      </c>
      <c r="C477" t="s">
        <v>9288</v>
      </c>
      <c r="F477" t="s">
        <v>9287</v>
      </c>
      <c r="G477" t="s">
        <v>16</v>
      </c>
      <c r="H477" t="s">
        <v>15</v>
      </c>
      <c r="I477" t="s">
        <v>8220</v>
      </c>
      <c r="J477">
        <v>60033316</v>
      </c>
      <c r="K477" t="s">
        <v>7585</v>
      </c>
      <c r="L477" t="s">
        <v>7584</v>
      </c>
      <c r="M477" t="s">
        <v>5648</v>
      </c>
      <c r="N477">
        <v>1</v>
      </c>
      <c r="O477" t="s">
        <v>8219</v>
      </c>
      <c r="P477">
        <v>56255994700</v>
      </c>
      <c r="Q477">
        <v>60033316</v>
      </c>
      <c r="R477" s="7">
        <v>34335</v>
      </c>
      <c r="S477" s="8">
        <f t="shared" si="64"/>
        <v>1994</v>
      </c>
      <c r="T477" s="8">
        <v>1994</v>
      </c>
      <c r="U477" s="8">
        <f t="shared" si="65"/>
        <v>28</v>
      </c>
      <c r="V477" s="7">
        <v>34608</v>
      </c>
      <c r="W477" t="s">
        <v>2061</v>
      </c>
      <c r="X477" s="2">
        <v>1.6519999999999999</v>
      </c>
      <c r="Y477" s="6">
        <f t="shared" si="62"/>
        <v>4.409919649769093E-2</v>
      </c>
      <c r="AA477" t="s">
        <v>2060</v>
      </c>
      <c r="AB477">
        <v>17337</v>
      </c>
      <c r="AC477">
        <v>15582221</v>
      </c>
      <c r="AD477" t="s">
        <v>6</v>
      </c>
      <c r="AE477">
        <v>42</v>
      </c>
      <c r="AF477">
        <v>10</v>
      </c>
      <c r="AH477" t="s">
        <v>9286</v>
      </c>
      <c r="AI477" t="s">
        <v>9285</v>
      </c>
      <c r="AK477" t="s">
        <v>9284</v>
      </c>
      <c r="AL477">
        <v>14</v>
      </c>
      <c r="AM477" s="5">
        <f t="shared" si="66"/>
        <v>0.5</v>
      </c>
      <c r="AN477" s="4">
        <f t="shared" si="63"/>
        <v>7.572889057175312E-4</v>
      </c>
      <c r="AO477" s="3"/>
      <c r="AP477">
        <v>0</v>
      </c>
      <c r="AR477" t="s">
        <v>1</v>
      </c>
      <c r="AT477" s="2" t="s">
        <v>0</v>
      </c>
      <c r="AU477" s="1">
        <f t="shared" si="67"/>
        <v>3.1096624220098912</v>
      </c>
      <c r="AV477" s="1">
        <f t="shared" si="68"/>
        <v>2.2428242701704231</v>
      </c>
      <c r="AW477" s="1">
        <f t="shared" si="69"/>
        <v>1.375986118330955</v>
      </c>
    </row>
    <row r="478" spans="1:49" x14ac:dyDescent="0.2">
      <c r="A478">
        <v>476</v>
      </c>
      <c r="B478" t="s">
        <v>9283</v>
      </c>
      <c r="C478" t="s">
        <v>9282</v>
      </c>
      <c r="F478" t="s">
        <v>9281</v>
      </c>
      <c r="G478" t="s">
        <v>16</v>
      </c>
      <c r="H478" t="s">
        <v>15</v>
      </c>
      <c r="I478" t="s">
        <v>9280</v>
      </c>
      <c r="J478">
        <v>60190690</v>
      </c>
      <c r="K478" t="s">
        <v>9279</v>
      </c>
      <c r="L478" t="s">
        <v>9278</v>
      </c>
      <c r="M478" t="s">
        <v>653</v>
      </c>
      <c r="N478">
        <v>2</v>
      </c>
      <c r="O478" t="s">
        <v>9277</v>
      </c>
      <c r="P478" t="s">
        <v>9276</v>
      </c>
      <c r="Q478" t="s">
        <v>9275</v>
      </c>
      <c r="R478" s="7">
        <v>34335</v>
      </c>
      <c r="S478" s="8">
        <f t="shared" si="64"/>
        <v>1994</v>
      </c>
      <c r="T478" s="8">
        <v>1994</v>
      </c>
      <c r="U478" s="8">
        <f t="shared" si="65"/>
        <v>28</v>
      </c>
      <c r="V478" s="7">
        <v>34608</v>
      </c>
      <c r="W478" t="s">
        <v>2061</v>
      </c>
      <c r="X478" s="2">
        <v>1.6519999999999999</v>
      </c>
      <c r="Y478" s="6">
        <f t="shared" si="62"/>
        <v>4.409919649769093E-2</v>
      </c>
      <c r="AA478" t="s">
        <v>2060</v>
      </c>
      <c r="AB478">
        <v>17337</v>
      </c>
      <c r="AC478">
        <v>15582221</v>
      </c>
      <c r="AD478" t="s">
        <v>6</v>
      </c>
      <c r="AE478">
        <v>42</v>
      </c>
      <c r="AF478">
        <v>10</v>
      </c>
      <c r="AH478" t="s">
        <v>9274</v>
      </c>
      <c r="AI478" t="s">
        <v>9273</v>
      </c>
      <c r="AK478" t="s">
        <v>9272</v>
      </c>
      <c r="AL478">
        <v>8</v>
      </c>
      <c r="AM478" s="5">
        <f t="shared" si="66"/>
        <v>0.2857142857142857</v>
      </c>
      <c r="AN478" s="4">
        <f t="shared" si="63"/>
        <v>4.3273651755287499E-4</v>
      </c>
      <c r="AO478" s="3"/>
      <c r="AP478">
        <v>0</v>
      </c>
      <c r="AR478" t="s">
        <v>1</v>
      </c>
      <c r="AT478" s="2" t="s">
        <v>0</v>
      </c>
      <c r="AU478" s="1">
        <f t="shared" si="67"/>
        <v>3.0999258503649512</v>
      </c>
      <c r="AV478" s="1">
        <f t="shared" si="68"/>
        <v>2.2265966507621902</v>
      </c>
      <c r="AW478" s="1">
        <f t="shared" si="69"/>
        <v>1.3532674511594291</v>
      </c>
    </row>
    <row r="479" spans="1:49" x14ac:dyDescent="0.2">
      <c r="A479">
        <v>477</v>
      </c>
      <c r="B479" t="s">
        <v>9271</v>
      </c>
      <c r="C479" t="s">
        <v>9270</v>
      </c>
      <c r="F479" t="s">
        <v>9269</v>
      </c>
      <c r="G479" t="s">
        <v>16</v>
      </c>
      <c r="H479" t="s">
        <v>15</v>
      </c>
      <c r="I479" t="s">
        <v>9268</v>
      </c>
      <c r="J479">
        <v>60031004</v>
      </c>
      <c r="K479" t="s">
        <v>9267</v>
      </c>
      <c r="L479" t="s">
        <v>9266</v>
      </c>
      <c r="M479" t="s">
        <v>1987</v>
      </c>
      <c r="N479">
        <v>2</v>
      </c>
      <c r="O479" t="s">
        <v>9265</v>
      </c>
      <c r="P479" t="s">
        <v>9264</v>
      </c>
      <c r="Q479" t="s">
        <v>9263</v>
      </c>
      <c r="R479" s="7">
        <v>34335</v>
      </c>
      <c r="S479" s="8">
        <f t="shared" si="64"/>
        <v>1994</v>
      </c>
      <c r="T479" s="8">
        <v>1994</v>
      </c>
      <c r="U479" s="8">
        <f t="shared" si="65"/>
        <v>28</v>
      </c>
      <c r="V479" s="7">
        <v>34608</v>
      </c>
      <c r="W479" t="s">
        <v>2208</v>
      </c>
      <c r="X479" s="2">
        <v>0.94</v>
      </c>
      <c r="Y479" s="6">
        <f t="shared" si="62"/>
        <v>2.5092763140332611E-2</v>
      </c>
      <c r="AA479">
        <v>10518207</v>
      </c>
      <c r="AB479">
        <v>63372</v>
      </c>
      <c r="AD479" t="s">
        <v>6</v>
      </c>
      <c r="AE479">
        <v>4</v>
      </c>
      <c r="AF479">
        <v>10</v>
      </c>
      <c r="AH479" t="s">
        <v>9262</v>
      </c>
      <c r="AI479" t="s">
        <v>9261</v>
      </c>
      <c r="AK479" t="s">
        <v>9260</v>
      </c>
      <c r="AL479">
        <v>23</v>
      </c>
      <c r="AM479" s="5">
        <f t="shared" si="66"/>
        <v>0.8214285714285714</v>
      </c>
      <c r="AN479" s="4">
        <f t="shared" si="63"/>
        <v>1.2441174879645155E-3</v>
      </c>
      <c r="AO479" s="3"/>
      <c r="AP479">
        <v>0</v>
      </c>
      <c r="AR479" t="s">
        <v>1</v>
      </c>
      <c r="AT479" s="2" t="s">
        <v>0</v>
      </c>
      <c r="AU479" s="1">
        <f t="shared" si="67"/>
        <v>1.7938169444622183</v>
      </c>
      <c r="AV479" s="1">
        <f t="shared" si="68"/>
        <v>1.3168440314148564</v>
      </c>
      <c r="AW479" s="1">
        <f t="shared" si="69"/>
        <v>0.83987111836749428</v>
      </c>
    </row>
    <row r="480" spans="1:49" x14ac:dyDescent="0.2">
      <c r="A480">
        <v>478</v>
      </c>
      <c r="B480" t="s">
        <v>9259</v>
      </c>
      <c r="C480" t="s">
        <v>9258</v>
      </c>
      <c r="F480" t="s">
        <v>9257</v>
      </c>
      <c r="G480" t="s">
        <v>16</v>
      </c>
      <c r="H480" t="s">
        <v>15</v>
      </c>
      <c r="I480" t="s">
        <v>9256</v>
      </c>
      <c r="J480" t="s">
        <v>9255</v>
      </c>
      <c r="K480" t="s">
        <v>9254</v>
      </c>
      <c r="L480" t="s">
        <v>9253</v>
      </c>
      <c r="M480" t="s">
        <v>83</v>
      </c>
      <c r="N480">
        <v>2</v>
      </c>
      <c r="O480" t="s">
        <v>9252</v>
      </c>
      <c r="P480" t="s">
        <v>9251</v>
      </c>
      <c r="Q480" t="s">
        <v>9250</v>
      </c>
      <c r="R480" s="7">
        <v>34335</v>
      </c>
      <c r="S480" s="8">
        <f t="shared" si="64"/>
        <v>1994</v>
      </c>
      <c r="T480" s="8">
        <v>1994</v>
      </c>
      <c r="U480" s="8">
        <f t="shared" si="65"/>
        <v>28</v>
      </c>
      <c r="V480" s="7">
        <v>34608</v>
      </c>
      <c r="W480" t="s">
        <v>2678</v>
      </c>
      <c r="X480" s="2">
        <v>1.6379999999999999</v>
      </c>
      <c r="Y480" s="6">
        <f t="shared" si="62"/>
        <v>4.3725474493473214E-2</v>
      </c>
      <c r="AA480" t="s">
        <v>2677</v>
      </c>
      <c r="AB480">
        <v>17391</v>
      </c>
      <c r="AC480">
        <v>19410476</v>
      </c>
      <c r="AD480" t="s">
        <v>6</v>
      </c>
      <c r="AE480">
        <v>42</v>
      </c>
      <c r="AF480">
        <v>10</v>
      </c>
      <c r="AH480" t="s">
        <v>9249</v>
      </c>
      <c r="AI480" t="s">
        <v>9248</v>
      </c>
      <c r="AK480" t="s">
        <v>9247</v>
      </c>
      <c r="AL480">
        <v>34</v>
      </c>
      <c r="AM480" s="5">
        <f t="shared" si="66"/>
        <v>1.2142857142857142</v>
      </c>
      <c r="AN480" s="4">
        <f t="shared" si="63"/>
        <v>1.8391301995997185E-3</v>
      </c>
      <c r="AO480" s="3"/>
      <c r="AP480">
        <v>0</v>
      </c>
      <c r="AQ480" t="s">
        <v>2498</v>
      </c>
      <c r="AR480" t="s">
        <v>9246</v>
      </c>
      <c r="AS480" t="s">
        <v>2496</v>
      </c>
      <c r="AT480" s="2">
        <v>4.931</v>
      </c>
      <c r="AU480" s="1">
        <f t="shared" si="67"/>
        <v>3.1159571205311165</v>
      </c>
      <c r="AV480" s="1">
        <f t="shared" si="68"/>
        <v>2.2782302346536465</v>
      </c>
      <c r="AW480" s="1">
        <f t="shared" si="69"/>
        <v>1.4405033487761767</v>
      </c>
    </row>
    <row r="481" spans="1:49" x14ac:dyDescent="0.2">
      <c r="A481">
        <v>479</v>
      </c>
      <c r="B481" t="s">
        <v>9245</v>
      </c>
      <c r="C481" t="s">
        <v>9244</v>
      </c>
      <c r="F481" t="s">
        <v>9243</v>
      </c>
      <c r="G481" t="s">
        <v>16</v>
      </c>
      <c r="H481" t="s">
        <v>15</v>
      </c>
      <c r="I481" t="s">
        <v>9242</v>
      </c>
      <c r="J481">
        <v>60009415</v>
      </c>
      <c r="K481" t="s">
        <v>5575</v>
      </c>
      <c r="L481" t="s">
        <v>5574</v>
      </c>
      <c r="M481" t="s">
        <v>230</v>
      </c>
      <c r="N481">
        <v>2</v>
      </c>
      <c r="O481" t="s">
        <v>9241</v>
      </c>
      <c r="P481" t="s">
        <v>9240</v>
      </c>
      <c r="Q481" t="s">
        <v>9239</v>
      </c>
      <c r="R481" s="7">
        <v>34335</v>
      </c>
      <c r="S481" s="8">
        <f t="shared" si="64"/>
        <v>1994</v>
      </c>
      <c r="T481" s="8">
        <v>1994</v>
      </c>
      <c r="U481" s="8">
        <f t="shared" si="65"/>
        <v>28</v>
      </c>
      <c r="V481" s="7">
        <v>34608</v>
      </c>
      <c r="W481" t="s">
        <v>2678</v>
      </c>
      <c r="X481" s="2">
        <v>1.6379999999999999</v>
      </c>
      <c r="Y481" s="6">
        <f t="shared" si="62"/>
        <v>4.3725474493473214E-2</v>
      </c>
      <c r="AA481" t="s">
        <v>2677</v>
      </c>
      <c r="AB481">
        <v>17391</v>
      </c>
      <c r="AC481">
        <v>19410476</v>
      </c>
      <c r="AD481" t="s">
        <v>6</v>
      </c>
      <c r="AE481">
        <v>42</v>
      </c>
      <c r="AF481">
        <v>10</v>
      </c>
      <c r="AH481" t="s">
        <v>9238</v>
      </c>
      <c r="AI481" t="s">
        <v>9237</v>
      </c>
      <c r="AK481" t="s">
        <v>9236</v>
      </c>
      <c r="AL481">
        <v>17</v>
      </c>
      <c r="AM481" s="5">
        <f t="shared" si="66"/>
        <v>0.6071428571428571</v>
      </c>
      <c r="AN481" s="4">
        <f t="shared" si="63"/>
        <v>9.1956509979985925E-4</v>
      </c>
      <c r="AO481" s="3"/>
      <c r="AP481">
        <v>0</v>
      </c>
      <c r="AR481" t="s">
        <v>5567</v>
      </c>
      <c r="AT481" s="2">
        <v>4.931</v>
      </c>
      <c r="AU481" s="1">
        <f t="shared" si="67"/>
        <v>3.0883701675371205</v>
      </c>
      <c r="AV481" s="1">
        <f t="shared" si="68"/>
        <v>2.2322519796636535</v>
      </c>
      <c r="AW481" s="1">
        <f t="shared" si="69"/>
        <v>1.3761337917901866</v>
      </c>
    </row>
    <row r="482" spans="1:49" x14ac:dyDescent="0.2">
      <c r="A482">
        <v>480</v>
      </c>
      <c r="B482" t="s">
        <v>9235</v>
      </c>
      <c r="C482" t="s">
        <v>9234</v>
      </c>
      <c r="F482" t="s">
        <v>9233</v>
      </c>
      <c r="G482" t="s">
        <v>16</v>
      </c>
      <c r="H482" t="s">
        <v>15</v>
      </c>
      <c r="I482" t="s">
        <v>9232</v>
      </c>
      <c r="J482">
        <v>60014662</v>
      </c>
      <c r="K482" t="s">
        <v>9231</v>
      </c>
      <c r="L482" t="s">
        <v>2627</v>
      </c>
      <c r="M482" t="s">
        <v>230</v>
      </c>
      <c r="N482">
        <v>2</v>
      </c>
      <c r="O482" t="s">
        <v>9230</v>
      </c>
      <c r="P482" t="s">
        <v>9229</v>
      </c>
      <c r="Q482" t="s">
        <v>9228</v>
      </c>
      <c r="R482" s="7">
        <v>34335</v>
      </c>
      <c r="S482" s="8">
        <f t="shared" si="64"/>
        <v>1994</v>
      </c>
      <c r="T482" s="8">
        <v>1994</v>
      </c>
      <c r="U482" s="8">
        <f t="shared" si="65"/>
        <v>28</v>
      </c>
      <c r="V482" s="7">
        <v>34608</v>
      </c>
      <c r="W482" t="s">
        <v>3567</v>
      </c>
      <c r="X482" s="2">
        <v>1.3720000000000001</v>
      </c>
      <c r="Y482" s="6">
        <f t="shared" si="62"/>
        <v>3.662475641333654E-2</v>
      </c>
      <c r="AA482">
        <v>189480</v>
      </c>
      <c r="AB482">
        <v>17366</v>
      </c>
      <c r="AC482">
        <v>15579670</v>
      </c>
      <c r="AD482" t="s">
        <v>6</v>
      </c>
      <c r="AE482">
        <v>42</v>
      </c>
      <c r="AF482">
        <v>10</v>
      </c>
      <c r="AH482" t="s">
        <v>9227</v>
      </c>
      <c r="AI482" t="s">
        <v>9226</v>
      </c>
      <c r="AK482" t="s">
        <v>9225</v>
      </c>
      <c r="AL482">
        <v>16</v>
      </c>
      <c r="AM482" s="5">
        <f t="shared" si="66"/>
        <v>0.5714285714285714</v>
      </c>
      <c r="AN482" s="4">
        <f t="shared" si="63"/>
        <v>8.6547303510574997E-4</v>
      </c>
      <c r="AO482" s="3"/>
      <c r="AP482">
        <v>0</v>
      </c>
      <c r="AQ482" t="s">
        <v>3481</v>
      </c>
      <c r="AR482" t="s">
        <v>1</v>
      </c>
      <c r="AS482" t="s">
        <v>3480</v>
      </c>
      <c r="AT482" s="2" t="s">
        <v>0</v>
      </c>
      <c r="AU482" s="1">
        <f t="shared" si="67"/>
        <v>2.5896971399867299</v>
      </c>
      <c r="AV482" s="1">
        <f t="shared" si="68"/>
        <v>1.8745114724221146</v>
      </c>
      <c r="AW482" s="1">
        <f t="shared" si="69"/>
        <v>1.1593258048574986</v>
      </c>
    </row>
    <row r="483" spans="1:49" x14ac:dyDescent="0.2">
      <c r="A483">
        <v>481</v>
      </c>
      <c r="B483" t="s">
        <v>9224</v>
      </c>
      <c r="C483" t="s">
        <v>9223</v>
      </c>
      <c r="F483" t="s">
        <v>9222</v>
      </c>
      <c r="G483" t="s">
        <v>16</v>
      </c>
      <c r="H483" t="s">
        <v>15</v>
      </c>
      <c r="I483" t="s">
        <v>9221</v>
      </c>
      <c r="J483">
        <v>60025778</v>
      </c>
      <c r="K483" t="s">
        <v>2197</v>
      </c>
      <c r="L483" t="s">
        <v>2196</v>
      </c>
      <c r="M483" t="s">
        <v>230</v>
      </c>
      <c r="N483">
        <v>2</v>
      </c>
      <c r="O483" t="s">
        <v>9220</v>
      </c>
      <c r="P483" t="s">
        <v>9219</v>
      </c>
      <c r="Q483" t="s">
        <v>3895</v>
      </c>
      <c r="R483" s="7">
        <v>34335</v>
      </c>
      <c r="S483" s="8">
        <f t="shared" si="64"/>
        <v>1994</v>
      </c>
      <c r="T483" s="8">
        <v>1994</v>
      </c>
      <c r="U483" s="8">
        <f t="shared" si="65"/>
        <v>28</v>
      </c>
      <c r="V483" s="7">
        <v>34608</v>
      </c>
      <c r="W483" t="s">
        <v>3567</v>
      </c>
      <c r="X483" s="2">
        <v>1.3720000000000001</v>
      </c>
      <c r="Y483" s="6">
        <f t="shared" si="62"/>
        <v>3.662475641333654E-2</v>
      </c>
      <c r="AA483">
        <v>189480</v>
      </c>
      <c r="AB483">
        <v>17366</v>
      </c>
      <c r="AC483">
        <v>15579670</v>
      </c>
      <c r="AD483" t="s">
        <v>6</v>
      </c>
      <c r="AE483">
        <v>42</v>
      </c>
      <c r="AF483">
        <v>10</v>
      </c>
      <c r="AH483" t="s">
        <v>9218</v>
      </c>
      <c r="AL483">
        <v>15</v>
      </c>
      <c r="AM483" s="5">
        <f t="shared" si="66"/>
        <v>0.5357142857142857</v>
      </c>
      <c r="AN483" s="4">
        <f t="shared" si="63"/>
        <v>8.1138097041164058E-4</v>
      </c>
      <c r="AO483" s="3"/>
      <c r="AP483">
        <v>0</v>
      </c>
      <c r="AQ483" t="s">
        <v>3467</v>
      </c>
      <c r="AR483" t="s">
        <v>9217</v>
      </c>
      <c r="AS483" t="s">
        <v>3465</v>
      </c>
      <c r="AT483" s="2" t="s">
        <v>0</v>
      </c>
      <c r="AU483" s="1">
        <f t="shared" si="67"/>
        <v>2.5880743780459068</v>
      </c>
      <c r="AV483" s="1">
        <f t="shared" si="68"/>
        <v>1.871806869187409</v>
      </c>
      <c r="AW483" s="1">
        <f t="shared" si="69"/>
        <v>1.155539360328911</v>
      </c>
    </row>
    <row r="484" spans="1:49" x14ac:dyDescent="0.2">
      <c r="A484">
        <v>482</v>
      </c>
      <c r="B484" t="s">
        <v>9216</v>
      </c>
      <c r="C484" t="s">
        <v>9215</v>
      </c>
      <c r="F484" t="s">
        <v>9214</v>
      </c>
      <c r="G484" t="s">
        <v>16</v>
      </c>
      <c r="H484" t="s">
        <v>15</v>
      </c>
      <c r="I484" t="s">
        <v>9213</v>
      </c>
      <c r="J484">
        <v>60032315</v>
      </c>
      <c r="K484" t="s">
        <v>7331</v>
      </c>
      <c r="L484" t="s">
        <v>2598</v>
      </c>
      <c r="M484" t="s">
        <v>830</v>
      </c>
      <c r="N484">
        <v>2</v>
      </c>
      <c r="O484" t="s">
        <v>9212</v>
      </c>
      <c r="P484" t="s">
        <v>9211</v>
      </c>
      <c r="Q484" t="s">
        <v>9210</v>
      </c>
      <c r="R484" s="7">
        <v>34335</v>
      </c>
      <c r="S484" s="8">
        <f t="shared" si="64"/>
        <v>1994</v>
      </c>
      <c r="T484" s="8">
        <v>1994</v>
      </c>
      <c r="U484" s="8">
        <f t="shared" si="65"/>
        <v>28</v>
      </c>
      <c r="V484" s="7">
        <v>34608</v>
      </c>
      <c r="W484" t="s">
        <v>3567</v>
      </c>
      <c r="X484" s="2">
        <v>1.3720000000000001</v>
      </c>
      <c r="Y484" s="6">
        <f t="shared" si="62"/>
        <v>3.662475641333654E-2</v>
      </c>
      <c r="AA484">
        <v>189480</v>
      </c>
      <c r="AB484">
        <v>17366</v>
      </c>
      <c r="AC484">
        <v>15579670</v>
      </c>
      <c r="AD484" t="s">
        <v>6</v>
      </c>
      <c r="AE484">
        <v>42</v>
      </c>
      <c r="AF484">
        <v>10</v>
      </c>
      <c r="AH484" t="s">
        <v>9209</v>
      </c>
      <c r="AI484" t="s">
        <v>9208</v>
      </c>
      <c r="AK484" t="s">
        <v>9207</v>
      </c>
      <c r="AL484">
        <v>8</v>
      </c>
      <c r="AM484" s="5">
        <f t="shared" si="66"/>
        <v>0.2857142857142857</v>
      </c>
      <c r="AN484" s="4">
        <f t="shared" si="63"/>
        <v>4.3273651755287499E-4</v>
      </c>
      <c r="AO484" s="3"/>
      <c r="AP484">
        <v>0</v>
      </c>
      <c r="AR484" t="s">
        <v>1</v>
      </c>
      <c r="AS484" t="s">
        <v>9206</v>
      </c>
      <c r="AT484" s="2" t="s">
        <v>0</v>
      </c>
      <c r="AU484" s="1">
        <f t="shared" si="67"/>
        <v>2.5767150444601437</v>
      </c>
      <c r="AV484" s="1">
        <f t="shared" si="68"/>
        <v>1.8528746465444705</v>
      </c>
      <c r="AW484" s="1">
        <f t="shared" si="69"/>
        <v>1.1290342486287974</v>
      </c>
    </row>
    <row r="485" spans="1:49" x14ac:dyDescent="0.2">
      <c r="A485">
        <v>483</v>
      </c>
      <c r="B485" t="s">
        <v>9205</v>
      </c>
      <c r="C485" t="s">
        <v>9204</v>
      </c>
      <c r="F485" t="s">
        <v>9203</v>
      </c>
      <c r="G485" t="s">
        <v>16</v>
      </c>
      <c r="H485" t="s">
        <v>15</v>
      </c>
      <c r="I485" t="s">
        <v>9202</v>
      </c>
      <c r="J485">
        <v>60002959</v>
      </c>
      <c r="K485" t="s">
        <v>9201</v>
      </c>
      <c r="L485" t="s">
        <v>2758</v>
      </c>
      <c r="M485" t="s">
        <v>230</v>
      </c>
      <c r="N485">
        <v>2</v>
      </c>
      <c r="O485" t="s">
        <v>9200</v>
      </c>
      <c r="P485" t="s">
        <v>9199</v>
      </c>
      <c r="Q485" t="s">
        <v>9198</v>
      </c>
      <c r="R485" s="7">
        <v>34335</v>
      </c>
      <c r="S485" s="8">
        <f t="shared" si="64"/>
        <v>1994</v>
      </c>
      <c r="T485" s="8">
        <v>1994</v>
      </c>
      <c r="U485" s="8">
        <f t="shared" si="65"/>
        <v>28</v>
      </c>
      <c r="V485" s="7">
        <v>34608</v>
      </c>
      <c r="W485" t="s">
        <v>2061</v>
      </c>
      <c r="X485" s="2">
        <v>1.6519999999999999</v>
      </c>
      <c r="Y485" s="6">
        <f t="shared" si="62"/>
        <v>4.409919649769093E-2</v>
      </c>
      <c r="AA485" t="s">
        <v>2060</v>
      </c>
      <c r="AB485">
        <v>17337</v>
      </c>
      <c r="AC485">
        <v>15582221</v>
      </c>
      <c r="AD485" t="s">
        <v>6</v>
      </c>
      <c r="AE485">
        <v>42</v>
      </c>
      <c r="AF485">
        <v>10</v>
      </c>
      <c r="AH485" t="s">
        <v>9197</v>
      </c>
      <c r="AI485" t="s">
        <v>9196</v>
      </c>
      <c r="AK485" t="s">
        <v>9195</v>
      </c>
      <c r="AL485">
        <v>31</v>
      </c>
      <c r="AM485" s="5">
        <f t="shared" si="66"/>
        <v>1.1071428571428572</v>
      </c>
      <c r="AN485" s="4">
        <f t="shared" si="63"/>
        <v>1.6768540055173908E-3</v>
      </c>
      <c r="AO485" s="3"/>
      <c r="AP485">
        <v>0</v>
      </c>
      <c r="AR485" t="s">
        <v>1</v>
      </c>
      <c r="AT485" s="2" t="s">
        <v>0</v>
      </c>
      <c r="AU485" s="1">
        <f t="shared" si="67"/>
        <v>3.1372493750038863</v>
      </c>
      <c r="AV485" s="1">
        <f t="shared" si="68"/>
        <v>2.288802525160416</v>
      </c>
      <c r="AW485" s="1">
        <f t="shared" si="69"/>
        <v>1.4403556753169451</v>
      </c>
    </row>
    <row r="486" spans="1:49" x14ac:dyDescent="0.2">
      <c r="A486">
        <v>484</v>
      </c>
      <c r="B486" t="s">
        <v>9194</v>
      </c>
      <c r="C486" t="s">
        <v>9193</v>
      </c>
      <c r="F486" t="s">
        <v>9192</v>
      </c>
      <c r="G486" t="s">
        <v>16</v>
      </c>
      <c r="H486" t="s">
        <v>15</v>
      </c>
      <c r="I486" t="s">
        <v>5534</v>
      </c>
      <c r="J486">
        <v>60009254</v>
      </c>
      <c r="K486" t="s">
        <v>5533</v>
      </c>
      <c r="L486" t="s">
        <v>5532</v>
      </c>
      <c r="M486" t="s">
        <v>230</v>
      </c>
      <c r="N486">
        <v>2</v>
      </c>
      <c r="O486" t="s">
        <v>9191</v>
      </c>
      <c r="P486" t="s">
        <v>9190</v>
      </c>
      <c r="Q486" t="s">
        <v>8324</v>
      </c>
      <c r="R486" s="7">
        <v>34335</v>
      </c>
      <c r="S486" s="8">
        <f t="shared" si="64"/>
        <v>1994</v>
      </c>
      <c r="T486" s="8">
        <v>1994</v>
      </c>
      <c r="U486" s="8">
        <f t="shared" si="65"/>
        <v>28</v>
      </c>
      <c r="V486" s="7">
        <v>34608</v>
      </c>
      <c r="W486" t="s">
        <v>2678</v>
      </c>
      <c r="X486" s="2">
        <v>1.6379999999999999</v>
      </c>
      <c r="Y486" s="6">
        <f t="shared" si="62"/>
        <v>4.3725474493473214E-2</v>
      </c>
      <c r="AA486" t="s">
        <v>2677</v>
      </c>
      <c r="AB486">
        <v>17391</v>
      </c>
      <c r="AC486">
        <v>19410476</v>
      </c>
      <c r="AD486" t="s">
        <v>6</v>
      </c>
      <c r="AE486">
        <v>42</v>
      </c>
      <c r="AF486">
        <v>10</v>
      </c>
      <c r="AH486" t="s">
        <v>9189</v>
      </c>
      <c r="AI486" t="s">
        <v>9188</v>
      </c>
      <c r="AK486" t="s">
        <v>9187</v>
      </c>
      <c r="AL486">
        <v>135</v>
      </c>
      <c r="AM486" s="5">
        <f t="shared" si="66"/>
        <v>4.8214285714285712</v>
      </c>
      <c r="AN486" s="4">
        <f t="shared" si="63"/>
        <v>7.302428733704765E-3</v>
      </c>
      <c r="AO486" s="3"/>
      <c r="AP486">
        <v>0</v>
      </c>
      <c r="AQ486" t="s">
        <v>1593</v>
      </c>
      <c r="AR486" t="s">
        <v>8482</v>
      </c>
      <c r="AS486" t="s">
        <v>1592</v>
      </c>
      <c r="AT486" s="2">
        <v>4.931</v>
      </c>
      <c r="AU486" s="1">
        <f t="shared" si="67"/>
        <v>3.2798560765542675</v>
      </c>
      <c r="AV486" s="1">
        <f t="shared" si="68"/>
        <v>2.551395161358899</v>
      </c>
      <c r="AW486" s="1">
        <f t="shared" si="69"/>
        <v>1.8229342461635298</v>
      </c>
    </row>
    <row r="487" spans="1:49" x14ac:dyDescent="0.2">
      <c r="A487">
        <v>485</v>
      </c>
      <c r="B487" t="s">
        <v>9186</v>
      </c>
      <c r="C487" t="s">
        <v>9185</v>
      </c>
      <c r="F487" t="s">
        <v>9184</v>
      </c>
      <c r="G487" t="s">
        <v>16</v>
      </c>
      <c r="H487" t="s">
        <v>15</v>
      </c>
      <c r="I487" t="s">
        <v>9183</v>
      </c>
      <c r="J487" t="s">
        <v>9182</v>
      </c>
      <c r="K487" t="s">
        <v>9181</v>
      </c>
      <c r="L487" t="s">
        <v>9180</v>
      </c>
      <c r="M487" t="s">
        <v>9179</v>
      </c>
      <c r="N487">
        <v>3</v>
      </c>
      <c r="O487" t="s">
        <v>9178</v>
      </c>
      <c r="P487" t="s">
        <v>9177</v>
      </c>
      <c r="Q487" t="s">
        <v>9176</v>
      </c>
      <c r="R487" s="7">
        <v>34335</v>
      </c>
      <c r="S487" s="8">
        <f t="shared" si="64"/>
        <v>1994</v>
      </c>
      <c r="T487" s="8">
        <v>1994</v>
      </c>
      <c r="U487" s="8">
        <f t="shared" si="65"/>
        <v>28</v>
      </c>
      <c r="V487" s="7">
        <v>34608</v>
      </c>
      <c r="W487" t="s">
        <v>2061</v>
      </c>
      <c r="X487" s="2">
        <v>1.6519999999999999</v>
      </c>
      <c r="Y487" s="6">
        <f t="shared" si="62"/>
        <v>4.409919649769093E-2</v>
      </c>
      <c r="AA487" t="s">
        <v>2060</v>
      </c>
      <c r="AB487">
        <v>17337</v>
      </c>
      <c r="AC487">
        <v>15582221</v>
      </c>
      <c r="AD487" t="s">
        <v>6</v>
      </c>
      <c r="AE487">
        <v>42</v>
      </c>
      <c r="AF487">
        <v>10</v>
      </c>
      <c r="AH487" t="s">
        <v>9175</v>
      </c>
      <c r="AI487" t="s">
        <v>9174</v>
      </c>
      <c r="AK487" t="s">
        <v>9173</v>
      </c>
      <c r="AL487">
        <v>48</v>
      </c>
      <c r="AM487" s="5">
        <f t="shared" si="66"/>
        <v>1.7142857142857142</v>
      </c>
      <c r="AN487" s="4">
        <f t="shared" si="63"/>
        <v>2.5964191053172497E-3</v>
      </c>
      <c r="AO487" s="3"/>
      <c r="AP487">
        <v>0</v>
      </c>
      <c r="AR487" t="s">
        <v>1</v>
      </c>
      <c r="AT487" s="2" t="s">
        <v>0</v>
      </c>
      <c r="AU487" s="1">
        <f t="shared" si="67"/>
        <v>3.1648363279978824</v>
      </c>
      <c r="AV487" s="1">
        <f t="shared" si="68"/>
        <v>2.334780780150409</v>
      </c>
      <c r="AW487" s="1">
        <f t="shared" si="69"/>
        <v>1.5047252323029352</v>
      </c>
    </row>
    <row r="488" spans="1:49" x14ac:dyDescent="0.2">
      <c r="A488">
        <v>486</v>
      </c>
      <c r="B488" t="s">
        <v>9172</v>
      </c>
      <c r="C488" t="s">
        <v>9171</v>
      </c>
      <c r="F488" t="s">
        <v>9170</v>
      </c>
      <c r="G488" t="s">
        <v>16</v>
      </c>
      <c r="H488" t="s">
        <v>15</v>
      </c>
      <c r="I488" t="s">
        <v>9169</v>
      </c>
      <c r="J488">
        <v>100872795</v>
      </c>
      <c r="K488" t="s">
        <v>9168</v>
      </c>
      <c r="L488" t="s">
        <v>9167</v>
      </c>
      <c r="M488" t="s">
        <v>230</v>
      </c>
      <c r="N488">
        <v>1</v>
      </c>
      <c r="O488" t="s">
        <v>9166</v>
      </c>
      <c r="P488">
        <v>6603479277</v>
      </c>
      <c r="Q488">
        <v>100872795</v>
      </c>
      <c r="R488" s="7">
        <v>34335</v>
      </c>
      <c r="S488" s="8">
        <f t="shared" si="64"/>
        <v>1994</v>
      </c>
      <c r="T488" s="8">
        <v>1994</v>
      </c>
      <c r="U488" s="8">
        <f t="shared" si="65"/>
        <v>28</v>
      </c>
      <c r="V488" s="7">
        <v>34608</v>
      </c>
      <c r="W488" t="s">
        <v>4121</v>
      </c>
      <c r="X488" s="2">
        <v>0.39600000000000002</v>
      </c>
      <c r="Y488" s="6">
        <f t="shared" si="62"/>
        <v>1.0570993833586931E-2</v>
      </c>
      <c r="AA488">
        <v>8858985</v>
      </c>
      <c r="AB488">
        <v>25993</v>
      </c>
      <c r="AD488" t="s">
        <v>6</v>
      </c>
      <c r="AE488">
        <v>9</v>
      </c>
      <c r="AF488">
        <v>10</v>
      </c>
      <c r="AH488" t="s">
        <v>9165</v>
      </c>
      <c r="AI488" t="s">
        <v>9164</v>
      </c>
      <c r="AK488" t="s">
        <v>9163</v>
      </c>
      <c r="AL488">
        <v>11</v>
      </c>
      <c r="AM488" s="5">
        <f t="shared" si="66"/>
        <v>0.39285714285714285</v>
      </c>
      <c r="AN488" s="4">
        <f t="shared" si="63"/>
        <v>5.9501271163520315E-4</v>
      </c>
      <c r="AO488" s="3"/>
      <c r="AP488">
        <v>0</v>
      </c>
      <c r="AR488" t="s">
        <v>1</v>
      </c>
      <c r="AT488" s="2" t="s">
        <v>0</v>
      </c>
      <c r="AU488" s="1">
        <f t="shared" si="67"/>
        <v>0.75781994970014133</v>
      </c>
      <c r="AV488" s="1">
        <f t="shared" si="68"/>
        <v>0.55830032726110668</v>
      </c>
      <c r="AW488" s="1">
        <f t="shared" si="69"/>
        <v>0.35878070482207214</v>
      </c>
    </row>
    <row r="489" spans="1:49" x14ac:dyDescent="0.2">
      <c r="A489">
        <v>487</v>
      </c>
      <c r="B489" t="s">
        <v>9162</v>
      </c>
      <c r="C489" t="s">
        <v>9161</v>
      </c>
      <c r="F489" t="s">
        <v>9160</v>
      </c>
      <c r="G489" t="s">
        <v>16</v>
      </c>
      <c r="H489" t="s">
        <v>15</v>
      </c>
      <c r="I489" t="s">
        <v>9159</v>
      </c>
      <c r="J489">
        <v>60005429</v>
      </c>
      <c r="K489" t="s">
        <v>2972</v>
      </c>
      <c r="L489" t="s">
        <v>2971</v>
      </c>
      <c r="M489" t="s">
        <v>2970</v>
      </c>
      <c r="N489">
        <v>3</v>
      </c>
      <c r="O489" t="s">
        <v>9158</v>
      </c>
      <c r="P489" t="s">
        <v>9157</v>
      </c>
      <c r="Q489" t="s">
        <v>9156</v>
      </c>
      <c r="R489" s="7">
        <v>34335</v>
      </c>
      <c r="S489" s="8">
        <f t="shared" si="64"/>
        <v>1994</v>
      </c>
      <c r="T489" s="8">
        <v>1994</v>
      </c>
      <c r="U489" s="8">
        <f t="shared" si="65"/>
        <v>28</v>
      </c>
      <c r="V489" s="7">
        <v>34608</v>
      </c>
      <c r="W489" t="s">
        <v>2061</v>
      </c>
      <c r="X489" s="2">
        <v>1.6519999999999999</v>
      </c>
      <c r="Y489" s="6">
        <f t="shared" si="62"/>
        <v>4.409919649769093E-2</v>
      </c>
      <c r="AA489" t="s">
        <v>2060</v>
      </c>
      <c r="AB489">
        <v>17337</v>
      </c>
      <c r="AC489">
        <v>15582221</v>
      </c>
      <c r="AD489" t="s">
        <v>6</v>
      </c>
      <c r="AE489">
        <v>42</v>
      </c>
      <c r="AF489">
        <v>10</v>
      </c>
      <c r="AH489" t="s">
        <v>6625</v>
      </c>
      <c r="AI489" t="s">
        <v>9155</v>
      </c>
      <c r="AK489" t="s">
        <v>9154</v>
      </c>
      <c r="AL489">
        <v>14</v>
      </c>
      <c r="AM489" s="5">
        <f t="shared" si="66"/>
        <v>0.5</v>
      </c>
      <c r="AN489" s="4">
        <f t="shared" si="63"/>
        <v>7.572889057175312E-4</v>
      </c>
      <c r="AO489" s="3"/>
      <c r="AP489">
        <v>0</v>
      </c>
      <c r="AR489" t="s">
        <v>9153</v>
      </c>
      <c r="AT489" s="2" t="s">
        <v>0</v>
      </c>
      <c r="AU489" s="1">
        <f t="shared" si="67"/>
        <v>3.1096624220098912</v>
      </c>
      <c r="AV489" s="1">
        <f t="shared" si="68"/>
        <v>2.2428242701704231</v>
      </c>
      <c r="AW489" s="1">
        <f t="shared" si="69"/>
        <v>1.375986118330955</v>
      </c>
    </row>
    <row r="490" spans="1:49" x14ac:dyDescent="0.2">
      <c r="A490">
        <v>488</v>
      </c>
      <c r="B490" t="s">
        <v>9152</v>
      </c>
      <c r="C490" t="s">
        <v>9151</v>
      </c>
      <c r="F490" t="s">
        <v>9150</v>
      </c>
      <c r="G490" t="s">
        <v>16</v>
      </c>
      <c r="H490" t="s">
        <v>15</v>
      </c>
      <c r="I490" t="s">
        <v>9149</v>
      </c>
      <c r="J490">
        <v>60012708</v>
      </c>
      <c r="K490" t="s">
        <v>7374</v>
      </c>
      <c r="L490" t="s">
        <v>2120</v>
      </c>
      <c r="M490" t="s">
        <v>230</v>
      </c>
      <c r="N490">
        <v>2</v>
      </c>
      <c r="O490" t="s">
        <v>9148</v>
      </c>
      <c r="P490" t="s">
        <v>9147</v>
      </c>
      <c r="Q490" t="s">
        <v>9146</v>
      </c>
      <c r="R490" s="7">
        <v>34335</v>
      </c>
      <c r="S490" s="8">
        <f t="shared" si="64"/>
        <v>1994</v>
      </c>
      <c r="T490" s="8">
        <v>1994</v>
      </c>
      <c r="U490" s="8">
        <f t="shared" si="65"/>
        <v>28</v>
      </c>
      <c r="V490" s="7">
        <v>34608</v>
      </c>
      <c r="W490" t="s">
        <v>4002</v>
      </c>
      <c r="X490" s="2">
        <v>0.81499999999999995</v>
      </c>
      <c r="Y490" s="6">
        <f t="shared" si="62"/>
        <v>2.1755959531245827E-2</v>
      </c>
      <c r="AA490">
        <v>10709908</v>
      </c>
      <c r="AB490">
        <v>17316</v>
      </c>
      <c r="AC490">
        <v>15582361</v>
      </c>
      <c r="AD490" t="s">
        <v>6</v>
      </c>
      <c r="AE490">
        <v>1</v>
      </c>
      <c r="AF490">
        <v>10</v>
      </c>
      <c r="AH490" t="s">
        <v>9145</v>
      </c>
      <c r="AI490" t="s">
        <v>9144</v>
      </c>
      <c r="AK490" t="s">
        <v>9143</v>
      </c>
      <c r="AL490">
        <v>153</v>
      </c>
      <c r="AM490" s="5">
        <f t="shared" si="66"/>
        <v>5.4642857142857144</v>
      </c>
      <c r="AN490" s="4">
        <f t="shared" si="63"/>
        <v>8.2760858981987349E-3</v>
      </c>
      <c r="AO490" s="3"/>
      <c r="AP490">
        <v>0</v>
      </c>
      <c r="AQ490" t="s">
        <v>3467</v>
      </c>
      <c r="AR490">
        <v>59613</v>
      </c>
      <c r="AS490" t="s">
        <v>3465</v>
      </c>
      <c r="AT490" s="2">
        <v>3.109</v>
      </c>
      <c r="AU490" s="1">
        <f t="shared" si="67"/>
        <v>1.7711997441331699</v>
      </c>
      <c r="AV490" s="1">
        <f t="shared" si="68"/>
        <v>1.5016022714722281</v>
      </c>
      <c r="AW490" s="1">
        <f t="shared" si="69"/>
        <v>1.2320047988112861</v>
      </c>
    </row>
    <row r="491" spans="1:49" x14ac:dyDescent="0.2">
      <c r="A491">
        <v>489</v>
      </c>
      <c r="B491" t="s">
        <v>9142</v>
      </c>
      <c r="C491" t="s">
        <v>9141</v>
      </c>
      <c r="F491" t="s">
        <v>9140</v>
      </c>
      <c r="G491" t="s">
        <v>16</v>
      </c>
      <c r="H491" t="s">
        <v>15</v>
      </c>
      <c r="I491" t="s">
        <v>9139</v>
      </c>
      <c r="J491">
        <v>100488260</v>
      </c>
      <c r="K491" t="s">
        <v>9138</v>
      </c>
      <c r="L491" t="s">
        <v>9137</v>
      </c>
      <c r="M491" t="s">
        <v>230</v>
      </c>
      <c r="N491">
        <v>1</v>
      </c>
      <c r="O491" t="s">
        <v>9136</v>
      </c>
      <c r="P491">
        <v>7403974887</v>
      </c>
      <c r="Q491">
        <v>100488260</v>
      </c>
      <c r="R491" s="7">
        <v>34335</v>
      </c>
      <c r="S491" s="8">
        <f t="shared" si="64"/>
        <v>1994</v>
      </c>
      <c r="T491" s="8">
        <v>1994</v>
      </c>
      <c r="U491" s="8">
        <f t="shared" si="65"/>
        <v>28</v>
      </c>
      <c r="V491" s="7">
        <v>34608</v>
      </c>
      <c r="W491" t="s">
        <v>2251</v>
      </c>
      <c r="X491" s="2">
        <v>0.33500000000000002</v>
      </c>
      <c r="Y491" s="6">
        <f t="shared" si="62"/>
        <v>8.94263367235258E-3</v>
      </c>
      <c r="AA491">
        <v>10501827</v>
      </c>
      <c r="AB491">
        <v>78233</v>
      </c>
      <c r="AC491">
        <v>15226301</v>
      </c>
      <c r="AD491" t="s">
        <v>6</v>
      </c>
      <c r="AE491">
        <v>4</v>
      </c>
      <c r="AF491">
        <v>4</v>
      </c>
      <c r="AH491" t="s">
        <v>9135</v>
      </c>
      <c r="AI491" t="s">
        <v>9134</v>
      </c>
      <c r="AK491" t="s">
        <v>9133</v>
      </c>
      <c r="AL491">
        <v>10</v>
      </c>
      <c r="AM491" s="5">
        <f t="shared" si="66"/>
        <v>0.35714285714285715</v>
      </c>
      <c r="AN491" s="4">
        <f t="shared" si="63"/>
        <v>5.4092064694109376E-4</v>
      </c>
      <c r="AO491" s="3"/>
      <c r="AP491">
        <v>0</v>
      </c>
      <c r="AR491" t="s">
        <v>1</v>
      </c>
      <c r="AT491" s="2" t="s">
        <v>0</v>
      </c>
      <c r="AU491" s="1">
        <f t="shared" si="67"/>
        <v>0.64221197647291339</v>
      </c>
      <c r="AV491" s="1">
        <f t="shared" si="68"/>
        <v>0.47417771596468367</v>
      </c>
      <c r="AW491" s="1">
        <f t="shared" si="69"/>
        <v>0.30614345545645399</v>
      </c>
    </row>
    <row r="492" spans="1:49" x14ac:dyDescent="0.2">
      <c r="A492">
        <v>490</v>
      </c>
      <c r="B492" t="s">
        <v>9132</v>
      </c>
      <c r="C492" t="s">
        <v>9131</v>
      </c>
      <c r="F492" t="s">
        <v>9130</v>
      </c>
      <c r="G492" t="s">
        <v>16</v>
      </c>
      <c r="H492" t="s">
        <v>15</v>
      </c>
      <c r="I492" t="s">
        <v>7533</v>
      </c>
      <c r="J492">
        <v>60068761</v>
      </c>
      <c r="K492" t="s">
        <v>7523</v>
      </c>
      <c r="L492" t="s">
        <v>7532</v>
      </c>
      <c r="M492" t="s">
        <v>7531</v>
      </c>
      <c r="N492">
        <v>2</v>
      </c>
      <c r="O492" t="s">
        <v>7530</v>
      </c>
      <c r="P492" t="s">
        <v>7529</v>
      </c>
      <c r="Q492" t="s">
        <v>7528</v>
      </c>
      <c r="R492" s="7">
        <v>34335</v>
      </c>
      <c r="S492" s="8">
        <f t="shared" si="64"/>
        <v>1994</v>
      </c>
      <c r="T492" s="8">
        <v>1994</v>
      </c>
      <c r="U492" s="8">
        <f t="shared" si="65"/>
        <v>28</v>
      </c>
      <c r="V492" s="7">
        <v>34608</v>
      </c>
      <c r="W492" t="s">
        <v>2061</v>
      </c>
      <c r="X492" s="2">
        <v>1.6519999999999999</v>
      </c>
      <c r="Y492" s="6">
        <f t="shared" si="62"/>
        <v>4.409919649769093E-2</v>
      </c>
      <c r="AA492" t="s">
        <v>2060</v>
      </c>
      <c r="AB492">
        <v>17337</v>
      </c>
      <c r="AC492">
        <v>15582221</v>
      </c>
      <c r="AD492" t="s">
        <v>6</v>
      </c>
      <c r="AE492">
        <v>42</v>
      </c>
      <c r="AF492">
        <v>10</v>
      </c>
      <c r="AH492" t="s">
        <v>9129</v>
      </c>
      <c r="AI492" t="s">
        <v>9128</v>
      </c>
      <c r="AK492" t="s">
        <v>9127</v>
      </c>
      <c r="AL492">
        <v>22</v>
      </c>
      <c r="AM492" s="5">
        <f t="shared" si="66"/>
        <v>0.7857142857142857</v>
      </c>
      <c r="AN492" s="4">
        <f t="shared" si="63"/>
        <v>1.1900254232704063E-3</v>
      </c>
      <c r="AO492" s="3"/>
      <c r="AP492">
        <v>0</v>
      </c>
      <c r="AR492" t="s">
        <v>1</v>
      </c>
      <c r="AT492" s="2" t="s">
        <v>0</v>
      </c>
      <c r="AU492" s="1">
        <f t="shared" si="67"/>
        <v>3.1226445175364774</v>
      </c>
      <c r="AV492" s="1">
        <f t="shared" si="68"/>
        <v>2.2644610960480671</v>
      </c>
      <c r="AW492" s="1">
        <f t="shared" si="69"/>
        <v>1.4062776745596564</v>
      </c>
    </row>
    <row r="493" spans="1:49" x14ac:dyDescent="0.2">
      <c r="A493">
        <v>491</v>
      </c>
      <c r="B493" t="s">
        <v>9126</v>
      </c>
      <c r="C493" t="s">
        <v>9125</v>
      </c>
      <c r="F493" t="s">
        <v>9124</v>
      </c>
      <c r="G493" t="s">
        <v>16</v>
      </c>
      <c r="H493" t="s">
        <v>15</v>
      </c>
      <c r="I493" t="s">
        <v>9123</v>
      </c>
      <c r="J493">
        <v>60027550</v>
      </c>
      <c r="K493" t="s">
        <v>1368</v>
      </c>
      <c r="L493" t="s">
        <v>1147</v>
      </c>
      <c r="M493" t="s">
        <v>230</v>
      </c>
      <c r="N493">
        <v>4</v>
      </c>
      <c r="O493" t="s">
        <v>9122</v>
      </c>
      <c r="P493" t="s">
        <v>9121</v>
      </c>
      <c r="Q493" t="s">
        <v>9120</v>
      </c>
      <c r="R493" s="7">
        <v>34335</v>
      </c>
      <c r="S493" s="8">
        <f t="shared" si="64"/>
        <v>1994</v>
      </c>
      <c r="T493" s="8">
        <v>1994</v>
      </c>
      <c r="U493" s="8">
        <f t="shared" si="65"/>
        <v>28</v>
      </c>
      <c r="V493" s="7">
        <v>34608</v>
      </c>
      <c r="W493" t="s">
        <v>2208</v>
      </c>
      <c r="X493" s="2">
        <v>0.94</v>
      </c>
      <c r="Y493" s="6">
        <f t="shared" si="62"/>
        <v>2.5092763140332611E-2</v>
      </c>
      <c r="AA493">
        <v>10518207</v>
      </c>
      <c r="AB493">
        <v>63372</v>
      </c>
      <c r="AD493" t="s">
        <v>6</v>
      </c>
      <c r="AE493">
        <v>4</v>
      </c>
      <c r="AF493">
        <v>10</v>
      </c>
      <c r="AH493" t="s">
        <v>9119</v>
      </c>
      <c r="AI493" t="s">
        <v>9118</v>
      </c>
      <c r="AK493" t="s">
        <v>9117</v>
      </c>
      <c r="AL493">
        <v>27</v>
      </c>
      <c r="AM493" s="5">
        <f t="shared" si="66"/>
        <v>0.9642857142857143</v>
      </c>
      <c r="AN493" s="4">
        <f t="shared" si="63"/>
        <v>1.4604857467409532E-3</v>
      </c>
      <c r="AO493" s="3"/>
      <c r="AP493">
        <v>0</v>
      </c>
      <c r="AR493" t="s">
        <v>1</v>
      </c>
      <c r="AT493" s="2" t="s">
        <v>0</v>
      </c>
      <c r="AU493" s="1">
        <f t="shared" si="67"/>
        <v>1.8003079922255114</v>
      </c>
      <c r="AV493" s="1">
        <f t="shared" si="68"/>
        <v>1.3276624443536782</v>
      </c>
      <c r="AW493" s="1">
        <f t="shared" si="69"/>
        <v>0.85501689648184509</v>
      </c>
    </row>
    <row r="494" spans="1:49" x14ac:dyDescent="0.2">
      <c r="A494">
        <v>492</v>
      </c>
      <c r="B494" t="s">
        <v>9116</v>
      </c>
      <c r="C494" t="s">
        <v>9115</v>
      </c>
      <c r="F494" t="s">
        <v>9114</v>
      </c>
      <c r="G494" t="s">
        <v>16</v>
      </c>
      <c r="H494" t="s">
        <v>15</v>
      </c>
      <c r="I494" t="s">
        <v>9113</v>
      </c>
      <c r="J494">
        <v>60000874</v>
      </c>
      <c r="K494" t="s">
        <v>5650</v>
      </c>
      <c r="L494" t="s">
        <v>5649</v>
      </c>
      <c r="M494" t="s">
        <v>5648</v>
      </c>
      <c r="N494">
        <v>2</v>
      </c>
      <c r="O494" t="s">
        <v>9112</v>
      </c>
      <c r="P494" t="s">
        <v>9111</v>
      </c>
      <c r="Q494" t="s">
        <v>9110</v>
      </c>
      <c r="R494" s="7">
        <v>34335</v>
      </c>
      <c r="S494" s="8">
        <f t="shared" si="64"/>
        <v>1994</v>
      </c>
      <c r="T494" s="8">
        <v>1994</v>
      </c>
      <c r="U494" s="8">
        <f t="shared" si="65"/>
        <v>28</v>
      </c>
      <c r="V494" s="7">
        <v>34627</v>
      </c>
      <c r="W494" t="s">
        <v>2008</v>
      </c>
      <c r="X494" s="2">
        <v>0.30399999999999999</v>
      </c>
      <c r="Y494" s="6">
        <f t="shared" si="62"/>
        <v>8.115106377299057E-3</v>
      </c>
      <c r="AA494">
        <v>8952477</v>
      </c>
      <c r="AB494">
        <v>12250</v>
      </c>
      <c r="AC494">
        <v>10982760</v>
      </c>
      <c r="AD494" t="s">
        <v>6</v>
      </c>
      <c r="AE494">
        <v>7</v>
      </c>
      <c r="AF494">
        <v>15</v>
      </c>
      <c r="AH494" t="s">
        <v>9109</v>
      </c>
      <c r="AI494" t="s">
        <v>9108</v>
      </c>
      <c r="AJ494" t="s">
        <v>9107</v>
      </c>
      <c r="AK494" t="s">
        <v>9106</v>
      </c>
      <c r="AL494">
        <v>11</v>
      </c>
      <c r="AM494" s="5">
        <f t="shared" si="66"/>
        <v>0.39285714285714285</v>
      </c>
      <c r="AN494" s="4">
        <f t="shared" si="63"/>
        <v>5.9501271163520315E-4</v>
      </c>
      <c r="AO494" s="3"/>
      <c r="AP494">
        <v>0</v>
      </c>
      <c r="AR494" t="s">
        <v>1</v>
      </c>
      <c r="AT494" s="2" t="s">
        <v>0</v>
      </c>
      <c r="AU494" s="1">
        <f t="shared" si="67"/>
        <v>0.58590782775998995</v>
      </c>
      <c r="AV494" s="1">
        <f t="shared" si="68"/>
        <v>0.43550595444671297</v>
      </c>
      <c r="AW494" s="1">
        <f t="shared" si="69"/>
        <v>0.28510408113343594</v>
      </c>
    </row>
    <row r="495" spans="1:49" x14ac:dyDescent="0.2">
      <c r="A495">
        <v>493</v>
      </c>
      <c r="B495" t="s">
        <v>9105</v>
      </c>
      <c r="C495" t="s">
        <v>9104</v>
      </c>
      <c r="F495" t="s">
        <v>9103</v>
      </c>
      <c r="G495" t="s">
        <v>16</v>
      </c>
      <c r="H495" t="s">
        <v>15</v>
      </c>
      <c r="I495" t="s">
        <v>6447</v>
      </c>
      <c r="J495" t="s">
        <v>6442</v>
      </c>
      <c r="K495" t="s">
        <v>6446</v>
      </c>
      <c r="L495" t="s">
        <v>6445</v>
      </c>
      <c r="M495" t="s">
        <v>83</v>
      </c>
      <c r="N495">
        <v>1</v>
      </c>
      <c r="O495" t="s">
        <v>9102</v>
      </c>
      <c r="P495">
        <v>7402422644</v>
      </c>
      <c r="Q495" t="s">
        <v>9101</v>
      </c>
      <c r="R495" s="7">
        <v>34335</v>
      </c>
      <c r="S495" s="8">
        <f t="shared" si="64"/>
        <v>1994</v>
      </c>
      <c r="T495" s="8">
        <v>1994</v>
      </c>
      <c r="U495" s="8">
        <f t="shared" si="65"/>
        <v>28</v>
      </c>
      <c r="V495" s="7">
        <v>34608</v>
      </c>
      <c r="W495" t="s">
        <v>6441</v>
      </c>
      <c r="X495" s="2">
        <v>0.82799999999999996</v>
      </c>
      <c r="Y495" s="6">
        <f t="shared" si="62"/>
        <v>2.2102987106590855E-2</v>
      </c>
      <c r="AA495">
        <v>189383</v>
      </c>
      <c r="AB495">
        <v>26052</v>
      </c>
      <c r="AC495">
        <v>15579646</v>
      </c>
      <c r="AD495" t="s">
        <v>6</v>
      </c>
      <c r="AE495">
        <v>41</v>
      </c>
      <c r="AF495">
        <v>10</v>
      </c>
      <c r="AH495" t="s">
        <v>9100</v>
      </c>
      <c r="AI495" t="s">
        <v>9099</v>
      </c>
      <c r="AK495" t="s">
        <v>9098</v>
      </c>
      <c r="AL495">
        <v>38</v>
      </c>
      <c r="AM495" s="5">
        <f t="shared" si="66"/>
        <v>1.3571428571428572</v>
      </c>
      <c r="AN495" s="4">
        <f t="shared" si="63"/>
        <v>2.0554984583761563E-3</v>
      </c>
      <c r="AO495" s="3"/>
      <c r="AP495">
        <v>0</v>
      </c>
      <c r="AQ495" t="s">
        <v>6437</v>
      </c>
      <c r="AR495" t="s">
        <v>1</v>
      </c>
      <c r="AS495" t="s">
        <v>6436</v>
      </c>
      <c r="AT495" s="2">
        <v>2.9169999999999998</v>
      </c>
      <c r="AU495" s="1">
        <f t="shared" si="67"/>
        <v>1.6088740512126443</v>
      </c>
      <c r="AV495" s="1">
        <f t="shared" si="68"/>
        <v>1.2079242782483506</v>
      </c>
      <c r="AW495" s="1">
        <f t="shared" si="69"/>
        <v>0.80697450528405645</v>
      </c>
    </row>
    <row r="496" spans="1:49" x14ac:dyDescent="0.2">
      <c r="A496">
        <v>494</v>
      </c>
      <c r="B496" t="s">
        <v>9097</v>
      </c>
      <c r="C496" t="s">
        <v>9096</v>
      </c>
      <c r="F496" t="s">
        <v>9095</v>
      </c>
      <c r="G496" t="s">
        <v>16</v>
      </c>
      <c r="H496" t="s">
        <v>15</v>
      </c>
      <c r="I496" t="s">
        <v>7695</v>
      </c>
      <c r="J496">
        <v>60011357</v>
      </c>
      <c r="K496" t="s">
        <v>3422</v>
      </c>
      <c r="L496" t="s">
        <v>3421</v>
      </c>
      <c r="M496" t="s">
        <v>2970</v>
      </c>
      <c r="N496">
        <v>2</v>
      </c>
      <c r="O496" t="s">
        <v>9094</v>
      </c>
      <c r="P496" t="s">
        <v>9093</v>
      </c>
      <c r="Q496" t="s">
        <v>4519</v>
      </c>
      <c r="R496" s="7">
        <v>34335</v>
      </c>
      <c r="S496" s="8">
        <f t="shared" si="64"/>
        <v>1994</v>
      </c>
      <c r="T496" s="8">
        <v>1994</v>
      </c>
      <c r="U496" s="8">
        <f t="shared" si="65"/>
        <v>28</v>
      </c>
      <c r="V496" s="7">
        <v>34627</v>
      </c>
      <c r="W496" t="s">
        <v>2008</v>
      </c>
      <c r="X496" s="2">
        <v>0.30399999999999999</v>
      </c>
      <c r="Y496" s="6">
        <f t="shared" si="62"/>
        <v>8.115106377299057E-3</v>
      </c>
      <c r="AA496">
        <v>8952477</v>
      </c>
      <c r="AB496">
        <v>12250</v>
      </c>
      <c r="AC496">
        <v>10982760</v>
      </c>
      <c r="AD496" t="s">
        <v>6</v>
      </c>
      <c r="AE496">
        <v>7</v>
      </c>
      <c r="AF496">
        <v>15</v>
      </c>
      <c r="AH496" t="s">
        <v>9092</v>
      </c>
      <c r="AI496" t="s">
        <v>9091</v>
      </c>
      <c r="AJ496" t="s">
        <v>9090</v>
      </c>
      <c r="AK496" t="s">
        <v>9089</v>
      </c>
      <c r="AL496">
        <v>3</v>
      </c>
      <c r="AM496" s="5">
        <f t="shared" si="66"/>
        <v>0.10714285714285714</v>
      </c>
      <c r="AN496" s="4">
        <f t="shared" si="63"/>
        <v>1.6227619408232811E-4</v>
      </c>
      <c r="AO496" s="3"/>
      <c r="AP496">
        <v>0</v>
      </c>
      <c r="AR496" t="s">
        <v>1</v>
      </c>
      <c r="AT496" s="2" t="s">
        <v>0</v>
      </c>
      <c r="AU496" s="1">
        <f t="shared" si="67"/>
        <v>0.57292573223340382</v>
      </c>
      <c r="AV496" s="1">
        <f t="shared" si="68"/>
        <v>0.41386912856906921</v>
      </c>
      <c r="AW496" s="1">
        <f t="shared" si="69"/>
        <v>0.25481252490473472</v>
      </c>
    </row>
    <row r="497" spans="1:49" x14ac:dyDescent="0.2">
      <c r="A497">
        <v>495</v>
      </c>
      <c r="B497" t="s">
        <v>9088</v>
      </c>
      <c r="C497" t="s">
        <v>9087</v>
      </c>
      <c r="F497" t="s">
        <v>9086</v>
      </c>
      <c r="G497" t="s">
        <v>16</v>
      </c>
      <c r="H497" t="s">
        <v>15</v>
      </c>
      <c r="I497" t="s">
        <v>6415</v>
      </c>
      <c r="J497">
        <v>60005681</v>
      </c>
      <c r="K497" t="s">
        <v>820</v>
      </c>
      <c r="L497" t="s">
        <v>819</v>
      </c>
      <c r="M497" t="s">
        <v>818</v>
      </c>
      <c r="N497">
        <v>2</v>
      </c>
      <c r="O497" t="s">
        <v>6414</v>
      </c>
      <c r="P497" t="s">
        <v>6413</v>
      </c>
      <c r="Q497" t="s">
        <v>3408</v>
      </c>
      <c r="R497" s="7">
        <v>34335</v>
      </c>
      <c r="S497" s="8">
        <f t="shared" si="64"/>
        <v>1994</v>
      </c>
      <c r="T497" s="8">
        <v>1994</v>
      </c>
      <c r="U497" s="8">
        <f t="shared" si="65"/>
        <v>28</v>
      </c>
      <c r="V497" s="7">
        <v>34608</v>
      </c>
      <c r="W497" t="s">
        <v>2061</v>
      </c>
      <c r="X497" s="2">
        <v>1.6519999999999999</v>
      </c>
      <c r="Y497" s="6">
        <f t="shared" si="62"/>
        <v>4.409919649769093E-2</v>
      </c>
      <c r="AA497" t="s">
        <v>2060</v>
      </c>
      <c r="AB497">
        <v>17337</v>
      </c>
      <c r="AC497">
        <v>15582221</v>
      </c>
      <c r="AD497" t="s">
        <v>6</v>
      </c>
      <c r="AE497">
        <v>42</v>
      </c>
      <c r="AF497">
        <v>10</v>
      </c>
      <c r="AH497" t="s">
        <v>9085</v>
      </c>
      <c r="AI497" t="s">
        <v>9084</v>
      </c>
      <c r="AK497" t="s">
        <v>9083</v>
      </c>
      <c r="AL497">
        <v>36</v>
      </c>
      <c r="AM497" s="5">
        <f t="shared" si="66"/>
        <v>1.2857142857142858</v>
      </c>
      <c r="AN497" s="4">
        <f t="shared" si="63"/>
        <v>1.9473143289879377E-3</v>
      </c>
      <c r="AO497" s="3"/>
      <c r="AP497">
        <v>0</v>
      </c>
      <c r="AQ497" t="s">
        <v>6409</v>
      </c>
      <c r="AR497">
        <v>69978</v>
      </c>
      <c r="AS497" t="s">
        <v>6407</v>
      </c>
      <c r="AT497" s="2" t="s">
        <v>0</v>
      </c>
      <c r="AU497" s="1">
        <f t="shared" si="67"/>
        <v>3.1453631847080032</v>
      </c>
      <c r="AV497" s="1">
        <f t="shared" si="68"/>
        <v>2.3023255413339436</v>
      </c>
      <c r="AW497" s="1">
        <f t="shared" si="69"/>
        <v>1.4592878979598833</v>
      </c>
    </row>
    <row r="498" spans="1:49" x14ac:dyDescent="0.2">
      <c r="A498">
        <v>496</v>
      </c>
      <c r="B498" t="s">
        <v>9082</v>
      </c>
      <c r="C498" t="s">
        <v>9081</v>
      </c>
      <c r="F498" t="s">
        <v>9080</v>
      </c>
      <c r="G498" t="s">
        <v>16</v>
      </c>
      <c r="H498" t="s">
        <v>15</v>
      </c>
      <c r="I498" t="s">
        <v>9079</v>
      </c>
      <c r="J498" t="s">
        <v>9078</v>
      </c>
      <c r="K498" t="s">
        <v>9077</v>
      </c>
      <c r="L498" t="s">
        <v>9076</v>
      </c>
      <c r="M498" t="s">
        <v>459</v>
      </c>
      <c r="N498">
        <v>2</v>
      </c>
      <c r="O498" t="s">
        <v>9075</v>
      </c>
      <c r="P498" t="s">
        <v>9074</v>
      </c>
      <c r="Q498" t="s">
        <v>9073</v>
      </c>
      <c r="R498" s="7">
        <v>34335</v>
      </c>
      <c r="S498" s="8">
        <f t="shared" si="64"/>
        <v>1994</v>
      </c>
      <c r="T498" s="8">
        <v>1994</v>
      </c>
      <c r="U498" s="8">
        <f t="shared" si="65"/>
        <v>28</v>
      </c>
      <c r="V498" s="7">
        <v>34608</v>
      </c>
      <c r="W498" t="s">
        <v>2061</v>
      </c>
      <c r="X498" s="2">
        <v>1.6519999999999999</v>
      </c>
      <c r="Y498" s="6">
        <f t="shared" si="62"/>
        <v>4.409919649769093E-2</v>
      </c>
      <c r="AA498" t="s">
        <v>2060</v>
      </c>
      <c r="AB498">
        <v>17337</v>
      </c>
      <c r="AC498">
        <v>15582221</v>
      </c>
      <c r="AD498" t="s">
        <v>6</v>
      </c>
      <c r="AE498">
        <v>42</v>
      </c>
      <c r="AF498">
        <v>10</v>
      </c>
      <c r="AH498" t="s">
        <v>9072</v>
      </c>
      <c r="AI498" t="s">
        <v>9071</v>
      </c>
      <c r="AK498" t="s">
        <v>9070</v>
      </c>
      <c r="AL498">
        <v>17</v>
      </c>
      <c r="AM498" s="5">
        <f t="shared" si="66"/>
        <v>0.6071428571428571</v>
      </c>
      <c r="AN498" s="4">
        <f t="shared" si="63"/>
        <v>9.1956509979985925E-4</v>
      </c>
      <c r="AO498" s="3"/>
      <c r="AP498">
        <v>0</v>
      </c>
      <c r="AQ498" t="s">
        <v>9069</v>
      </c>
      <c r="AR498">
        <v>5750357</v>
      </c>
      <c r="AS498" t="s">
        <v>9068</v>
      </c>
      <c r="AT498" s="2" t="s">
        <v>0</v>
      </c>
      <c r="AU498" s="1">
        <f t="shared" si="67"/>
        <v>3.114530707832361</v>
      </c>
      <c r="AV498" s="1">
        <f t="shared" si="68"/>
        <v>2.2509380798745395</v>
      </c>
      <c r="AW498" s="1">
        <f t="shared" si="69"/>
        <v>1.3873454519167181</v>
      </c>
    </row>
    <row r="499" spans="1:49" x14ac:dyDescent="0.2">
      <c r="A499">
        <v>497</v>
      </c>
      <c r="B499" t="s">
        <v>9067</v>
      </c>
      <c r="C499" t="s">
        <v>9066</v>
      </c>
      <c r="F499" t="s">
        <v>9065</v>
      </c>
      <c r="G499" t="s">
        <v>16</v>
      </c>
      <c r="H499" t="s">
        <v>15</v>
      </c>
      <c r="I499" t="s">
        <v>8943</v>
      </c>
      <c r="J499" t="s">
        <v>8937</v>
      </c>
      <c r="K499" t="s">
        <v>8942</v>
      </c>
      <c r="L499" t="s">
        <v>8941</v>
      </c>
      <c r="M499" t="s">
        <v>8940</v>
      </c>
      <c r="N499">
        <v>2</v>
      </c>
      <c r="O499" t="s">
        <v>8939</v>
      </c>
      <c r="P499" t="s">
        <v>8938</v>
      </c>
      <c r="Q499" t="s">
        <v>8937</v>
      </c>
      <c r="R499" s="7">
        <v>34335</v>
      </c>
      <c r="S499" s="8">
        <f t="shared" si="64"/>
        <v>1994</v>
      </c>
      <c r="T499" s="8">
        <v>1994</v>
      </c>
      <c r="U499" s="8">
        <f t="shared" si="65"/>
        <v>28</v>
      </c>
      <c r="V499" s="7">
        <v>34608</v>
      </c>
      <c r="W499" t="s">
        <v>2678</v>
      </c>
      <c r="X499" s="2">
        <v>1.6379999999999999</v>
      </c>
      <c r="Y499" s="6">
        <f t="shared" si="62"/>
        <v>4.3725474493473214E-2</v>
      </c>
      <c r="AA499" t="s">
        <v>2677</v>
      </c>
      <c r="AB499">
        <v>17391</v>
      </c>
      <c r="AC499">
        <v>19410476</v>
      </c>
      <c r="AD499" t="s">
        <v>6</v>
      </c>
      <c r="AE499">
        <v>42</v>
      </c>
      <c r="AF499">
        <v>10</v>
      </c>
      <c r="AH499" t="s">
        <v>9064</v>
      </c>
      <c r="AI499" t="s">
        <v>9063</v>
      </c>
      <c r="AK499" t="s">
        <v>9062</v>
      </c>
      <c r="AL499">
        <v>50</v>
      </c>
      <c r="AM499" s="5">
        <f t="shared" si="66"/>
        <v>1.7857142857142858</v>
      </c>
      <c r="AN499" s="4">
        <f t="shared" si="63"/>
        <v>2.7046032347054689E-3</v>
      </c>
      <c r="AO499" s="3"/>
      <c r="AP499">
        <v>0</v>
      </c>
      <c r="AR499" t="s">
        <v>1</v>
      </c>
      <c r="AS499" t="s">
        <v>5985</v>
      </c>
      <c r="AT499" s="2">
        <v>4.931</v>
      </c>
      <c r="AU499" s="1">
        <f t="shared" si="67"/>
        <v>3.141921311584289</v>
      </c>
      <c r="AV499" s="1">
        <f t="shared" si="68"/>
        <v>2.3215038864089341</v>
      </c>
      <c r="AW499" s="1">
        <f t="shared" si="69"/>
        <v>1.5010864612335793</v>
      </c>
    </row>
    <row r="500" spans="1:49" x14ac:dyDescent="0.2">
      <c r="A500">
        <v>498</v>
      </c>
      <c r="B500" t="s">
        <v>9061</v>
      </c>
      <c r="C500" t="s">
        <v>9060</v>
      </c>
      <c r="F500" t="s">
        <v>9059</v>
      </c>
      <c r="G500" t="s">
        <v>16</v>
      </c>
      <c r="H500" t="s">
        <v>15</v>
      </c>
      <c r="I500" t="s">
        <v>8943</v>
      </c>
      <c r="J500" t="s">
        <v>8937</v>
      </c>
      <c r="K500" t="s">
        <v>8942</v>
      </c>
      <c r="L500" t="s">
        <v>8941</v>
      </c>
      <c r="M500" t="s">
        <v>8940</v>
      </c>
      <c r="N500">
        <v>2</v>
      </c>
      <c r="O500" t="s">
        <v>8939</v>
      </c>
      <c r="P500" t="s">
        <v>8938</v>
      </c>
      <c r="Q500" t="s">
        <v>8937</v>
      </c>
      <c r="R500" s="7">
        <v>34335</v>
      </c>
      <c r="S500" s="8">
        <f t="shared" si="64"/>
        <v>1994</v>
      </c>
      <c r="T500" s="8">
        <v>1994</v>
      </c>
      <c r="U500" s="8">
        <f t="shared" si="65"/>
        <v>28</v>
      </c>
      <c r="V500" s="7">
        <v>34608</v>
      </c>
      <c r="W500" t="s">
        <v>2678</v>
      </c>
      <c r="X500" s="2">
        <v>1.6379999999999999</v>
      </c>
      <c r="Y500" s="6">
        <f t="shared" si="62"/>
        <v>4.3725474493473214E-2</v>
      </c>
      <c r="AA500" t="s">
        <v>2677</v>
      </c>
      <c r="AB500">
        <v>17391</v>
      </c>
      <c r="AC500">
        <v>19410476</v>
      </c>
      <c r="AD500" t="s">
        <v>6</v>
      </c>
      <c r="AE500">
        <v>42</v>
      </c>
      <c r="AF500">
        <v>10</v>
      </c>
      <c r="AH500" t="s">
        <v>9058</v>
      </c>
      <c r="AI500" t="s">
        <v>9057</v>
      </c>
      <c r="AK500" t="s">
        <v>9056</v>
      </c>
      <c r="AL500">
        <v>35</v>
      </c>
      <c r="AM500" s="5">
        <f t="shared" si="66"/>
        <v>1.25</v>
      </c>
      <c r="AN500" s="4">
        <f t="shared" si="63"/>
        <v>1.8932222642938281E-3</v>
      </c>
      <c r="AO500" s="3"/>
      <c r="AP500">
        <v>0</v>
      </c>
      <c r="AR500" t="s">
        <v>1</v>
      </c>
      <c r="AS500" t="s">
        <v>5985</v>
      </c>
      <c r="AT500" s="2">
        <v>4.931</v>
      </c>
      <c r="AU500" s="1">
        <f t="shared" si="67"/>
        <v>3.1175798824719396</v>
      </c>
      <c r="AV500" s="1">
        <f t="shared" si="68"/>
        <v>2.2809348378883523</v>
      </c>
      <c r="AW500" s="1">
        <f t="shared" si="69"/>
        <v>1.4442897933047645</v>
      </c>
    </row>
    <row r="501" spans="1:49" x14ac:dyDescent="0.2">
      <c r="A501">
        <v>499</v>
      </c>
      <c r="B501" t="s">
        <v>9055</v>
      </c>
      <c r="C501" t="s">
        <v>9054</v>
      </c>
      <c r="F501" t="s">
        <v>9053</v>
      </c>
      <c r="G501" t="s">
        <v>16</v>
      </c>
      <c r="H501" t="s">
        <v>15</v>
      </c>
      <c r="I501" t="s">
        <v>9052</v>
      </c>
      <c r="J501">
        <v>60000221</v>
      </c>
      <c r="K501" t="s">
        <v>6402</v>
      </c>
      <c r="L501" t="s">
        <v>6401</v>
      </c>
      <c r="M501" t="s">
        <v>230</v>
      </c>
      <c r="N501">
        <v>3</v>
      </c>
      <c r="O501" t="s">
        <v>9051</v>
      </c>
      <c r="P501" t="s">
        <v>9050</v>
      </c>
      <c r="Q501" t="s">
        <v>9049</v>
      </c>
      <c r="R501" s="7">
        <v>34335</v>
      </c>
      <c r="S501" s="8">
        <f t="shared" si="64"/>
        <v>1994</v>
      </c>
      <c r="T501" s="8">
        <v>1994</v>
      </c>
      <c r="U501" s="8">
        <f t="shared" si="65"/>
        <v>28</v>
      </c>
      <c r="V501" s="7">
        <v>34608</v>
      </c>
      <c r="W501" t="s">
        <v>2208</v>
      </c>
      <c r="X501" s="2">
        <v>0.94</v>
      </c>
      <c r="Y501" s="6">
        <f t="shared" si="62"/>
        <v>2.5092763140332611E-2</v>
      </c>
      <c r="AA501">
        <v>10518207</v>
      </c>
      <c r="AB501">
        <v>63372</v>
      </c>
      <c r="AD501" t="s">
        <v>6</v>
      </c>
      <c r="AE501">
        <v>4</v>
      </c>
      <c r="AF501">
        <v>10</v>
      </c>
      <c r="AH501" t="s">
        <v>9048</v>
      </c>
      <c r="AI501" t="s">
        <v>9047</v>
      </c>
      <c r="AK501" t="s">
        <v>9046</v>
      </c>
      <c r="AL501">
        <v>6</v>
      </c>
      <c r="AM501" s="5">
        <f t="shared" si="66"/>
        <v>0.21428571428571427</v>
      </c>
      <c r="AN501" s="4">
        <f t="shared" si="63"/>
        <v>3.2455238816465621E-4</v>
      </c>
      <c r="AO501" s="3"/>
      <c r="AP501">
        <v>0</v>
      </c>
      <c r="AQ501" t="s">
        <v>546</v>
      </c>
      <c r="AR501" t="s">
        <v>1</v>
      </c>
      <c r="AS501" t="s">
        <v>544</v>
      </c>
      <c r="AT501" s="2" t="s">
        <v>0</v>
      </c>
      <c r="AU501" s="1">
        <f t="shared" si="67"/>
        <v>1.7662299914682225</v>
      </c>
      <c r="AV501" s="1">
        <f t="shared" si="68"/>
        <v>1.2708657764248632</v>
      </c>
      <c r="AW501" s="1">
        <f t="shared" si="69"/>
        <v>0.77550156138150428</v>
      </c>
    </row>
    <row r="502" spans="1:49" x14ac:dyDescent="0.2">
      <c r="A502">
        <v>500</v>
      </c>
      <c r="B502" t="s">
        <v>9045</v>
      </c>
      <c r="C502" t="s">
        <v>9044</v>
      </c>
      <c r="F502" t="s">
        <v>9043</v>
      </c>
      <c r="G502" t="s">
        <v>16</v>
      </c>
      <c r="H502" t="s">
        <v>15</v>
      </c>
      <c r="I502" t="s">
        <v>2214</v>
      </c>
      <c r="J502">
        <v>60029241</v>
      </c>
      <c r="K502" t="s">
        <v>2213</v>
      </c>
      <c r="L502" t="s">
        <v>2212</v>
      </c>
      <c r="M502" t="s">
        <v>230</v>
      </c>
      <c r="N502">
        <v>2</v>
      </c>
      <c r="O502" t="s">
        <v>2211</v>
      </c>
      <c r="P502" t="s">
        <v>2210</v>
      </c>
      <c r="Q502" t="s">
        <v>2209</v>
      </c>
      <c r="R502" s="7">
        <v>34335</v>
      </c>
      <c r="S502" s="8">
        <f t="shared" si="64"/>
        <v>1994</v>
      </c>
      <c r="T502" s="8">
        <v>1994</v>
      </c>
      <c r="U502" s="8">
        <f t="shared" si="65"/>
        <v>28</v>
      </c>
      <c r="V502" s="7">
        <v>34608</v>
      </c>
      <c r="W502" t="s">
        <v>2208</v>
      </c>
      <c r="X502" s="2">
        <v>0.94</v>
      </c>
      <c r="Y502" s="6">
        <f t="shared" si="62"/>
        <v>2.5092763140332611E-2</v>
      </c>
      <c r="AA502">
        <v>10518207</v>
      </c>
      <c r="AB502">
        <v>63372</v>
      </c>
      <c r="AD502" t="s">
        <v>6</v>
      </c>
      <c r="AE502">
        <v>4</v>
      </c>
      <c r="AF502">
        <v>10</v>
      </c>
      <c r="AH502" t="s">
        <v>9042</v>
      </c>
      <c r="AI502" t="s">
        <v>9041</v>
      </c>
      <c r="AK502" t="s">
        <v>9040</v>
      </c>
      <c r="AL502">
        <v>25</v>
      </c>
      <c r="AM502" s="5">
        <f t="shared" si="66"/>
        <v>0.8928571428571429</v>
      </c>
      <c r="AN502" s="4">
        <f t="shared" si="63"/>
        <v>1.3523016173527345E-3</v>
      </c>
      <c r="AO502" s="3"/>
      <c r="AP502">
        <v>0</v>
      </c>
      <c r="AR502" t="s">
        <v>9039</v>
      </c>
      <c r="AT502" s="2" t="s">
        <v>0</v>
      </c>
      <c r="AU502" s="1">
        <f t="shared" si="67"/>
        <v>1.7970624683438647</v>
      </c>
      <c r="AV502" s="1">
        <f t="shared" si="68"/>
        <v>1.3222532378842673</v>
      </c>
      <c r="AW502" s="1">
        <f t="shared" si="69"/>
        <v>0.84744400742466974</v>
      </c>
    </row>
    <row r="503" spans="1:49" x14ac:dyDescent="0.2">
      <c r="A503">
        <v>501</v>
      </c>
      <c r="B503" t="s">
        <v>9038</v>
      </c>
      <c r="C503" t="s">
        <v>9037</v>
      </c>
      <c r="F503" t="s">
        <v>9036</v>
      </c>
      <c r="G503" t="s">
        <v>16</v>
      </c>
      <c r="H503" t="s">
        <v>15</v>
      </c>
      <c r="I503" t="s">
        <v>6710</v>
      </c>
      <c r="J503">
        <v>60011357</v>
      </c>
      <c r="K503" t="s">
        <v>3422</v>
      </c>
      <c r="L503" t="s">
        <v>3421</v>
      </c>
      <c r="M503" t="s">
        <v>2970</v>
      </c>
      <c r="N503">
        <v>2</v>
      </c>
      <c r="O503" t="s">
        <v>6709</v>
      </c>
      <c r="P503" t="s">
        <v>6708</v>
      </c>
      <c r="Q503" t="s">
        <v>4519</v>
      </c>
      <c r="R503" s="7">
        <v>34335</v>
      </c>
      <c r="S503" s="8">
        <f t="shared" si="64"/>
        <v>1994</v>
      </c>
      <c r="T503" s="8">
        <v>1994</v>
      </c>
      <c r="U503" s="8">
        <f t="shared" si="65"/>
        <v>28</v>
      </c>
      <c r="V503" s="7">
        <v>34627</v>
      </c>
      <c r="W503" t="s">
        <v>2008</v>
      </c>
      <c r="X503" s="2">
        <v>0.30399999999999999</v>
      </c>
      <c r="Y503" s="6">
        <f t="shared" si="62"/>
        <v>8.115106377299057E-3</v>
      </c>
      <c r="AA503">
        <v>8952477</v>
      </c>
      <c r="AB503">
        <v>12250</v>
      </c>
      <c r="AC503">
        <v>10982760</v>
      </c>
      <c r="AD503" t="s">
        <v>6</v>
      </c>
      <c r="AE503">
        <v>7</v>
      </c>
      <c r="AF503">
        <v>15</v>
      </c>
      <c r="AH503" t="s">
        <v>9035</v>
      </c>
      <c r="AI503" t="s">
        <v>9034</v>
      </c>
      <c r="AJ503" t="s">
        <v>9033</v>
      </c>
      <c r="AK503" t="s">
        <v>9032</v>
      </c>
      <c r="AL503">
        <v>1</v>
      </c>
      <c r="AM503" s="5">
        <f t="shared" si="66"/>
        <v>3.5714285714285712E-2</v>
      </c>
      <c r="AN503" s="4">
        <f t="shared" si="63"/>
        <v>5.4092064694109373E-5</v>
      </c>
      <c r="AO503" s="3"/>
      <c r="AP503">
        <v>0</v>
      </c>
      <c r="AR503" t="s">
        <v>1</v>
      </c>
      <c r="AT503" s="2" t="s">
        <v>0</v>
      </c>
      <c r="AU503" s="1">
        <f t="shared" si="67"/>
        <v>0.56968020835175726</v>
      </c>
      <c r="AV503" s="1">
        <f t="shared" si="68"/>
        <v>0.40845992209965831</v>
      </c>
      <c r="AW503" s="1">
        <f t="shared" si="69"/>
        <v>0.24723963584755937</v>
      </c>
    </row>
    <row r="504" spans="1:49" x14ac:dyDescent="0.2">
      <c r="A504">
        <v>502</v>
      </c>
      <c r="B504" t="s">
        <v>9031</v>
      </c>
      <c r="C504" t="s">
        <v>9030</v>
      </c>
      <c r="F504" t="s">
        <v>9029</v>
      </c>
      <c r="G504" t="s">
        <v>16</v>
      </c>
      <c r="H504" t="s">
        <v>15</v>
      </c>
      <c r="I504" t="s">
        <v>9028</v>
      </c>
      <c r="J504">
        <v>60003480</v>
      </c>
      <c r="K504" t="s">
        <v>9027</v>
      </c>
      <c r="L504" t="s">
        <v>111</v>
      </c>
      <c r="M504" t="s">
        <v>1987</v>
      </c>
      <c r="N504">
        <v>1</v>
      </c>
      <c r="O504" t="s">
        <v>9026</v>
      </c>
      <c r="P504">
        <v>7006159446</v>
      </c>
      <c r="Q504">
        <v>60003480</v>
      </c>
      <c r="R504" s="7">
        <v>34335</v>
      </c>
      <c r="S504" s="8">
        <f t="shared" si="64"/>
        <v>1994</v>
      </c>
      <c r="T504" s="8">
        <v>1994</v>
      </c>
      <c r="U504" s="8">
        <f t="shared" si="65"/>
        <v>28</v>
      </c>
      <c r="V504" s="7">
        <v>34627</v>
      </c>
      <c r="W504" t="s">
        <v>2008</v>
      </c>
      <c r="X504" s="2">
        <v>0.30399999999999999</v>
      </c>
      <c r="Y504" s="6">
        <f t="shared" si="62"/>
        <v>8.115106377299057E-3</v>
      </c>
      <c r="AA504">
        <v>8952477</v>
      </c>
      <c r="AB504">
        <v>12250</v>
      </c>
      <c r="AC504">
        <v>10982760</v>
      </c>
      <c r="AD504" t="s">
        <v>6</v>
      </c>
      <c r="AE504">
        <v>7</v>
      </c>
      <c r="AF504">
        <v>15</v>
      </c>
      <c r="AH504" t="s">
        <v>9025</v>
      </c>
      <c r="AI504" t="s">
        <v>9024</v>
      </c>
      <c r="AJ504" t="s">
        <v>9023</v>
      </c>
      <c r="AK504" t="s">
        <v>9022</v>
      </c>
      <c r="AL504">
        <v>4</v>
      </c>
      <c r="AM504" s="5">
        <f t="shared" si="66"/>
        <v>0.14285714285714285</v>
      </c>
      <c r="AN504" s="4">
        <f t="shared" si="63"/>
        <v>2.1636825877643749E-4</v>
      </c>
      <c r="AO504" s="3"/>
      <c r="AP504">
        <v>0</v>
      </c>
      <c r="AR504" t="s">
        <v>1</v>
      </c>
      <c r="AT504" s="2" t="s">
        <v>0</v>
      </c>
      <c r="AU504" s="1">
        <f t="shared" si="67"/>
        <v>0.57454849417422704</v>
      </c>
      <c r="AV504" s="1">
        <f t="shared" si="68"/>
        <v>0.41657373180377472</v>
      </c>
      <c r="AW504" s="1">
        <f t="shared" si="69"/>
        <v>0.25859896943332233</v>
      </c>
    </row>
    <row r="505" spans="1:49" x14ac:dyDescent="0.2">
      <c r="A505">
        <v>503</v>
      </c>
      <c r="B505" t="s">
        <v>9021</v>
      </c>
      <c r="C505" t="s">
        <v>9020</v>
      </c>
      <c r="F505" t="s">
        <v>9019</v>
      </c>
      <c r="G505" t="s">
        <v>16</v>
      </c>
      <c r="H505" t="s">
        <v>15</v>
      </c>
      <c r="I505" t="s">
        <v>9018</v>
      </c>
      <c r="J505" t="s">
        <v>9017</v>
      </c>
      <c r="K505" t="s">
        <v>9016</v>
      </c>
      <c r="L505" t="s">
        <v>9015</v>
      </c>
      <c r="M505" t="s">
        <v>9014</v>
      </c>
      <c r="N505">
        <v>4</v>
      </c>
      <c r="O505" t="s">
        <v>9013</v>
      </c>
      <c r="P505" t="s">
        <v>9012</v>
      </c>
      <c r="Q505" t="s">
        <v>9011</v>
      </c>
      <c r="R505" s="7">
        <v>34335</v>
      </c>
      <c r="S505" s="8">
        <f t="shared" si="64"/>
        <v>1994</v>
      </c>
      <c r="T505" s="8">
        <v>1994</v>
      </c>
      <c r="U505" s="8">
        <f t="shared" si="65"/>
        <v>28</v>
      </c>
      <c r="V505" s="7">
        <v>34608</v>
      </c>
      <c r="W505" t="s">
        <v>2061</v>
      </c>
      <c r="X505" s="2">
        <v>1.6519999999999999</v>
      </c>
      <c r="Y505" s="6">
        <f t="shared" si="62"/>
        <v>4.409919649769093E-2</v>
      </c>
      <c r="AA505" t="s">
        <v>2060</v>
      </c>
      <c r="AB505">
        <v>17337</v>
      </c>
      <c r="AC505">
        <v>15582221</v>
      </c>
      <c r="AD505" t="s">
        <v>6</v>
      </c>
      <c r="AE505">
        <v>42</v>
      </c>
      <c r="AF505">
        <v>10</v>
      </c>
      <c r="AH505" t="s">
        <v>9010</v>
      </c>
      <c r="AI505" t="s">
        <v>9009</v>
      </c>
      <c r="AK505" t="s">
        <v>9008</v>
      </c>
      <c r="AL505">
        <v>8</v>
      </c>
      <c r="AM505" s="5">
        <f t="shared" si="66"/>
        <v>0.2857142857142857</v>
      </c>
      <c r="AN505" s="4">
        <f t="shared" si="63"/>
        <v>4.3273651755287499E-4</v>
      </c>
      <c r="AO505" s="3"/>
      <c r="AP505">
        <v>0</v>
      </c>
      <c r="AR505" t="s">
        <v>1</v>
      </c>
      <c r="AS505" t="s">
        <v>3366</v>
      </c>
      <c r="AT505" s="2" t="s">
        <v>0</v>
      </c>
      <c r="AU505" s="1">
        <f t="shared" si="67"/>
        <v>3.0999258503649512</v>
      </c>
      <c r="AV505" s="1">
        <f t="shared" si="68"/>
        <v>2.2265966507621902</v>
      </c>
      <c r="AW505" s="1">
        <f t="shared" si="69"/>
        <v>1.3532674511594291</v>
      </c>
    </row>
    <row r="506" spans="1:49" x14ac:dyDescent="0.2">
      <c r="A506">
        <v>504</v>
      </c>
      <c r="B506" t="s">
        <v>9007</v>
      </c>
      <c r="C506" t="s">
        <v>9006</v>
      </c>
      <c r="F506" t="s">
        <v>9005</v>
      </c>
      <c r="G506" t="s">
        <v>16</v>
      </c>
      <c r="H506" t="s">
        <v>15</v>
      </c>
      <c r="I506" t="s">
        <v>7340</v>
      </c>
      <c r="J506" t="s">
        <v>9004</v>
      </c>
      <c r="K506" t="s">
        <v>9003</v>
      </c>
      <c r="L506" t="s">
        <v>9002</v>
      </c>
      <c r="M506" t="s">
        <v>83</v>
      </c>
      <c r="N506">
        <v>5</v>
      </c>
      <c r="O506" t="s">
        <v>9001</v>
      </c>
      <c r="P506" t="s">
        <v>9000</v>
      </c>
      <c r="Q506" t="s">
        <v>8999</v>
      </c>
      <c r="R506" s="7">
        <v>34335</v>
      </c>
      <c r="S506" s="8">
        <f t="shared" si="64"/>
        <v>1994</v>
      </c>
      <c r="T506" s="8">
        <v>1994</v>
      </c>
      <c r="U506" s="8">
        <f t="shared" si="65"/>
        <v>28</v>
      </c>
      <c r="V506" s="7">
        <v>34608</v>
      </c>
      <c r="W506" t="s">
        <v>2208</v>
      </c>
      <c r="X506" s="2">
        <v>0.94</v>
      </c>
      <c r="Y506" s="6">
        <f t="shared" si="62"/>
        <v>2.5092763140332611E-2</v>
      </c>
      <c r="AA506">
        <v>10518207</v>
      </c>
      <c r="AB506">
        <v>63372</v>
      </c>
      <c r="AD506" t="s">
        <v>6</v>
      </c>
      <c r="AE506">
        <v>4</v>
      </c>
      <c r="AF506">
        <v>10</v>
      </c>
      <c r="AH506" t="s">
        <v>8998</v>
      </c>
      <c r="AI506" t="s">
        <v>8997</v>
      </c>
      <c r="AK506" t="s">
        <v>8996</v>
      </c>
      <c r="AL506">
        <v>6</v>
      </c>
      <c r="AM506" s="5">
        <f t="shared" si="66"/>
        <v>0.21428571428571427</v>
      </c>
      <c r="AN506" s="4">
        <f t="shared" si="63"/>
        <v>3.2455238816465621E-4</v>
      </c>
      <c r="AO506" s="3"/>
      <c r="AP506">
        <v>0</v>
      </c>
      <c r="AR506" t="s">
        <v>1</v>
      </c>
      <c r="AT506" s="2" t="s">
        <v>0</v>
      </c>
      <c r="AU506" s="1">
        <f t="shared" si="67"/>
        <v>1.7662299914682225</v>
      </c>
      <c r="AV506" s="1">
        <f t="shared" si="68"/>
        <v>1.2708657764248632</v>
      </c>
      <c r="AW506" s="1">
        <f t="shared" si="69"/>
        <v>0.77550156138150428</v>
      </c>
    </row>
    <row r="507" spans="1:49" x14ac:dyDescent="0.2">
      <c r="A507">
        <v>505</v>
      </c>
      <c r="B507" t="s">
        <v>8995</v>
      </c>
      <c r="C507" t="s">
        <v>8994</v>
      </c>
      <c r="F507" t="s">
        <v>8993</v>
      </c>
      <c r="G507" t="s">
        <v>16</v>
      </c>
      <c r="H507" t="s">
        <v>15</v>
      </c>
      <c r="I507" t="s">
        <v>8992</v>
      </c>
      <c r="J507" t="s">
        <v>8991</v>
      </c>
      <c r="K507" t="s">
        <v>8990</v>
      </c>
      <c r="L507" t="s">
        <v>8989</v>
      </c>
      <c r="M507" t="s">
        <v>8988</v>
      </c>
      <c r="N507">
        <v>2</v>
      </c>
      <c r="O507" t="s">
        <v>8987</v>
      </c>
      <c r="P507" t="s">
        <v>8986</v>
      </c>
      <c r="Q507" t="s">
        <v>8985</v>
      </c>
      <c r="R507" s="7">
        <v>34335</v>
      </c>
      <c r="S507" s="8">
        <f t="shared" si="64"/>
        <v>1994</v>
      </c>
      <c r="T507" s="8">
        <v>1994</v>
      </c>
      <c r="U507" s="8">
        <f t="shared" si="65"/>
        <v>28</v>
      </c>
      <c r="V507" s="7">
        <v>34627</v>
      </c>
      <c r="W507" t="s">
        <v>2008</v>
      </c>
      <c r="X507" s="2">
        <v>0.30399999999999999</v>
      </c>
      <c r="Y507" s="6">
        <f t="shared" si="62"/>
        <v>8.115106377299057E-3</v>
      </c>
      <c r="AA507">
        <v>8952477</v>
      </c>
      <c r="AB507">
        <v>12250</v>
      </c>
      <c r="AC507">
        <v>10982760</v>
      </c>
      <c r="AD507" t="s">
        <v>6</v>
      </c>
      <c r="AE507">
        <v>7</v>
      </c>
      <c r="AF507">
        <v>15</v>
      </c>
      <c r="AH507" t="s">
        <v>8984</v>
      </c>
      <c r="AI507" t="s">
        <v>8983</v>
      </c>
      <c r="AJ507" t="s">
        <v>8982</v>
      </c>
      <c r="AK507" t="s">
        <v>8981</v>
      </c>
      <c r="AL507">
        <v>2</v>
      </c>
      <c r="AM507" s="5">
        <f t="shared" si="66"/>
        <v>7.1428571428571425E-2</v>
      </c>
      <c r="AN507" s="4">
        <f t="shared" si="63"/>
        <v>1.0818412938821875E-4</v>
      </c>
      <c r="AO507" s="3"/>
      <c r="AP507">
        <v>0</v>
      </c>
      <c r="AR507" t="s">
        <v>1</v>
      </c>
      <c r="AT507" s="2" t="s">
        <v>0</v>
      </c>
      <c r="AU507" s="1">
        <f t="shared" si="67"/>
        <v>0.57130297029258048</v>
      </c>
      <c r="AV507" s="1">
        <f t="shared" si="68"/>
        <v>0.41116452533436376</v>
      </c>
      <c r="AW507" s="1">
        <f t="shared" si="69"/>
        <v>0.25102608037614704</v>
      </c>
    </row>
    <row r="508" spans="1:49" x14ac:dyDescent="0.2">
      <c r="A508">
        <v>506</v>
      </c>
      <c r="B508" t="s">
        <v>8980</v>
      </c>
      <c r="C508" t="s">
        <v>8979</v>
      </c>
      <c r="F508" t="s">
        <v>8978</v>
      </c>
      <c r="G508" t="s">
        <v>16</v>
      </c>
      <c r="H508" t="s">
        <v>15</v>
      </c>
      <c r="I508" t="s">
        <v>8977</v>
      </c>
      <c r="J508">
        <v>60015901</v>
      </c>
      <c r="K508" t="s">
        <v>8976</v>
      </c>
      <c r="L508" t="s">
        <v>8975</v>
      </c>
      <c r="M508" t="s">
        <v>244</v>
      </c>
      <c r="N508">
        <v>1</v>
      </c>
      <c r="O508" t="s">
        <v>8974</v>
      </c>
      <c r="P508">
        <v>6701889619</v>
      </c>
      <c r="Q508">
        <v>60015901</v>
      </c>
      <c r="R508" s="7">
        <v>34335</v>
      </c>
      <c r="S508" s="8">
        <f t="shared" si="64"/>
        <v>1994</v>
      </c>
      <c r="T508" s="8">
        <v>1994</v>
      </c>
      <c r="U508" s="8">
        <f t="shared" si="65"/>
        <v>28</v>
      </c>
      <c r="V508" s="7">
        <v>34608</v>
      </c>
      <c r="W508" t="s">
        <v>2208</v>
      </c>
      <c r="X508" s="2">
        <v>0.94</v>
      </c>
      <c r="Y508" s="6">
        <f t="shared" si="62"/>
        <v>2.5092763140332611E-2</v>
      </c>
      <c r="AA508">
        <v>10518207</v>
      </c>
      <c r="AB508">
        <v>63372</v>
      </c>
      <c r="AD508" t="s">
        <v>6</v>
      </c>
      <c r="AE508">
        <v>4</v>
      </c>
      <c r="AF508">
        <v>10</v>
      </c>
      <c r="AH508" t="s">
        <v>8973</v>
      </c>
      <c r="AI508" t="s">
        <v>8972</v>
      </c>
      <c r="AK508" t="s">
        <v>8971</v>
      </c>
      <c r="AL508">
        <v>3</v>
      </c>
      <c r="AM508" s="5">
        <f t="shared" si="66"/>
        <v>0.10714285714285714</v>
      </c>
      <c r="AN508" s="4">
        <f t="shared" si="63"/>
        <v>1.6227619408232811E-4</v>
      </c>
      <c r="AO508" s="3"/>
      <c r="AP508">
        <v>0</v>
      </c>
      <c r="AR508" t="s">
        <v>1</v>
      </c>
      <c r="AT508" s="2" t="s">
        <v>0</v>
      </c>
      <c r="AU508" s="1">
        <f t="shared" si="67"/>
        <v>1.7613617056457525</v>
      </c>
      <c r="AV508" s="1">
        <f t="shared" si="68"/>
        <v>1.262751966720747</v>
      </c>
      <c r="AW508" s="1">
        <f t="shared" si="69"/>
        <v>0.76414222779574126</v>
      </c>
    </row>
    <row r="509" spans="1:49" x14ac:dyDescent="0.2">
      <c r="A509">
        <v>507</v>
      </c>
      <c r="B509" t="s">
        <v>8970</v>
      </c>
      <c r="C509" t="s">
        <v>8969</v>
      </c>
      <c r="F509" t="s">
        <v>8968</v>
      </c>
      <c r="G509" t="s">
        <v>16</v>
      </c>
      <c r="H509" t="s">
        <v>15</v>
      </c>
      <c r="I509" t="s">
        <v>6310</v>
      </c>
      <c r="J509" t="s">
        <v>8967</v>
      </c>
      <c r="K509" t="s">
        <v>8966</v>
      </c>
      <c r="L509" t="s">
        <v>6307</v>
      </c>
      <c r="M509" t="s">
        <v>83</v>
      </c>
      <c r="N509">
        <v>2</v>
      </c>
      <c r="O509" t="s">
        <v>8965</v>
      </c>
      <c r="P509" t="s">
        <v>8964</v>
      </c>
      <c r="Q509" t="s">
        <v>8963</v>
      </c>
      <c r="R509" s="7">
        <v>34335</v>
      </c>
      <c r="S509" s="8">
        <f t="shared" si="64"/>
        <v>1994</v>
      </c>
      <c r="T509" s="8">
        <v>1994</v>
      </c>
      <c r="U509" s="8">
        <f t="shared" si="65"/>
        <v>28</v>
      </c>
      <c r="V509" s="7">
        <v>34608</v>
      </c>
      <c r="W509" t="s">
        <v>3567</v>
      </c>
      <c r="X509" s="2">
        <v>1.3720000000000001</v>
      </c>
      <c r="Y509" s="6">
        <f t="shared" si="62"/>
        <v>3.662475641333654E-2</v>
      </c>
      <c r="AA509">
        <v>189480</v>
      </c>
      <c r="AB509">
        <v>17366</v>
      </c>
      <c r="AC509">
        <v>15579670</v>
      </c>
      <c r="AD509" t="s">
        <v>6</v>
      </c>
      <c r="AE509">
        <v>42</v>
      </c>
      <c r="AF509">
        <v>10</v>
      </c>
      <c r="AH509" t="s">
        <v>8962</v>
      </c>
      <c r="AI509" t="s">
        <v>8961</v>
      </c>
      <c r="AK509" t="s">
        <v>8960</v>
      </c>
      <c r="AL509">
        <v>6</v>
      </c>
      <c r="AM509" s="5">
        <f t="shared" si="66"/>
        <v>0.21428571428571427</v>
      </c>
      <c r="AN509" s="4">
        <f t="shared" si="63"/>
        <v>3.2455238816465621E-4</v>
      </c>
      <c r="AO509" s="3"/>
      <c r="AP509">
        <v>0</v>
      </c>
      <c r="AR509" t="s">
        <v>1</v>
      </c>
      <c r="AT509" s="2" t="s">
        <v>0</v>
      </c>
      <c r="AU509" s="1">
        <f t="shared" si="67"/>
        <v>2.5734695205784974</v>
      </c>
      <c r="AV509" s="1">
        <f t="shared" si="68"/>
        <v>1.8474654400750599</v>
      </c>
      <c r="AW509" s="1">
        <f t="shared" si="69"/>
        <v>1.1214613595716221</v>
      </c>
    </row>
    <row r="510" spans="1:49" x14ac:dyDescent="0.2">
      <c r="A510">
        <v>508</v>
      </c>
      <c r="B510" t="s">
        <v>8959</v>
      </c>
      <c r="C510" t="s">
        <v>8958</v>
      </c>
      <c r="F510" t="s">
        <v>8957</v>
      </c>
      <c r="G510" t="s">
        <v>16</v>
      </c>
      <c r="H510" t="s">
        <v>15</v>
      </c>
      <c r="I510" t="s">
        <v>8956</v>
      </c>
      <c r="J510" t="s">
        <v>8955</v>
      </c>
      <c r="K510" t="s">
        <v>8954</v>
      </c>
      <c r="L510" t="s">
        <v>8953</v>
      </c>
      <c r="M510" t="s">
        <v>506</v>
      </c>
      <c r="N510">
        <v>3</v>
      </c>
      <c r="O510" t="s">
        <v>8952</v>
      </c>
      <c r="P510" t="s">
        <v>8951</v>
      </c>
      <c r="Q510" t="s">
        <v>8950</v>
      </c>
      <c r="R510" s="7">
        <v>34335</v>
      </c>
      <c r="S510" s="8">
        <f t="shared" si="64"/>
        <v>1994</v>
      </c>
      <c r="T510" s="8">
        <v>1994</v>
      </c>
      <c r="U510" s="8">
        <f t="shared" si="65"/>
        <v>28</v>
      </c>
      <c r="V510" s="7">
        <v>34608</v>
      </c>
      <c r="W510" t="s">
        <v>2061</v>
      </c>
      <c r="X510" s="2">
        <v>1.6519999999999999</v>
      </c>
      <c r="Y510" s="6">
        <f t="shared" si="62"/>
        <v>4.409919649769093E-2</v>
      </c>
      <c r="AA510" t="s">
        <v>2060</v>
      </c>
      <c r="AB510">
        <v>17337</v>
      </c>
      <c r="AC510">
        <v>15582221</v>
      </c>
      <c r="AD510" t="s">
        <v>6</v>
      </c>
      <c r="AE510">
        <v>42</v>
      </c>
      <c r="AF510">
        <v>10</v>
      </c>
      <c r="AH510" t="s">
        <v>8949</v>
      </c>
      <c r="AI510" t="s">
        <v>8948</v>
      </c>
      <c r="AK510" t="s">
        <v>8947</v>
      </c>
      <c r="AL510">
        <v>3</v>
      </c>
      <c r="AM510" s="5">
        <f t="shared" si="66"/>
        <v>0.10714285714285714</v>
      </c>
      <c r="AN510" s="4">
        <f t="shared" si="63"/>
        <v>1.6227619408232811E-4</v>
      </c>
      <c r="AO510" s="3"/>
      <c r="AP510">
        <v>0</v>
      </c>
      <c r="AR510" t="s">
        <v>1</v>
      </c>
      <c r="AT510" s="2" t="s">
        <v>0</v>
      </c>
      <c r="AU510" s="1">
        <f t="shared" si="67"/>
        <v>3.0918120406608347</v>
      </c>
      <c r="AV510" s="1">
        <f t="shared" si="68"/>
        <v>2.213073634588663</v>
      </c>
      <c r="AW510" s="1">
        <f t="shared" si="69"/>
        <v>1.3343352285164909</v>
      </c>
    </row>
    <row r="511" spans="1:49" x14ac:dyDescent="0.2">
      <c r="A511">
        <v>509</v>
      </c>
      <c r="B511" t="s">
        <v>8946</v>
      </c>
      <c r="C511" t="s">
        <v>8945</v>
      </c>
      <c r="F511" t="s">
        <v>8944</v>
      </c>
      <c r="G511" t="s">
        <v>16</v>
      </c>
      <c r="H511" t="s">
        <v>15</v>
      </c>
      <c r="I511" t="s">
        <v>8943</v>
      </c>
      <c r="J511" t="s">
        <v>8937</v>
      </c>
      <c r="K511" t="s">
        <v>8942</v>
      </c>
      <c r="L511" t="s">
        <v>8941</v>
      </c>
      <c r="M511" t="s">
        <v>8940</v>
      </c>
      <c r="N511">
        <v>2</v>
      </c>
      <c r="O511" t="s">
        <v>8939</v>
      </c>
      <c r="P511" t="s">
        <v>8938</v>
      </c>
      <c r="Q511" t="s">
        <v>8937</v>
      </c>
      <c r="R511" s="7">
        <v>34335</v>
      </c>
      <c r="S511" s="8">
        <f t="shared" si="64"/>
        <v>1994</v>
      </c>
      <c r="T511" s="8">
        <v>1994</v>
      </c>
      <c r="U511" s="8">
        <f t="shared" si="65"/>
        <v>28</v>
      </c>
      <c r="V511" s="7">
        <v>34608</v>
      </c>
      <c r="W511" t="s">
        <v>2678</v>
      </c>
      <c r="X511" s="2">
        <v>1.6379999999999999</v>
      </c>
      <c r="Y511" s="6">
        <f t="shared" si="62"/>
        <v>4.3725474493473214E-2</v>
      </c>
      <c r="AA511" t="s">
        <v>2677</v>
      </c>
      <c r="AB511">
        <v>17391</v>
      </c>
      <c r="AC511">
        <v>19410476</v>
      </c>
      <c r="AD511" t="s">
        <v>6</v>
      </c>
      <c r="AE511">
        <v>42</v>
      </c>
      <c r="AF511">
        <v>10</v>
      </c>
      <c r="AH511" t="s">
        <v>8936</v>
      </c>
      <c r="AI511" t="s">
        <v>8935</v>
      </c>
      <c r="AK511" t="s">
        <v>8934</v>
      </c>
      <c r="AL511">
        <v>92</v>
      </c>
      <c r="AM511" s="5">
        <f t="shared" si="66"/>
        <v>3.2857142857142856</v>
      </c>
      <c r="AN511" s="4">
        <f t="shared" si="63"/>
        <v>4.9764699518580618E-3</v>
      </c>
      <c r="AO511" s="3"/>
      <c r="AP511">
        <v>0</v>
      </c>
      <c r="AR511" t="s">
        <v>1</v>
      </c>
      <c r="AS511" t="s">
        <v>5985</v>
      </c>
      <c r="AT511" s="2">
        <v>4.931</v>
      </c>
      <c r="AU511" s="1">
        <f t="shared" si="67"/>
        <v>3.2100773130988665</v>
      </c>
      <c r="AV511" s="1">
        <f t="shared" si="68"/>
        <v>2.4350972222665637</v>
      </c>
      <c r="AW511" s="1">
        <f t="shared" si="69"/>
        <v>1.6601171314342604</v>
      </c>
    </row>
    <row r="512" spans="1:49" x14ac:dyDescent="0.2">
      <c r="A512">
        <v>510</v>
      </c>
      <c r="B512" t="s">
        <v>8933</v>
      </c>
      <c r="C512" t="s">
        <v>8932</v>
      </c>
      <c r="F512" t="s">
        <v>8931</v>
      </c>
      <c r="G512" t="s">
        <v>16</v>
      </c>
      <c r="H512" t="s">
        <v>15</v>
      </c>
      <c r="I512" t="s">
        <v>5087</v>
      </c>
      <c r="J512">
        <v>60013983</v>
      </c>
      <c r="K512" t="s">
        <v>3935</v>
      </c>
      <c r="L512" t="s">
        <v>3934</v>
      </c>
      <c r="M512" t="s">
        <v>3933</v>
      </c>
      <c r="N512">
        <v>2</v>
      </c>
      <c r="O512" t="s">
        <v>8930</v>
      </c>
      <c r="P512" t="s">
        <v>8929</v>
      </c>
      <c r="Q512" t="s">
        <v>3930</v>
      </c>
      <c r="R512" s="7">
        <v>34335</v>
      </c>
      <c r="S512" s="8">
        <f t="shared" si="64"/>
        <v>1994</v>
      </c>
      <c r="T512" s="8">
        <v>1994</v>
      </c>
      <c r="U512" s="8">
        <f t="shared" si="65"/>
        <v>28</v>
      </c>
      <c r="V512" s="7">
        <v>34578</v>
      </c>
      <c r="W512" t="s">
        <v>6799</v>
      </c>
      <c r="X512" s="2">
        <v>0.62</v>
      </c>
      <c r="Y512" s="6">
        <f t="shared" si="62"/>
        <v>1.6550545901070447E-2</v>
      </c>
      <c r="AA512">
        <v>189464</v>
      </c>
      <c r="AB512">
        <v>17364</v>
      </c>
      <c r="AC512">
        <v>19410069</v>
      </c>
      <c r="AD512" t="s">
        <v>6</v>
      </c>
      <c r="AE512">
        <v>30</v>
      </c>
      <c r="AF512">
        <v>5</v>
      </c>
      <c r="AH512" t="s">
        <v>8928</v>
      </c>
      <c r="AI512" t="s">
        <v>8927</v>
      </c>
      <c r="AK512" t="s">
        <v>8926</v>
      </c>
      <c r="AL512">
        <v>0</v>
      </c>
      <c r="AM512" s="5">
        <f t="shared" si="66"/>
        <v>0</v>
      </c>
      <c r="AN512" s="4">
        <f t="shared" si="63"/>
        <v>0</v>
      </c>
      <c r="AO512" s="3"/>
      <c r="AP512">
        <v>0</v>
      </c>
      <c r="AR512" t="s">
        <v>1</v>
      </c>
      <c r="AT512" s="2">
        <v>1.7</v>
      </c>
      <c r="AU512" s="1">
        <f t="shared" si="67"/>
        <v>1.1585382130749313</v>
      </c>
      <c r="AV512" s="1">
        <f t="shared" si="68"/>
        <v>0.8275272950535224</v>
      </c>
      <c r="AW512" s="1">
        <f t="shared" si="69"/>
        <v>0.49651637703211338</v>
      </c>
    </row>
    <row r="513" spans="1:49" x14ac:dyDescent="0.2">
      <c r="A513">
        <v>511</v>
      </c>
      <c r="B513" t="s">
        <v>8925</v>
      </c>
      <c r="C513" t="s">
        <v>8924</v>
      </c>
      <c r="F513" t="s">
        <v>8923</v>
      </c>
      <c r="G513" t="s">
        <v>16</v>
      </c>
      <c r="H513" t="s">
        <v>15</v>
      </c>
      <c r="I513" t="s">
        <v>8922</v>
      </c>
      <c r="J513">
        <v>60070264</v>
      </c>
      <c r="K513" t="s">
        <v>8921</v>
      </c>
      <c r="L513" t="s">
        <v>3118</v>
      </c>
      <c r="M513" t="s">
        <v>397</v>
      </c>
      <c r="N513">
        <v>3</v>
      </c>
      <c r="O513" t="s">
        <v>8920</v>
      </c>
      <c r="P513" t="s">
        <v>8919</v>
      </c>
      <c r="Q513" t="s">
        <v>8918</v>
      </c>
      <c r="R513" s="7">
        <v>34335</v>
      </c>
      <c r="S513" s="8">
        <f t="shared" si="64"/>
        <v>1994</v>
      </c>
      <c r="T513" s="8">
        <v>1994</v>
      </c>
      <c r="U513" s="8">
        <f t="shared" si="65"/>
        <v>28</v>
      </c>
      <c r="V513" s="7" t="s">
        <v>8848</v>
      </c>
      <c r="W513" t="s">
        <v>8847</v>
      </c>
      <c r="X513" s="2">
        <v>0.218</v>
      </c>
      <c r="Y513" s="6">
        <f t="shared" si="62"/>
        <v>5.8193854942473512E-3</v>
      </c>
      <c r="AA513">
        <v>3772063</v>
      </c>
      <c r="AB513">
        <v>130012</v>
      </c>
      <c r="AD513" t="s">
        <v>6</v>
      </c>
      <c r="AE513">
        <v>40</v>
      </c>
      <c r="AF513" s="10">
        <v>44352</v>
      </c>
      <c r="AH513" t="s">
        <v>8917</v>
      </c>
      <c r="AI513" t="s">
        <v>8916</v>
      </c>
      <c r="AK513" t="s">
        <v>8915</v>
      </c>
      <c r="AL513">
        <v>0</v>
      </c>
      <c r="AM513" s="5">
        <f t="shared" si="66"/>
        <v>0</v>
      </c>
      <c r="AN513" s="4">
        <f t="shared" si="63"/>
        <v>0</v>
      </c>
      <c r="AO513" s="3"/>
      <c r="AP513">
        <v>0</v>
      </c>
      <c r="AR513" t="s">
        <v>1</v>
      </c>
      <c r="AT513" s="2">
        <v>2.3330000000000002</v>
      </c>
      <c r="AU513" s="1">
        <f t="shared" si="67"/>
        <v>0.40735698459731456</v>
      </c>
      <c r="AV513" s="1">
        <f t="shared" si="68"/>
        <v>0.29096927471236755</v>
      </c>
      <c r="AW513" s="1">
        <f t="shared" si="69"/>
        <v>0.17458156482742054</v>
      </c>
    </row>
    <row r="514" spans="1:49" x14ac:dyDescent="0.2">
      <c r="A514">
        <v>512</v>
      </c>
      <c r="B514" t="s">
        <v>8914</v>
      </c>
      <c r="C514" t="s">
        <v>8913</v>
      </c>
      <c r="F514" t="s">
        <v>8912</v>
      </c>
      <c r="G514" t="s">
        <v>16</v>
      </c>
      <c r="H514" t="s">
        <v>15</v>
      </c>
      <c r="I514" t="s">
        <v>8911</v>
      </c>
      <c r="J514">
        <v>60028628</v>
      </c>
      <c r="K514" t="s">
        <v>8910</v>
      </c>
      <c r="L514" t="s">
        <v>8909</v>
      </c>
      <c r="M514" t="s">
        <v>230</v>
      </c>
      <c r="N514">
        <v>4</v>
      </c>
      <c r="O514" t="s">
        <v>8908</v>
      </c>
      <c r="P514" t="s">
        <v>8907</v>
      </c>
      <c r="Q514" t="s">
        <v>8906</v>
      </c>
      <c r="R514" s="7">
        <v>34335</v>
      </c>
      <c r="S514" s="8">
        <f t="shared" si="64"/>
        <v>1994</v>
      </c>
      <c r="T514" s="8">
        <v>1994</v>
      </c>
      <c r="U514" s="8">
        <f t="shared" si="65"/>
        <v>28</v>
      </c>
      <c r="V514" s="7">
        <v>1994</v>
      </c>
      <c r="W514" t="s">
        <v>2692</v>
      </c>
      <c r="X514" s="2">
        <v>0.375</v>
      </c>
      <c r="Y514" s="6">
        <f t="shared" ref="Y514:Y577" si="70">(X514-$Z$4)/($Z$3-$Z$4)</f>
        <v>1.0010410827260351E-2</v>
      </c>
      <c r="AA514">
        <v>135194</v>
      </c>
      <c r="AB514">
        <v>24918</v>
      </c>
      <c r="AD514" t="s">
        <v>6</v>
      </c>
      <c r="AE514">
        <v>30</v>
      </c>
      <c r="AF514">
        <v>18</v>
      </c>
      <c r="AH514" t="s">
        <v>8905</v>
      </c>
      <c r="AI514" t="s">
        <v>8904</v>
      </c>
      <c r="AJ514" t="s">
        <v>8903</v>
      </c>
      <c r="AK514" t="s">
        <v>8902</v>
      </c>
      <c r="AL514">
        <v>9</v>
      </c>
      <c r="AM514" s="5">
        <f t="shared" si="66"/>
        <v>0.32142857142857145</v>
      </c>
      <c r="AN514" s="4">
        <f t="shared" ref="AN514:AN577" si="71">(AM514-$AO$4)/($AO$3-$AO$4)</f>
        <v>4.8682858224698443E-4</v>
      </c>
      <c r="AO514" s="3"/>
      <c r="AP514">
        <v>0</v>
      </c>
      <c r="AR514" t="s">
        <v>1</v>
      </c>
      <c r="AT514" s="2">
        <v>1.3140000000000001</v>
      </c>
      <c r="AU514" s="1">
        <f t="shared" si="67"/>
        <v>0.71533361537563411</v>
      </c>
      <c r="AV514" s="1">
        <f t="shared" si="68"/>
        <v>0.52486197047536676</v>
      </c>
      <c r="AW514" s="1">
        <f t="shared" si="69"/>
        <v>0.3343903255750994</v>
      </c>
    </row>
    <row r="515" spans="1:49" x14ac:dyDescent="0.2">
      <c r="A515">
        <v>513</v>
      </c>
      <c r="B515" t="s">
        <v>8901</v>
      </c>
      <c r="C515" t="s">
        <v>8900</v>
      </c>
      <c r="F515" t="s">
        <v>8899</v>
      </c>
      <c r="G515" t="s">
        <v>16</v>
      </c>
      <c r="H515" t="s">
        <v>15</v>
      </c>
      <c r="I515" t="s">
        <v>8898</v>
      </c>
      <c r="J515">
        <v>60012704</v>
      </c>
      <c r="K515" t="s">
        <v>4754</v>
      </c>
      <c r="L515" t="s">
        <v>4753</v>
      </c>
      <c r="M515" t="s">
        <v>2560</v>
      </c>
      <c r="N515">
        <v>3</v>
      </c>
      <c r="O515" t="s">
        <v>8897</v>
      </c>
      <c r="P515" t="s">
        <v>8896</v>
      </c>
      <c r="Q515" t="s">
        <v>4750</v>
      </c>
      <c r="R515" s="7">
        <v>34335</v>
      </c>
      <c r="S515" s="8">
        <f t="shared" si="64"/>
        <v>1994</v>
      </c>
      <c r="T515" s="8">
        <v>1994</v>
      </c>
      <c r="U515" s="8">
        <f t="shared" si="65"/>
        <v>28</v>
      </c>
      <c r="V515" s="7">
        <v>1994</v>
      </c>
      <c r="W515" t="s">
        <v>2692</v>
      </c>
      <c r="X515" s="2">
        <v>0.375</v>
      </c>
      <c r="Y515" s="6">
        <f t="shared" si="70"/>
        <v>1.0010410827260351E-2</v>
      </c>
      <c r="AA515">
        <v>135194</v>
      </c>
      <c r="AB515">
        <v>24918</v>
      </c>
      <c r="AD515" t="s">
        <v>6</v>
      </c>
      <c r="AE515">
        <v>30</v>
      </c>
      <c r="AF515">
        <v>20</v>
      </c>
      <c r="AH515" t="s">
        <v>8895</v>
      </c>
      <c r="AI515" t="s">
        <v>8894</v>
      </c>
      <c r="AJ515" t="s">
        <v>8893</v>
      </c>
      <c r="AK515" t="s">
        <v>8892</v>
      </c>
      <c r="AL515">
        <v>5</v>
      </c>
      <c r="AM515" s="5">
        <f t="shared" si="66"/>
        <v>0.17857142857142858</v>
      </c>
      <c r="AN515" s="4">
        <f t="shared" si="71"/>
        <v>2.7046032347054688E-4</v>
      </c>
      <c r="AO515" s="3"/>
      <c r="AP515">
        <v>0</v>
      </c>
      <c r="AR515" t="s">
        <v>1</v>
      </c>
      <c r="AT515" s="2">
        <v>1.3140000000000001</v>
      </c>
      <c r="AU515" s="1">
        <f t="shared" si="67"/>
        <v>0.70884256761234099</v>
      </c>
      <c r="AV515" s="1">
        <f t="shared" si="68"/>
        <v>0.51404355753654496</v>
      </c>
      <c r="AW515" s="1">
        <f t="shared" si="69"/>
        <v>0.31924454746074876</v>
      </c>
    </row>
    <row r="516" spans="1:49" x14ac:dyDescent="0.2">
      <c r="A516">
        <v>514</v>
      </c>
      <c r="B516" t="s">
        <v>8891</v>
      </c>
      <c r="C516" t="s">
        <v>8890</v>
      </c>
      <c r="F516" t="s">
        <v>8889</v>
      </c>
      <c r="G516" t="s">
        <v>16</v>
      </c>
      <c r="H516" t="s">
        <v>15</v>
      </c>
      <c r="I516" t="s">
        <v>8888</v>
      </c>
      <c r="J516">
        <v>60020621</v>
      </c>
      <c r="K516" t="s">
        <v>8887</v>
      </c>
      <c r="L516" t="s">
        <v>8886</v>
      </c>
      <c r="M516" t="s">
        <v>682</v>
      </c>
      <c r="N516">
        <v>2</v>
      </c>
      <c r="O516" t="s">
        <v>8885</v>
      </c>
      <c r="P516" t="s">
        <v>8884</v>
      </c>
      <c r="Q516" t="s">
        <v>8883</v>
      </c>
      <c r="R516" s="7">
        <v>34335</v>
      </c>
      <c r="S516" s="8">
        <f t="shared" si="64"/>
        <v>1994</v>
      </c>
      <c r="T516" s="8">
        <v>1994</v>
      </c>
      <c r="U516" s="8">
        <f t="shared" si="65"/>
        <v>28</v>
      </c>
      <c r="V516" s="7">
        <v>1994</v>
      </c>
      <c r="W516" t="s">
        <v>2692</v>
      </c>
      <c r="X516" s="2">
        <v>0.375</v>
      </c>
      <c r="Y516" s="6">
        <f t="shared" si="70"/>
        <v>1.0010410827260351E-2</v>
      </c>
      <c r="AA516">
        <v>135194</v>
      </c>
      <c r="AB516">
        <v>24918</v>
      </c>
      <c r="AD516" t="s">
        <v>6</v>
      </c>
      <c r="AE516">
        <v>30</v>
      </c>
      <c r="AF516">
        <v>20</v>
      </c>
      <c r="AH516" t="s">
        <v>8882</v>
      </c>
      <c r="AI516" t="s">
        <v>8881</v>
      </c>
      <c r="AJ516" t="s">
        <v>8880</v>
      </c>
      <c r="AK516" t="s">
        <v>8879</v>
      </c>
      <c r="AL516">
        <v>5</v>
      </c>
      <c r="AM516" s="5">
        <f t="shared" si="66"/>
        <v>0.17857142857142858</v>
      </c>
      <c r="AN516" s="4">
        <f t="shared" si="71"/>
        <v>2.7046032347054688E-4</v>
      </c>
      <c r="AO516" s="3"/>
      <c r="AP516">
        <v>0</v>
      </c>
      <c r="AR516" t="s">
        <v>1</v>
      </c>
      <c r="AT516" s="2">
        <v>1.3140000000000001</v>
      </c>
      <c r="AU516" s="1">
        <f t="shared" si="67"/>
        <v>0.70884256761234099</v>
      </c>
      <c r="AV516" s="1">
        <f t="shared" si="68"/>
        <v>0.51404355753654496</v>
      </c>
      <c r="AW516" s="1">
        <f t="shared" si="69"/>
        <v>0.31924454746074876</v>
      </c>
    </row>
    <row r="517" spans="1:49" x14ac:dyDescent="0.2">
      <c r="A517">
        <v>515</v>
      </c>
      <c r="B517" t="s">
        <v>8878</v>
      </c>
      <c r="C517" t="s">
        <v>8877</v>
      </c>
      <c r="F517" t="s">
        <v>8876</v>
      </c>
      <c r="G517" t="s">
        <v>16</v>
      </c>
      <c r="H517" t="s">
        <v>15</v>
      </c>
      <c r="I517" t="s">
        <v>8875</v>
      </c>
      <c r="J517">
        <v>60027841</v>
      </c>
      <c r="K517" t="s">
        <v>8874</v>
      </c>
      <c r="L517" t="s">
        <v>8873</v>
      </c>
      <c r="M517" t="s">
        <v>830</v>
      </c>
      <c r="N517">
        <v>2</v>
      </c>
      <c r="O517" t="s">
        <v>8872</v>
      </c>
      <c r="P517" t="s">
        <v>8871</v>
      </c>
      <c r="Q517" t="s">
        <v>8870</v>
      </c>
      <c r="R517" s="7">
        <v>34335</v>
      </c>
      <c r="S517" s="8">
        <f t="shared" si="64"/>
        <v>1994</v>
      </c>
      <c r="T517" s="8">
        <v>1994</v>
      </c>
      <c r="U517" s="8">
        <f t="shared" si="65"/>
        <v>28</v>
      </c>
      <c r="V517" s="7">
        <v>1994</v>
      </c>
      <c r="W517" t="s">
        <v>2692</v>
      </c>
      <c r="X517" s="2">
        <v>0.375</v>
      </c>
      <c r="Y517" s="6">
        <f t="shared" si="70"/>
        <v>1.0010410827260351E-2</v>
      </c>
      <c r="AA517">
        <v>135194</v>
      </c>
      <c r="AB517">
        <v>24918</v>
      </c>
      <c r="AD517" t="s">
        <v>6</v>
      </c>
      <c r="AE517">
        <v>30</v>
      </c>
      <c r="AF517">
        <v>18</v>
      </c>
      <c r="AH517" t="s">
        <v>6228</v>
      </c>
      <c r="AI517" t="s">
        <v>8869</v>
      </c>
      <c r="AJ517" t="s">
        <v>8868</v>
      </c>
      <c r="AK517" t="s">
        <v>8867</v>
      </c>
      <c r="AL517">
        <v>2</v>
      </c>
      <c r="AM517" s="5">
        <f t="shared" si="66"/>
        <v>7.1428571428571425E-2</v>
      </c>
      <c r="AN517" s="4">
        <f t="shared" si="71"/>
        <v>1.0818412938821875E-4</v>
      </c>
      <c r="AO517" s="3"/>
      <c r="AP517">
        <v>0</v>
      </c>
      <c r="AR517" t="s">
        <v>1</v>
      </c>
      <c r="AT517" s="2">
        <v>1.3140000000000001</v>
      </c>
      <c r="AU517" s="1">
        <f t="shared" si="67"/>
        <v>0.70397428178987109</v>
      </c>
      <c r="AV517" s="1">
        <f t="shared" si="68"/>
        <v>0.5059297478324285</v>
      </c>
      <c r="AW517" s="1">
        <f t="shared" si="69"/>
        <v>0.30788521387498585</v>
      </c>
    </row>
    <row r="518" spans="1:49" x14ac:dyDescent="0.2">
      <c r="A518">
        <v>516</v>
      </c>
      <c r="B518" t="s">
        <v>8866</v>
      </c>
      <c r="C518" t="s">
        <v>8865</v>
      </c>
      <c r="F518" t="s">
        <v>8864</v>
      </c>
      <c r="G518" t="s">
        <v>16</v>
      </c>
      <c r="H518" t="s">
        <v>15</v>
      </c>
      <c r="I518" t="s">
        <v>8863</v>
      </c>
      <c r="J518">
        <v>60009037</v>
      </c>
      <c r="K518" t="s">
        <v>2202</v>
      </c>
      <c r="L518" t="s">
        <v>5355</v>
      </c>
      <c r="M518" t="s">
        <v>230</v>
      </c>
      <c r="N518">
        <v>2</v>
      </c>
      <c r="O518" t="s">
        <v>8862</v>
      </c>
      <c r="P518" t="s">
        <v>8861</v>
      </c>
      <c r="Q518" t="s">
        <v>5809</v>
      </c>
      <c r="R518" s="7">
        <v>34335</v>
      </c>
      <c r="S518" s="8">
        <f t="shared" si="64"/>
        <v>1994</v>
      </c>
      <c r="T518" s="8">
        <v>1994</v>
      </c>
      <c r="U518" s="8">
        <f t="shared" si="65"/>
        <v>28</v>
      </c>
      <c r="V518" s="7">
        <v>34578</v>
      </c>
      <c r="W518" t="s">
        <v>6799</v>
      </c>
      <c r="X518" s="2">
        <v>0.62</v>
      </c>
      <c r="Y518" s="6">
        <f t="shared" si="70"/>
        <v>1.6550545901070447E-2</v>
      </c>
      <c r="AA518">
        <v>189464</v>
      </c>
      <c r="AB518">
        <v>17364</v>
      </c>
      <c r="AC518">
        <v>19410069</v>
      </c>
      <c r="AD518" t="s">
        <v>6</v>
      </c>
      <c r="AE518">
        <v>30</v>
      </c>
      <c r="AF518">
        <v>5</v>
      </c>
      <c r="AH518" t="s">
        <v>8860</v>
      </c>
      <c r="AI518" t="s">
        <v>8859</v>
      </c>
      <c r="AK518" t="s">
        <v>8858</v>
      </c>
      <c r="AL518">
        <v>2</v>
      </c>
      <c r="AM518" s="5">
        <f t="shared" si="66"/>
        <v>7.1428571428571425E-2</v>
      </c>
      <c r="AN518" s="4">
        <f t="shared" si="71"/>
        <v>1.0818412938821875E-4</v>
      </c>
      <c r="AO518" s="3"/>
      <c r="AP518">
        <v>0</v>
      </c>
      <c r="AR518" t="s">
        <v>1</v>
      </c>
      <c r="AT518" s="2">
        <v>1.7</v>
      </c>
      <c r="AU518" s="1">
        <f t="shared" si="67"/>
        <v>1.1617837369565778</v>
      </c>
      <c r="AV518" s="1">
        <f t="shared" si="68"/>
        <v>0.8329365015229333</v>
      </c>
      <c r="AW518" s="1">
        <f t="shared" si="69"/>
        <v>0.50408926608928872</v>
      </c>
    </row>
    <row r="519" spans="1:49" x14ac:dyDescent="0.2">
      <c r="A519">
        <v>517</v>
      </c>
      <c r="B519" t="s">
        <v>8857</v>
      </c>
      <c r="C519" t="s">
        <v>8856</v>
      </c>
      <c r="F519" t="s">
        <v>8855</v>
      </c>
      <c r="G519" t="s">
        <v>16</v>
      </c>
      <c r="H519" t="s">
        <v>15</v>
      </c>
      <c r="I519" t="s">
        <v>8854</v>
      </c>
      <c r="J519">
        <v>60017757</v>
      </c>
      <c r="K519" t="s">
        <v>8853</v>
      </c>
      <c r="L519" t="s">
        <v>8852</v>
      </c>
      <c r="M519" t="s">
        <v>397</v>
      </c>
      <c r="N519">
        <v>4</v>
      </c>
      <c r="O519" t="s">
        <v>8851</v>
      </c>
      <c r="P519" t="s">
        <v>8850</v>
      </c>
      <c r="Q519" t="s">
        <v>8849</v>
      </c>
      <c r="R519" s="7">
        <v>34335</v>
      </c>
      <c r="S519" s="8">
        <f t="shared" si="64"/>
        <v>1994</v>
      </c>
      <c r="T519" s="8">
        <v>1994</v>
      </c>
      <c r="U519" s="8">
        <f t="shared" si="65"/>
        <v>28</v>
      </c>
      <c r="V519" s="7" t="s">
        <v>8848</v>
      </c>
      <c r="W519" t="s">
        <v>8847</v>
      </c>
      <c r="X519" s="2">
        <v>0.218</v>
      </c>
      <c r="Y519" s="6">
        <f t="shared" si="70"/>
        <v>5.8193854942473512E-3</v>
      </c>
      <c r="AA519">
        <v>3772063</v>
      </c>
      <c r="AB519">
        <v>130012</v>
      </c>
      <c r="AD519" t="s">
        <v>6</v>
      </c>
      <c r="AE519">
        <v>40</v>
      </c>
      <c r="AF519" s="10">
        <v>44352</v>
      </c>
      <c r="AH519" t="s">
        <v>8846</v>
      </c>
      <c r="AI519" t="s">
        <v>8845</v>
      </c>
      <c r="AK519" t="s">
        <v>8844</v>
      </c>
      <c r="AL519">
        <v>0</v>
      </c>
      <c r="AM519" s="5">
        <f t="shared" si="66"/>
        <v>0</v>
      </c>
      <c r="AN519" s="4">
        <f t="shared" si="71"/>
        <v>0</v>
      </c>
      <c r="AO519" s="3"/>
      <c r="AP519">
        <v>0</v>
      </c>
      <c r="AR519" t="s">
        <v>1</v>
      </c>
      <c r="AT519" s="2">
        <v>2.3330000000000002</v>
      </c>
      <c r="AU519" s="1">
        <f t="shared" si="67"/>
        <v>0.40735698459731456</v>
      </c>
      <c r="AV519" s="1">
        <f t="shared" si="68"/>
        <v>0.29096927471236755</v>
      </c>
      <c r="AW519" s="1">
        <f t="shared" si="69"/>
        <v>0.17458156482742054</v>
      </c>
    </row>
    <row r="520" spans="1:49" x14ac:dyDescent="0.2">
      <c r="A520">
        <v>518</v>
      </c>
      <c r="B520" t="s">
        <v>8843</v>
      </c>
      <c r="C520" t="s">
        <v>8842</v>
      </c>
      <c r="F520" t="s">
        <v>8841</v>
      </c>
      <c r="G520" t="s">
        <v>16</v>
      </c>
      <c r="H520" t="s">
        <v>15</v>
      </c>
      <c r="I520" t="s">
        <v>8840</v>
      </c>
      <c r="J520">
        <v>60025225</v>
      </c>
      <c r="K520" t="s">
        <v>8839</v>
      </c>
      <c r="L520" t="s">
        <v>8838</v>
      </c>
      <c r="M520" t="s">
        <v>11</v>
      </c>
      <c r="N520">
        <v>2</v>
      </c>
      <c r="O520" t="s">
        <v>8837</v>
      </c>
      <c r="P520" t="s">
        <v>8836</v>
      </c>
      <c r="Q520" t="s">
        <v>8835</v>
      </c>
      <c r="R520" s="7">
        <v>34335</v>
      </c>
      <c r="S520" s="8">
        <f t="shared" si="64"/>
        <v>1994</v>
      </c>
      <c r="T520" s="8">
        <v>1994</v>
      </c>
      <c r="U520" s="8">
        <f t="shared" si="65"/>
        <v>28</v>
      </c>
      <c r="V520" s="7">
        <v>1994</v>
      </c>
      <c r="W520" t="s">
        <v>2692</v>
      </c>
      <c r="X520" s="2">
        <v>0.375</v>
      </c>
      <c r="Y520" s="6">
        <f t="shared" si="70"/>
        <v>1.0010410827260351E-2</v>
      </c>
      <c r="AA520">
        <v>135194</v>
      </c>
      <c r="AB520">
        <v>24918</v>
      </c>
      <c r="AD520" t="s">
        <v>6</v>
      </c>
      <c r="AE520">
        <v>30</v>
      </c>
      <c r="AF520">
        <v>18</v>
      </c>
      <c r="AH520" t="s">
        <v>8834</v>
      </c>
      <c r="AI520" t="s">
        <v>8833</v>
      </c>
      <c r="AJ520" t="s">
        <v>8832</v>
      </c>
      <c r="AK520" t="s">
        <v>8831</v>
      </c>
      <c r="AL520">
        <v>5</v>
      </c>
      <c r="AM520" s="5">
        <f t="shared" si="66"/>
        <v>0.17857142857142858</v>
      </c>
      <c r="AN520" s="4">
        <f t="shared" si="71"/>
        <v>2.7046032347054688E-4</v>
      </c>
      <c r="AO520" s="3"/>
      <c r="AP520">
        <v>0</v>
      </c>
      <c r="AR520" t="s">
        <v>1</v>
      </c>
      <c r="AT520" s="2">
        <v>1.3140000000000001</v>
      </c>
      <c r="AU520" s="1">
        <f t="shared" si="67"/>
        <v>0.70884256761234099</v>
      </c>
      <c r="AV520" s="1">
        <f t="shared" si="68"/>
        <v>0.51404355753654496</v>
      </c>
      <c r="AW520" s="1">
        <f t="shared" si="69"/>
        <v>0.31924454746074876</v>
      </c>
    </row>
    <row r="521" spans="1:49" x14ac:dyDescent="0.2">
      <c r="A521">
        <v>519</v>
      </c>
      <c r="B521" t="s">
        <v>8830</v>
      </c>
      <c r="C521" t="s">
        <v>8829</v>
      </c>
      <c r="F521" t="s">
        <v>8828</v>
      </c>
      <c r="G521" t="s">
        <v>16</v>
      </c>
      <c r="H521" t="s">
        <v>15</v>
      </c>
      <c r="I521" t="s">
        <v>8827</v>
      </c>
      <c r="J521" t="s">
        <v>8826</v>
      </c>
      <c r="K521" t="s">
        <v>8825</v>
      </c>
      <c r="L521" t="s">
        <v>8824</v>
      </c>
      <c r="M521" t="s">
        <v>83</v>
      </c>
      <c r="N521">
        <v>5</v>
      </c>
      <c r="O521" t="s">
        <v>8823</v>
      </c>
      <c r="P521" t="s">
        <v>8822</v>
      </c>
      <c r="Q521" t="s">
        <v>8821</v>
      </c>
      <c r="R521" s="7">
        <v>34335</v>
      </c>
      <c r="S521" s="8">
        <f t="shared" si="64"/>
        <v>1994</v>
      </c>
      <c r="T521" s="8">
        <v>1994</v>
      </c>
      <c r="U521" s="8">
        <f t="shared" si="65"/>
        <v>28</v>
      </c>
      <c r="V521" s="7">
        <v>34578</v>
      </c>
      <c r="W521" t="s">
        <v>6799</v>
      </c>
      <c r="X521" s="2">
        <v>0.62</v>
      </c>
      <c r="Y521" s="6">
        <f t="shared" si="70"/>
        <v>1.6550545901070447E-2</v>
      </c>
      <c r="AA521">
        <v>189464</v>
      </c>
      <c r="AB521">
        <v>17364</v>
      </c>
      <c r="AC521">
        <v>19410069</v>
      </c>
      <c r="AD521" t="s">
        <v>6</v>
      </c>
      <c r="AE521">
        <v>30</v>
      </c>
      <c r="AF521">
        <v>5</v>
      </c>
      <c r="AH521" t="s">
        <v>8820</v>
      </c>
      <c r="AI521" t="s">
        <v>8819</v>
      </c>
      <c r="AK521" t="s">
        <v>8818</v>
      </c>
      <c r="AL521">
        <v>4</v>
      </c>
      <c r="AM521" s="5">
        <f t="shared" si="66"/>
        <v>0.14285714285714285</v>
      </c>
      <c r="AN521" s="4">
        <f t="shared" si="71"/>
        <v>2.1636825877643749E-4</v>
      </c>
      <c r="AO521" s="3"/>
      <c r="AP521">
        <v>0</v>
      </c>
      <c r="AR521" t="s">
        <v>1</v>
      </c>
      <c r="AT521" s="2">
        <v>1.7</v>
      </c>
      <c r="AU521" s="1">
        <f t="shared" si="67"/>
        <v>1.1650292608382244</v>
      </c>
      <c r="AV521" s="1">
        <f t="shared" si="68"/>
        <v>0.8383457079923442</v>
      </c>
      <c r="AW521" s="1">
        <f t="shared" si="69"/>
        <v>0.51166215514646407</v>
      </c>
    </row>
    <row r="522" spans="1:49" x14ac:dyDescent="0.2">
      <c r="A522">
        <v>520</v>
      </c>
      <c r="B522" t="s">
        <v>8817</v>
      </c>
      <c r="C522" t="s">
        <v>8816</v>
      </c>
      <c r="F522" t="s">
        <v>8815</v>
      </c>
      <c r="G522" t="s">
        <v>16</v>
      </c>
      <c r="H522" t="s">
        <v>15</v>
      </c>
      <c r="I522" t="s">
        <v>8814</v>
      </c>
      <c r="J522">
        <v>60027161</v>
      </c>
      <c r="K522" t="s">
        <v>7924</v>
      </c>
      <c r="L522" t="s">
        <v>7923</v>
      </c>
      <c r="M522" t="s">
        <v>818</v>
      </c>
      <c r="N522">
        <v>1</v>
      </c>
      <c r="O522" t="s">
        <v>8813</v>
      </c>
      <c r="P522">
        <v>55152287700</v>
      </c>
      <c r="Q522">
        <v>60027161</v>
      </c>
      <c r="R522" s="7">
        <v>34335</v>
      </c>
      <c r="S522" s="8">
        <f t="shared" si="64"/>
        <v>1994</v>
      </c>
      <c r="T522" s="8">
        <v>1994</v>
      </c>
      <c r="U522" s="8">
        <f t="shared" si="65"/>
        <v>28</v>
      </c>
      <c r="V522" s="7">
        <v>34578</v>
      </c>
      <c r="W522" t="s">
        <v>6799</v>
      </c>
      <c r="X522" s="2">
        <v>0.62</v>
      </c>
      <c r="Y522" s="6">
        <f t="shared" si="70"/>
        <v>1.6550545901070447E-2</v>
      </c>
      <c r="AA522">
        <v>189464</v>
      </c>
      <c r="AB522">
        <v>17364</v>
      </c>
      <c r="AC522">
        <v>19410069</v>
      </c>
      <c r="AD522" t="s">
        <v>6</v>
      </c>
      <c r="AE522">
        <v>30</v>
      </c>
      <c r="AF522">
        <v>5</v>
      </c>
      <c r="AH522" t="s">
        <v>8812</v>
      </c>
      <c r="AI522" t="s">
        <v>8811</v>
      </c>
      <c r="AK522" t="s">
        <v>8810</v>
      </c>
      <c r="AL522">
        <v>7</v>
      </c>
      <c r="AM522" s="5">
        <f t="shared" si="66"/>
        <v>0.25</v>
      </c>
      <c r="AN522" s="4">
        <f t="shared" si="71"/>
        <v>3.786444528587656E-4</v>
      </c>
      <c r="AO522" s="3"/>
      <c r="AP522">
        <v>0</v>
      </c>
      <c r="AR522" t="s">
        <v>1</v>
      </c>
      <c r="AT522" s="2">
        <v>1.7</v>
      </c>
      <c r="AU522" s="1">
        <f t="shared" si="67"/>
        <v>1.1698975466606942</v>
      </c>
      <c r="AV522" s="1">
        <f t="shared" si="68"/>
        <v>0.84645951769646066</v>
      </c>
      <c r="AW522" s="1">
        <f t="shared" si="69"/>
        <v>0.52302148873222698</v>
      </c>
    </row>
    <row r="523" spans="1:49" x14ac:dyDescent="0.2">
      <c r="A523">
        <v>521</v>
      </c>
      <c r="B523" t="s">
        <v>8809</v>
      </c>
      <c r="C523" t="s">
        <v>8808</v>
      </c>
      <c r="F523" t="s">
        <v>8807</v>
      </c>
      <c r="G523" t="s">
        <v>16</v>
      </c>
      <c r="H523" t="s">
        <v>15</v>
      </c>
      <c r="I523" t="s">
        <v>8806</v>
      </c>
      <c r="J523">
        <v>60018735</v>
      </c>
      <c r="K523" t="s">
        <v>2146</v>
      </c>
      <c r="L523" t="s">
        <v>2133</v>
      </c>
      <c r="M523" t="s">
        <v>830</v>
      </c>
      <c r="N523">
        <v>1</v>
      </c>
      <c r="O523" t="s">
        <v>8805</v>
      </c>
      <c r="P523">
        <v>7403250763</v>
      </c>
      <c r="Q523">
        <v>60018735</v>
      </c>
      <c r="R523" s="7">
        <v>34335</v>
      </c>
      <c r="S523" s="8">
        <f t="shared" si="64"/>
        <v>1994</v>
      </c>
      <c r="T523" s="8">
        <v>1994</v>
      </c>
      <c r="U523" s="8">
        <f t="shared" si="65"/>
        <v>28</v>
      </c>
      <c r="V523" s="7">
        <v>34578</v>
      </c>
      <c r="W523" t="s">
        <v>3455</v>
      </c>
      <c r="X523" s="2">
        <v>0.13900000000000001</v>
      </c>
      <c r="Y523" s="6">
        <f t="shared" si="70"/>
        <v>3.7105256133045036E-3</v>
      </c>
      <c r="AA523" t="s">
        <v>3454</v>
      </c>
      <c r="AB523">
        <v>24891</v>
      </c>
      <c r="AC523">
        <v>15206432</v>
      </c>
      <c r="AD523" t="s">
        <v>6</v>
      </c>
      <c r="AE523">
        <v>77</v>
      </c>
      <c r="AF523">
        <v>9</v>
      </c>
      <c r="AH523" t="s">
        <v>8804</v>
      </c>
      <c r="AI523" t="s">
        <v>8803</v>
      </c>
      <c r="AJ523" t="s">
        <v>8802</v>
      </c>
      <c r="AK523" t="s">
        <v>8801</v>
      </c>
      <c r="AL523">
        <v>0</v>
      </c>
      <c r="AM523" s="5">
        <f t="shared" si="66"/>
        <v>0</v>
      </c>
      <c r="AN523" s="4">
        <f t="shared" si="71"/>
        <v>0</v>
      </c>
      <c r="AO523" s="3"/>
      <c r="AP523">
        <v>0</v>
      </c>
      <c r="AR523" t="s">
        <v>1</v>
      </c>
      <c r="AT523" s="2" t="s">
        <v>0</v>
      </c>
      <c r="AU523" s="1">
        <f t="shared" si="67"/>
        <v>0.25973679293131524</v>
      </c>
      <c r="AV523" s="1">
        <f t="shared" si="68"/>
        <v>0.1855262806652252</v>
      </c>
      <c r="AW523" s="1">
        <f t="shared" si="69"/>
        <v>0.1113157683991351</v>
      </c>
    </row>
    <row r="524" spans="1:49" x14ac:dyDescent="0.2">
      <c r="A524">
        <v>522</v>
      </c>
      <c r="B524" t="s">
        <v>8800</v>
      </c>
      <c r="C524" t="s">
        <v>8799</v>
      </c>
      <c r="F524" t="s">
        <v>8798</v>
      </c>
      <c r="G524" t="s">
        <v>16</v>
      </c>
      <c r="H524" t="s">
        <v>15</v>
      </c>
      <c r="I524" t="s">
        <v>8797</v>
      </c>
      <c r="J524" t="s">
        <v>8796</v>
      </c>
      <c r="K524" t="s">
        <v>8795</v>
      </c>
      <c r="L524" t="s">
        <v>8794</v>
      </c>
      <c r="M524" t="s">
        <v>8793</v>
      </c>
      <c r="N524">
        <v>3</v>
      </c>
      <c r="O524" t="s">
        <v>8792</v>
      </c>
      <c r="P524" t="s">
        <v>8791</v>
      </c>
      <c r="Q524" t="s">
        <v>8790</v>
      </c>
      <c r="R524" s="7">
        <v>34335</v>
      </c>
      <c r="S524" s="8">
        <f t="shared" si="64"/>
        <v>1994</v>
      </c>
      <c r="T524" s="8">
        <v>1994</v>
      </c>
      <c r="U524" s="8">
        <f t="shared" si="65"/>
        <v>28</v>
      </c>
      <c r="V524" s="7">
        <v>1994</v>
      </c>
      <c r="W524" t="s">
        <v>2692</v>
      </c>
      <c r="X524" s="2">
        <v>0.375</v>
      </c>
      <c r="Y524" s="6">
        <f t="shared" si="70"/>
        <v>1.0010410827260351E-2</v>
      </c>
      <c r="AA524">
        <v>135194</v>
      </c>
      <c r="AB524">
        <v>24918</v>
      </c>
      <c r="AD524" t="s">
        <v>6</v>
      </c>
      <c r="AE524">
        <v>30</v>
      </c>
      <c r="AF524">
        <v>18</v>
      </c>
      <c r="AH524" t="s">
        <v>8789</v>
      </c>
      <c r="AI524" t="s">
        <v>8788</v>
      </c>
      <c r="AJ524" t="s">
        <v>8787</v>
      </c>
      <c r="AK524" t="s">
        <v>8786</v>
      </c>
      <c r="AL524">
        <v>10</v>
      </c>
      <c r="AM524" s="5">
        <f t="shared" si="66"/>
        <v>0.35714285714285715</v>
      </c>
      <c r="AN524" s="4">
        <f t="shared" si="71"/>
        <v>5.4092064694109376E-4</v>
      </c>
      <c r="AO524" s="3"/>
      <c r="AP524">
        <v>0</v>
      </c>
      <c r="AR524" t="s">
        <v>1</v>
      </c>
      <c r="AT524" s="2">
        <v>1.3140000000000001</v>
      </c>
      <c r="AU524" s="1">
        <f t="shared" si="67"/>
        <v>0.71695637731645734</v>
      </c>
      <c r="AV524" s="1">
        <f t="shared" si="68"/>
        <v>0.52756657371007221</v>
      </c>
      <c r="AW524" s="1">
        <f t="shared" si="69"/>
        <v>0.33817677010368707</v>
      </c>
    </row>
    <row r="525" spans="1:49" x14ac:dyDescent="0.2">
      <c r="A525">
        <v>523</v>
      </c>
      <c r="B525" t="s">
        <v>8785</v>
      </c>
      <c r="C525" t="s">
        <v>8784</v>
      </c>
      <c r="F525" t="s">
        <v>8783</v>
      </c>
      <c r="G525" t="s">
        <v>16</v>
      </c>
      <c r="H525" t="s">
        <v>15</v>
      </c>
      <c r="I525" t="s">
        <v>8782</v>
      </c>
      <c r="J525">
        <v>101920048</v>
      </c>
      <c r="K525" t="s">
        <v>8781</v>
      </c>
      <c r="L525" t="s">
        <v>8780</v>
      </c>
      <c r="M525" t="s">
        <v>397</v>
      </c>
      <c r="N525">
        <v>1</v>
      </c>
      <c r="O525" t="s">
        <v>8779</v>
      </c>
      <c r="P525">
        <v>6701733179</v>
      </c>
      <c r="Q525">
        <v>101920048</v>
      </c>
      <c r="R525" s="7">
        <v>34335</v>
      </c>
      <c r="S525" s="8">
        <f t="shared" si="64"/>
        <v>1994</v>
      </c>
      <c r="T525" s="8">
        <v>1994</v>
      </c>
      <c r="U525" s="8">
        <f t="shared" si="65"/>
        <v>28</v>
      </c>
      <c r="V525" s="7" t="s">
        <v>8778</v>
      </c>
      <c r="W525" t="s">
        <v>4217</v>
      </c>
      <c r="X525" s="2">
        <v>0.34899999999999998</v>
      </c>
      <c r="Y525" s="6">
        <f t="shared" si="70"/>
        <v>9.3163556765702999E-3</v>
      </c>
      <c r="AA525">
        <v>2564602</v>
      </c>
      <c r="AB525">
        <v>18958</v>
      </c>
      <c r="AD525" t="s">
        <v>6</v>
      </c>
      <c r="AE525">
        <v>11</v>
      </c>
      <c r="AF525" s="10">
        <v>44352</v>
      </c>
      <c r="AH525" t="s">
        <v>8777</v>
      </c>
      <c r="AI525" t="s">
        <v>8776</v>
      </c>
      <c r="AK525" t="s">
        <v>8775</v>
      </c>
      <c r="AL525">
        <v>0</v>
      </c>
      <c r="AM525" s="5">
        <f t="shared" si="66"/>
        <v>0</v>
      </c>
      <c r="AN525" s="4">
        <f t="shared" si="71"/>
        <v>0</v>
      </c>
      <c r="AO525" s="3"/>
      <c r="AP525">
        <v>0</v>
      </c>
      <c r="AR525" t="s">
        <v>1</v>
      </c>
      <c r="AT525" s="2" t="s">
        <v>0</v>
      </c>
      <c r="AU525" s="1">
        <f t="shared" si="67"/>
        <v>0.65214489735992098</v>
      </c>
      <c r="AV525" s="1">
        <f t="shared" si="68"/>
        <v>0.46581778382851502</v>
      </c>
      <c r="AW525" s="1">
        <f t="shared" si="69"/>
        <v>0.279490670297109</v>
      </c>
    </row>
    <row r="526" spans="1:49" x14ac:dyDescent="0.2">
      <c r="A526">
        <v>524</v>
      </c>
      <c r="B526" t="s">
        <v>8774</v>
      </c>
      <c r="C526" t="s">
        <v>8773</v>
      </c>
      <c r="F526" t="s">
        <v>8772</v>
      </c>
      <c r="G526" t="s">
        <v>16</v>
      </c>
      <c r="H526" t="s">
        <v>15</v>
      </c>
      <c r="I526" t="s">
        <v>8771</v>
      </c>
      <c r="J526">
        <v>105218706</v>
      </c>
      <c r="K526" t="s">
        <v>8770</v>
      </c>
      <c r="L526" t="s">
        <v>8769</v>
      </c>
      <c r="M526" t="s">
        <v>230</v>
      </c>
      <c r="N526">
        <v>5</v>
      </c>
      <c r="O526" t="s">
        <v>8768</v>
      </c>
      <c r="P526" t="s">
        <v>8767</v>
      </c>
      <c r="Q526" t="s">
        <v>8766</v>
      </c>
      <c r="R526" s="7">
        <v>34335</v>
      </c>
      <c r="S526" s="8">
        <f t="shared" si="64"/>
        <v>1994</v>
      </c>
      <c r="T526" s="8">
        <v>1994</v>
      </c>
      <c r="U526" s="8">
        <f t="shared" si="65"/>
        <v>28</v>
      </c>
      <c r="V526" s="7" t="s">
        <v>8285</v>
      </c>
      <c r="W526" t="s">
        <v>8765</v>
      </c>
      <c r="X526" s="2">
        <v>0.75800000000000001</v>
      </c>
      <c r="Y526" s="6">
        <f t="shared" si="70"/>
        <v>2.0234377085502256E-2</v>
      </c>
      <c r="AA526">
        <v>224650</v>
      </c>
      <c r="AB526">
        <v>29589</v>
      </c>
      <c r="AD526" t="s">
        <v>6</v>
      </c>
      <c r="AE526">
        <v>31</v>
      </c>
      <c r="AF526">
        <v>5</v>
      </c>
      <c r="AH526" t="s">
        <v>5563</v>
      </c>
      <c r="AI526" t="s">
        <v>8764</v>
      </c>
      <c r="AK526" t="s">
        <v>8763</v>
      </c>
      <c r="AL526">
        <v>4</v>
      </c>
      <c r="AM526" s="5">
        <f t="shared" si="66"/>
        <v>0.14285714285714285</v>
      </c>
      <c r="AN526" s="4">
        <f t="shared" si="71"/>
        <v>2.1636825877643749E-4</v>
      </c>
      <c r="AO526" s="3"/>
      <c r="AP526">
        <v>0</v>
      </c>
      <c r="AR526" t="s">
        <v>1</v>
      </c>
      <c r="AT526" s="2">
        <v>1.282</v>
      </c>
      <c r="AU526" s="1">
        <f t="shared" si="67"/>
        <v>1.422897443748451</v>
      </c>
      <c r="AV526" s="1">
        <f t="shared" si="68"/>
        <v>1.0225372672139346</v>
      </c>
      <c r="AW526" s="1">
        <f t="shared" si="69"/>
        <v>0.62217709067941829</v>
      </c>
    </row>
    <row r="527" spans="1:49" x14ac:dyDescent="0.2">
      <c r="A527">
        <v>525</v>
      </c>
      <c r="B527" t="s">
        <v>8762</v>
      </c>
      <c r="C527" t="s">
        <v>8761</v>
      </c>
      <c r="F527" t="s">
        <v>8760</v>
      </c>
      <c r="G527" t="s">
        <v>16</v>
      </c>
      <c r="H527" t="s">
        <v>15</v>
      </c>
      <c r="I527" t="s">
        <v>8759</v>
      </c>
      <c r="J527" t="s">
        <v>8758</v>
      </c>
      <c r="K527" t="s">
        <v>8757</v>
      </c>
      <c r="L527" t="s">
        <v>8756</v>
      </c>
      <c r="M527" t="s">
        <v>83</v>
      </c>
      <c r="N527">
        <v>4</v>
      </c>
      <c r="O527" t="s">
        <v>8755</v>
      </c>
      <c r="P527" t="s">
        <v>8754</v>
      </c>
      <c r="Q527" t="s">
        <v>8753</v>
      </c>
      <c r="R527" s="7">
        <v>34335</v>
      </c>
      <c r="S527" s="8">
        <f t="shared" si="64"/>
        <v>1994</v>
      </c>
      <c r="T527" s="8">
        <v>1994</v>
      </c>
      <c r="U527" s="8">
        <f t="shared" si="65"/>
        <v>28</v>
      </c>
      <c r="V527" s="7" t="s">
        <v>8752</v>
      </c>
      <c r="W527" t="s">
        <v>2154</v>
      </c>
      <c r="X527" s="2">
        <v>0.33800000000000002</v>
      </c>
      <c r="Y527" s="6">
        <f t="shared" si="70"/>
        <v>9.0227169589706634E-3</v>
      </c>
      <c r="AA527">
        <v>7372884</v>
      </c>
      <c r="AB527">
        <v>70506</v>
      </c>
      <c r="AC527">
        <v>10991247</v>
      </c>
      <c r="AD527" t="s">
        <v>6</v>
      </c>
      <c r="AE527">
        <v>12</v>
      </c>
      <c r="AF527">
        <v>5</v>
      </c>
      <c r="AH527" t="s">
        <v>8751</v>
      </c>
      <c r="AI527" t="s">
        <v>8750</v>
      </c>
      <c r="AJ527" t="s">
        <v>8749</v>
      </c>
      <c r="AK527" t="s">
        <v>8748</v>
      </c>
      <c r="AL527">
        <v>34</v>
      </c>
      <c r="AM527" s="5">
        <f t="shared" si="66"/>
        <v>1.2142857142857142</v>
      </c>
      <c r="AN527" s="4">
        <f t="shared" si="71"/>
        <v>1.8391301995997185E-3</v>
      </c>
      <c r="AO527" s="3"/>
      <c r="AP527">
        <v>0</v>
      </c>
      <c r="AR527" t="s">
        <v>1</v>
      </c>
      <c r="AT527" s="2" t="s">
        <v>0</v>
      </c>
      <c r="AU527" s="1">
        <f t="shared" si="67"/>
        <v>0.686764093115938</v>
      </c>
      <c r="AV527" s="1">
        <f t="shared" si="68"/>
        <v>0.54309235792851906</v>
      </c>
      <c r="AW527" s="1">
        <f t="shared" si="69"/>
        <v>0.39942062274110018</v>
      </c>
    </row>
    <row r="528" spans="1:49" x14ac:dyDescent="0.2">
      <c r="A528">
        <v>526</v>
      </c>
      <c r="B528" t="s">
        <v>8747</v>
      </c>
      <c r="C528" t="s">
        <v>8746</v>
      </c>
      <c r="F528" t="s">
        <v>8745</v>
      </c>
      <c r="G528" t="s">
        <v>16</v>
      </c>
      <c r="H528" t="s">
        <v>15</v>
      </c>
      <c r="I528" t="s">
        <v>8744</v>
      </c>
      <c r="J528" t="s">
        <v>8743</v>
      </c>
      <c r="K528" t="s">
        <v>8742</v>
      </c>
      <c r="L528" t="s">
        <v>8741</v>
      </c>
      <c r="M528" t="s">
        <v>8740</v>
      </c>
      <c r="N528">
        <v>4</v>
      </c>
      <c r="O528" t="s">
        <v>8739</v>
      </c>
      <c r="P528" t="s">
        <v>8738</v>
      </c>
      <c r="Q528" t="s">
        <v>8737</v>
      </c>
      <c r="R528" s="7">
        <v>34335</v>
      </c>
      <c r="S528" s="8">
        <f t="shared" si="64"/>
        <v>1994</v>
      </c>
      <c r="T528" s="8">
        <v>1994</v>
      </c>
      <c r="U528" s="8">
        <f t="shared" si="65"/>
        <v>28</v>
      </c>
      <c r="V528" s="7">
        <v>1994</v>
      </c>
      <c r="W528" t="s">
        <v>2692</v>
      </c>
      <c r="X528" s="2">
        <v>0.375</v>
      </c>
      <c r="Y528" s="6">
        <f t="shared" si="70"/>
        <v>1.0010410827260351E-2</v>
      </c>
      <c r="AA528">
        <v>135194</v>
      </c>
      <c r="AB528">
        <v>24918</v>
      </c>
      <c r="AD528" t="s">
        <v>6</v>
      </c>
      <c r="AE528">
        <v>30</v>
      </c>
      <c r="AF528">
        <v>19</v>
      </c>
      <c r="AH528" t="s">
        <v>8736</v>
      </c>
      <c r="AI528" t="s">
        <v>8735</v>
      </c>
      <c r="AJ528" t="s">
        <v>8734</v>
      </c>
      <c r="AK528" t="s">
        <v>8733</v>
      </c>
      <c r="AL528">
        <v>14</v>
      </c>
      <c r="AM528" s="5">
        <f t="shared" si="66"/>
        <v>0.5</v>
      </c>
      <c r="AN528" s="4">
        <f t="shared" si="71"/>
        <v>7.572889057175312E-4</v>
      </c>
      <c r="AO528" s="3"/>
      <c r="AP528">
        <v>0</v>
      </c>
      <c r="AR528" t="s">
        <v>1</v>
      </c>
      <c r="AT528" s="2">
        <v>1.3140000000000001</v>
      </c>
      <c r="AU528" s="1">
        <f t="shared" si="67"/>
        <v>0.72344742507975057</v>
      </c>
      <c r="AV528" s="1">
        <f t="shared" si="68"/>
        <v>0.53838498664889411</v>
      </c>
      <c r="AW528" s="1">
        <f t="shared" si="69"/>
        <v>0.35332254821803771</v>
      </c>
    </row>
    <row r="529" spans="1:49" x14ac:dyDescent="0.2">
      <c r="A529">
        <v>527</v>
      </c>
      <c r="B529" t="s">
        <v>8732</v>
      </c>
      <c r="C529" t="s">
        <v>8731</v>
      </c>
      <c r="F529" t="s">
        <v>8730</v>
      </c>
      <c r="G529" t="s">
        <v>16</v>
      </c>
      <c r="H529" t="s">
        <v>15</v>
      </c>
      <c r="I529" t="s">
        <v>8729</v>
      </c>
      <c r="J529">
        <v>60073775</v>
      </c>
      <c r="K529" t="s">
        <v>4996</v>
      </c>
      <c r="M529" t="s">
        <v>230</v>
      </c>
      <c r="N529">
        <v>1</v>
      </c>
      <c r="O529" t="s">
        <v>8728</v>
      </c>
      <c r="P529">
        <v>7006807417</v>
      </c>
      <c r="Q529">
        <v>60073775</v>
      </c>
      <c r="R529" s="7">
        <v>34335</v>
      </c>
      <c r="S529" s="8">
        <f t="shared" si="64"/>
        <v>1994</v>
      </c>
      <c r="T529" s="8">
        <v>1994</v>
      </c>
      <c r="U529" s="8">
        <f t="shared" si="65"/>
        <v>28</v>
      </c>
      <c r="V529" s="7">
        <v>34578</v>
      </c>
      <c r="W529" t="s">
        <v>1213</v>
      </c>
      <c r="X529" s="2">
        <v>2.141</v>
      </c>
      <c r="Y529" s="6">
        <f t="shared" si="70"/>
        <v>5.7152772216438434E-2</v>
      </c>
      <c r="AA529">
        <v>1962892</v>
      </c>
      <c r="AB529">
        <v>17360</v>
      </c>
      <c r="AC529">
        <v>15580644</v>
      </c>
      <c r="AD529" t="s">
        <v>6</v>
      </c>
      <c r="AE529">
        <v>32</v>
      </c>
      <c r="AF529">
        <v>5</v>
      </c>
      <c r="AH529" t="s">
        <v>8727</v>
      </c>
      <c r="AI529" t="s">
        <v>8726</v>
      </c>
      <c r="AK529" t="s">
        <v>8725</v>
      </c>
      <c r="AL529">
        <v>17</v>
      </c>
      <c r="AM529" s="5">
        <f t="shared" si="66"/>
        <v>0.6071428571428571</v>
      </c>
      <c r="AN529" s="4">
        <f t="shared" si="71"/>
        <v>9.1956509979985925E-4</v>
      </c>
      <c r="AO529" s="3"/>
      <c r="AP529">
        <v>0</v>
      </c>
      <c r="AR529" t="s">
        <v>1</v>
      </c>
      <c r="AT529" s="2" t="s">
        <v>0</v>
      </c>
      <c r="AU529" s="1">
        <f t="shared" si="67"/>
        <v>4.0282810081446856</v>
      </c>
      <c r="AV529" s="1">
        <f t="shared" si="68"/>
        <v>2.9036168658119146</v>
      </c>
      <c r="AW529" s="1">
        <f t="shared" si="69"/>
        <v>1.7789527234791431</v>
      </c>
    </row>
    <row r="530" spans="1:49" x14ac:dyDescent="0.2">
      <c r="A530">
        <v>528</v>
      </c>
      <c r="B530" t="s">
        <v>8724</v>
      </c>
      <c r="C530" t="s">
        <v>8723</v>
      </c>
      <c r="F530" t="s">
        <v>8722</v>
      </c>
      <c r="G530" t="s">
        <v>16</v>
      </c>
      <c r="H530" t="s">
        <v>15</v>
      </c>
      <c r="I530" t="s">
        <v>8721</v>
      </c>
      <c r="J530">
        <v>60005465</v>
      </c>
      <c r="K530" t="s">
        <v>8720</v>
      </c>
      <c r="L530" t="s">
        <v>8719</v>
      </c>
      <c r="M530" t="s">
        <v>591</v>
      </c>
      <c r="N530">
        <v>2</v>
      </c>
      <c r="O530" t="s">
        <v>8718</v>
      </c>
      <c r="P530" t="s">
        <v>8717</v>
      </c>
      <c r="Q530" t="s">
        <v>8716</v>
      </c>
      <c r="R530" s="7">
        <v>34335</v>
      </c>
      <c r="S530" s="8">
        <f t="shared" si="64"/>
        <v>1994</v>
      </c>
      <c r="T530" s="8">
        <v>1994</v>
      </c>
      <c r="U530" s="8">
        <f t="shared" si="65"/>
        <v>28</v>
      </c>
      <c r="V530" s="7">
        <v>1994</v>
      </c>
      <c r="W530" t="s">
        <v>2692</v>
      </c>
      <c r="X530" s="2">
        <v>0.375</v>
      </c>
      <c r="Y530" s="6">
        <f t="shared" si="70"/>
        <v>1.0010410827260351E-2</v>
      </c>
      <c r="AA530">
        <v>135194</v>
      </c>
      <c r="AB530">
        <v>24918</v>
      </c>
      <c r="AD530" t="s">
        <v>6</v>
      </c>
      <c r="AE530">
        <v>30</v>
      </c>
      <c r="AF530">
        <v>19</v>
      </c>
      <c r="AH530" t="s">
        <v>8715</v>
      </c>
      <c r="AI530" t="s">
        <v>8714</v>
      </c>
      <c r="AJ530" t="s">
        <v>8713</v>
      </c>
      <c r="AK530" t="s">
        <v>8712</v>
      </c>
      <c r="AL530">
        <v>6</v>
      </c>
      <c r="AM530" s="5">
        <f t="shared" si="66"/>
        <v>0.21428571428571427</v>
      </c>
      <c r="AN530" s="4">
        <f t="shared" si="71"/>
        <v>3.2455238816465621E-4</v>
      </c>
      <c r="AO530" s="3"/>
      <c r="AP530">
        <v>0</v>
      </c>
      <c r="AR530" t="s">
        <v>1</v>
      </c>
      <c r="AT530" s="2">
        <v>1.3140000000000001</v>
      </c>
      <c r="AU530" s="1">
        <f t="shared" si="67"/>
        <v>0.71046532955316422</v>
      </c>
      <c r="AV530" s="1">
        <f t="shared" si="68"/>
        <v>0.5167481607712503</v>
      </c>
      <c r="AW530" s="1">
        <f t="shared" si="69"/>
        <v>0.32303099198933644</v>
      </c>
    </row>
    <row r="531" spans="1:49" x14ac:dyDescent="0.2">
      <c r="A531">
        <v>529</v>
      </c>
      <c r="B531" t="s">
        <v>8711</v>
      </c>
      <c r="C531" t="s">
        <v>8710</v>
      </c>
      <c r="F531" t="s">
        <v>8709</v>
      </c>
      <c r="G531" t="s">
        <v>16</v>
      </c>
      <c r="H531" t="s">
        <v>15</v>
      </c>
      <c r="I531" t="s">
        <v>8708</v>
      </c>
      <c r="J531">
        <v>60001359</v>
      </c>
      <c r="K531" t="s">
        <v>8707</v>
      </c>
      <c r="L531" t="s">
        <v>8706</v>
      </c>
      <c r="M531" t="s">
        <v>11</v>
      </c>
      <c r="N531">
        <v>2</v>
      </c>
      <c r="O531" t="s">
        <v>8705</v>
      </c>
      <c r="P531" t="s">
        <v>8704</v>
      </c>
      <c r="Q531" t="s">
        <v>8703</v>
      </c>
      <c r="R531" s="7">
        <v>34335</v>
      </c>
      <c r="S531" s="8">
        <f t="shared" si="64"/>
        <v>1994</v>
      </c>
      <c r="T531" s="8">
        <v>1994</v>
      </c>
      <c r="U531" s="8">
        <f t="shared" si="65"/>
        <v>28</v>
      </c>
      <c r="V531" s="7">
        <v>34578</v>
      </c>
      <c r="W531" t="s">
        <v>2061</v>
      </c>
      <c r="X531" s="2">
        <v>1.6519999999999999</v>
      </c>
      <c r="Y531" s="6">
        <f t="shared" si="70"/>
        <v>4.409919649769093E-2</v>
      </c>
      <c r="AA531" t="s">
        <v>2060</v>
      </c>
      <c r="AB531">
        <v>17337</v>
      </c>
      <c r="AC531">
        <v>15582221</v>
      </c>
      <c r="AD531" t="s">
        <v>6</v>
      </c>
      <c r="AE531">
        <v>42</v>
      </c>
      <c r="AF531">
        <v>9</v>
      </c>
      <c r="AH531" t="s">
        <v>8702</v>
      </c>
      <c r="AI531" t="s">
        <v>8701</v>
      </c>
      <c r="AK531" t="s">
        <v>8700</v>
      </c>
      <c r="AL531">
        <v>3</v>
      </c>
      <c r="AM531" s="5">
        <f t="shared" si="66"/>
        <v>0.10714285714285714</v>
      </c>
      <c r="AN531" s="4">
        <f t="shared" si="71"/>
        <v>1.6227619408232811E-4</v>
      </c>
      <c r="AO531" s="3"/>
      <c r="AP531">
        <v>0</v>
      </c>
      <c r="AR531" t="s">
        <v>1</v>
      </c>
      <c r="AT531" s="2" t="s">
        <v>0</v>
      </c>
      <c r="AU531" s="1">
        <f t="shared" si="67"/>
        <v>3.0918120406608347</v>
      </c>
      <c r="AV531" s="1">
        <f t="shared" si="68"/>
        <v>2.213073634588663</v>
      </c>
      <c r="AW531" s="1">
        <f t="shared" si="69"/>
        <v>1.3343352285164909</v>
      </c>
    </row>
    <row r="532" spans="1:49" x14ac:dyDescent="0.2">
      <c r="A532">
        <v>530</v>
      </c>
      <c r="B532" t="s">
        <v>8699</v>
      </c>
      <c r="C532" t="s">
        <v>8698</v>
      </c>
      <c r="F532" t="s">
        <v>8697</v>
      </c>
      <c r="G532" t="s">
        <v>16</v>
      </c>
      <c r="H532" t="s">
        <v>15</v>
      </c>
      <c r="I532" t="s">
        <v>8696</v>
      </c>
      <c r="J532">
        <v>60032730</v>
      </c>
      <c r="K532" t="s">
        <v>8695</v>
      </c>
      <c r="L532" t="s">
        <v>4232</v>
      </c>
      <c r="M532" t="s">
        <v>397</v>
      </c>
      <c r="N532">
        <v>2</v>
      </c>
      <c r="O532" t="s">
        <v>8694</v>
      </c>
      <c r="P532" t="s">
        <v>8693</v>
      </c>
      <c r="Q532" t="s">
        <v>8692</v>
      </c>
      <c r="R532" s="7">
        <v>34335</v>
      </c>
      <c r="S532" s="8">
        <f t="shared" si="64"/>
        <v>1994</v>
      </c>
      <c r="T532" s="8">
        <v>1994</v>
      </c>
      <c r="U532" s="8">
        <f t="shared" si="65"/>
        <v>28</v>
      </c>
      <c r="V532" s="7">
        <v>34578</v>
      </c>
      <c r="W532" t="s">
        <v>2008</v>
      </c>
      <c r="X532" s="2">
        <v>0.30399999999999999</v>
      </c>
      <c r="Y532" s="6">
        <f t="shared" si="70"/>
        <v>8.115106377299057E-3</v>
      </c>
      <c r="AA532">
        <v>8952477</v>
      </c>
      <c r="AB532">
        <v>12250</v>
      </c>
      <c r="AC532">
        <v>10982760</v>
      </c>
      <c r="AD532" t="s">
        <v>6</v>
      </c>
      <c r="AE532">
        <v>7</v>
      </c>
      <c r="AF532">
        <v>13</v>
      </c>
      <c r="AH532" t="s">
        <v>8691</v>
      </c>
      <c r="AI532" t="s">
        <v>8690</v>
      </c>
      <c r="AJ532" t="s">
        <v>8689</v>
      </c>
      <c r="AK532" t="s">
        <v>8688</v>
      </c>
      <c r="AL532">
        <v>0</v>
      </c>
      <c r="AM532" s="5">
        <f t="shared" si="66"/>
        <v>0</v>
      </c>
      <c r="AN532" s="4">
        <f t="shared" si="71"/>
        <v>0</v>
      </c>
      <c r="AO532" s="3"/>
      <c r="AP532">
        <v>0</v>
      </c>
      <c r="AR532" t="s">
        <v>1</v>
      </c>
      <c r="AT532" s="2" t="s">
        <v>0</v>
      </c>
      <c r="AU532" s="1">
        <f t="shared" si="67"/>
        <v>0.56805744641093392</v>
      </c>
      <c r="AV532" s="1">
        <f t="shared" si="68"/>
        <v>0.40575531886495286</v>
      </c>
      <c r="AW532" s="1">
        <f t="shared" si="69"/>
        <v>0.24345319131897172</v>
      </c>
    </row>
    <row r="533" spans="1:49" x14ac:dyDescent="0.2">
      <c r="A533">
        <v>531</v>
      </c>
      <c r="B533" t="s">
        <v>8687</v>
      </c>
      <c r="C533" t="s">
        <v>8686</v>
      </c>
      <c r="D533">
        <v>924424794008086</v>
      </c>
      <c r="F533" t="s">
        <v>8685</v>
      </c>
      <c r="G533" t="s">
        <v>16</v>
      </c>
      <c r="H533" t="s">
        <v>15</v>
      </c>
      <c r="I533" t="s">
        <v>8684</v>
      </c>
      <c r="J533" t="s">
        <v>8683</v>
      </c>
      <c r="K533" t="s">
        <v>8682</v>
      </c>
      <c r="L533" t="s">
        <v>8681</v>
      </c>
      <c r="M533" t="s">
        <v>8680</v>
      </c>
      <c r="N533">
        <v>3</v>
      </c>
      <c r="O533" t="s">
        <v>8679</v>
      </c>
      <c r="P533" t="s">
        <v>8678</v>
      </c>
      <c r="Q533" t="s">
        <v>8677</v>
      </c>
      <c r="R533" s="7">
        <v>34335</v>
      </c>
      <c r="S533" s="8">
        <f t="shared" si="64"/>
        <v>1994</v>
      </c>
      <c r="T533" s="8">
        <v>1994</v>
      </c>
      <c r="U533" s="8">
        <f t="shared" si="65"/>
        <v>28</v>
      </c>
      <c r="V533" s="7">
        <v>34578</v>
      </c>
      <c r="W533" t="s">
        <v>8676</v>
      </c>
      <c r="X533" s="2" t="s">
        <v>0</v>
      </c>
      <c r="Y533" s="6" t="e">
        <f t="shared" si="70"/>
        <v>#VALUE!</v>
      </c>
      <c r="AA533">
        <v>9244247</v>
      </c>
      <c r="AB533">
        <v>13660</v>
      </c>
      <c r="AD533" t="s">
        <v>6</v>
      </c>
      <c r="AE533">
        <v>44</v>
      </c>
      <c r="AF533">
        <v>3</v>
      </c>
      <c r="AH533" t="s">
        <v>8675</v>
      </c>
      <c r="AI533" t="s">
        <v>8674</v>
      </c>
      <c r="AJ533" t="s">
        <v>8673</v>
      </c>
      <c r="AK533" t="s">
        <v>8672</v>
      </c>
      <c r="AL533">
        <v>80</v>
      </c>
      <c r="AM533" s="5">
        <f t="shared" si="66"/>
        <v>2.8571428571428572</v>
      </c>
      <c r="AN533" s="4">
        <f t="shared" si="71"/>
        <v>4.3273651755287501E-3</v>
      </c>
      <c r="AO533" s="3"/>
      <c r="AP533">
        <v>0</v>
      </c>
      <c r="AR533" t="s">
        <v>1</v>
      </c>
      <c r="AT533" s="2" t="s">
        <v>0</v>
      </c>
      <c r="AU533" s="1" t="e">
        <f t="shared" si="67"/>
        <v>#VALUE!</v>
      </c>
      <c r="AV533" s="1" t="e">
        <f t="shared" si="68"/>
        <v>#VALUE!</v>
      </c>
      <c r="AW533" s="1" t="e">
        <f t="shared" si="69"/>
        <v>#VALUE!</v>
      </c>
    </row>
    <row r="534" spans="1:49" x14ac:dyDescent="0.2">
      <c r="A534">
        <v>532</v>
      </c>
      <c r="B534" t="s">
        <v>8671</v>
      </c>
      <c r="C534" t="s">
        <v>8670</v>
      </c>
      <c r="F534" t="s">
        <v>8669</v>
      </c>
      <c r="G534" t="s">
        <v>16</v>
      </c>
      <c r="H534" t="s">
        <v>15</v>
      </c>
      <c r="I534" t="s">
        <v>8668</v>
      </c>
      <c r="J534" t="s">
        <v>8667</v>
      </c>
      <c r="K534" t="s">
        <v>8666</v>
      </c>
      <c r="L534" t="s">
        <v>8665</v>
      </c>
      <c r="M534" t="s">
        <v>8664</v>
      </c>
      <c r="N534">
        <v>3</v>
      </c>
      <c r="O534" t="s">
        <v>8663</v>
      </c>
      <c r="P534" t="s">
        <v>8662</v>
      </c>
      <c r="Q534" t="s">
        <v>8661</v>
      </c>
      <c r="R534" s="7">
        <v>34335</v>
      </c>
      <c r="S534" s="8">
        <f t="shared" si="64"/>
        <v>1994</v>
      </c>
      <c r="T534" s="8">
        <v>1994</v>
      </c>
      <c r="U534" s="8">
        <f t="shared" si="65"/>
        <v>28</v>
      </c>
      <c r="V534" s="7">
        <v>34578</v>
      </c>
      <c r="W534" t="s">
        <v>3567</v>
      </c>
      <c r="X534" s="2">
        <v>1.3720000000000001</v>
      </c>
      <c r="Y534" s="6">
        <f t="shared" si="70"/>
        <v>3.662475641333654E-2</v>
      </c>
      <c r="AA534">
        <v>189480</v>
      </c>
      <c r="AB534">
        <v>17366</v>
      </c>
      <c r="AC534">
        <v>15579670</v>
      </c>
      <c r="AD534" t="s">
        <v>6</v>
      </c>
      <c r="AE534">
        <v>42</v>
      </c>
      <c r="AF534">
        <v>9</v>
      </c>
      <c r="AH534" t="s">
        <v>8660</v>
      </c>
      <c r="AI534" t="s">
        <v>8659</v>
      </c>
      <c r="AK534" t="s">
        <v>8658</v>
      </c>
      <c r="AL534">
        <v>105</v>
      </c>
      <c r="AM534" s="5">
        <f t="shared" si="66"/>
        <v>3.75</v>
      </c>
      <c r="AN534" s="4">
        <f t="shared" si="71"/>
        <v>5.6796667928814843E-3</v>
      </c>
      <c r="AO534" s="3"/>
      <c r="AP534">
        <v>0</v>
      </c>
      <c r="AR534" t="s">
        <v>1</v>
      </c>
      <c r="AT534" s="2" t="s">
        <v>0</v>
      </c>
      <c r="AU534" s="1">
        <f t="shared" si="67"/>
        <v>2.7341229527200022</v>
      </c>
      <c r="AV534" s="1">
        <f t="shared" si="68"/>
        <v>2.115221160310901</v>
      </c>
      <c r="AW534" s="1">
        <f t="shared" si="69"/>
        <v>1.4963193679018001</v>
      </c>
    </row>
    <row r="535" spans="1:49" x14ac:dyDescent="0.2">
      <c r="A535">
        <v>533</v>
      </c>
      <c r="B535" t="s">
        <v>8657</v>
      </c>
      <c r="C535" t="s">
        <v>8656</v>
      </c>
      <c r="F535" t="s">
        <v>8655</v>
      </c>
      <c r="G535" t="s">
        <v>16</v>
      </c>
      <c r="H535" t="s">
        <v>15</v>
      </c>
      <c r="I535" t="s">
        <v>8654</v>
      </c>
      <c r="J535" t="s">
        <v>8653</v>
      </c>
      <c r="K535" t="s">
        <v>8652</v>
      </c>
      <c r="L535" t="s">
        <v>8651</v>
      </c>
      <c r="M535" t="s">
        <v>8650</v>
      </c>
      <c r="N535">
        <v>5</v>
      </c>
      <c r="O535" t="s">
        <v>8649</v>
      </c>
      <c r="P535" t="s">
        <v>8648</v>
      </c>
      <c r="Q535" t="s">
        <v>8647</v>
      </c>
      <c r="R535" s="7">
        <v>34335</v>
      </c>
      <c r="S535" s="8">
        <f t="shared" si="64"/>
        <v>1994</v>
      </c>
      <c r="T535" s="8">
        <v>1994</v>
      </c>
      <c r="U535" s="8">
        <f t="shared" si="65"/>
        <v>28</v>
      </c>
      <c r="V535" s="7">
        <v>34578</v>
      </c>
      <c r="W535" t="s">
        <v>2061</v>
      </c>
      <c r="X535" s="2">
        <v>1.6519999999999999</v>
      </c>
      <c r="Y535" s="6">
        <f t="shared" si="70"/>
        <v>4.409919649769093E-2</v>
      </c>
      <c r="AA535" t="s">
        <v>2060</v>
      </c>
      <c r="AB535">
        <v>17337</v>
      </c>
      <c r="AC535">
        <v>15582221</v>
      </c>
      <c r="AD535" t="s">
        <v>6</v>
      </c>
      <c r="AE535">
        <v>42</v>
      </c>
      <c r="AF535">
        <v>9</v>
      </c>
      <c r="AH535" t="s">
        <v>8646</v>
      </c>
      <c r="AI535" t="s">
        <v>8645</v>
      </c>
      <c r="AK535" t="s">
        <v>8644</v>
      </c>
      <c r="AL535">
        <v>17</v>
      </c>
      <c r="AM535" s="5">
        <f t="shared" si="66"/>
        <v>0.6071428571428571</v>
      </c>
      <c r="AN535" s="4">
        <f t="shared" si="71"/>
        <v>9.1956509979985925E-4</v>
      </c>
      <c r="AO535" s="3"/>
      <c r="AP535">
        <v>0</v>
      </c>
      <c r="AR535" t="s">
        <v>1</v>
      </c>
      <c r="AT535" s="2" t="s">
        <v>0</v>
      </c>
      <c r="AU535" s="1">
        <f t="shared" si="67"/>
        <v>3.114530707832361</v>
      </c>
      <c r="AV535" s="1">
        <f t="shared" si="68"/>
        <v>2.2509380798745395</v>
      </c>
      <c r="AW535" s="1">
        <f t="shared" si="69"/>
        <v>1.3873454519167181</v>
      </c>
    </row>
    <row r="536" spans="1:49" x14ac:dyDescent="0.2">
      <c r="A536">
        <v>534</v>
      </c>
      <c r="B536" t="s">
        <v>8643</v>
      </c>
      <c r="C536" t="s">
        <v>8642</v>
      </c>
      <c r="F536" t="s">
        <v>8641</v>
      </c>
      <c r="G536" t="s">
        <v>16</v>
      </c>
      <c r="H536" t="s">
        <v>15</v>
      </c>
      <c r="I536" t="s">
        <v>8640</v>
      </c>
      <c r="J536">
        <v>60107350</v>
      </c>
      <c r="K536" t="s">
        <v>2290</v>
      </c>
      <c r="L536" t="s">
        <v>2289</v>
      </c>
      <c r="M536" t="s">
        <v>830</v>
      </c>
      <c r="N536">
        <v>2</v>
      </c>
      <c r="O536" t="s">
        <v>8639</v>
      </c>
      <c r="P536" t="s">
        <v>8638</v>
      </c>
      <c r="Q536" t="s">
        <v>8637</v>
      </c>
      <c r="R536" s="7">
        <v>34335</v>
      </c>
      <c r="S536" s="8">
        <f t="shared" si="64"/>
        <v>1994</v>
      </c>
      <c r="T536" s="8">
        <v>1994</v>
      </c>
      <c r="U536" s="8">
        <f t="shared" si="65"/>
        <v>28</v>
      </c>
      <c r="V536" s="7">
        <v>34578</v>
      </c>
      <c r="W536" t="s">
        <v>2061</v>
      </c>
      <c r="X536" s="2">
        <v>1.6519999999999999</v>
      </c>
      <c r="Y536" s="6">
        <f t="shared" si="70"/>
        <v>4.409919649769093E-2</v>
      </c>
      <c r="AA536" t="s">
        <v>2060</v>
      </c>
      <c r="AB536">
        <v>17337</v>
      </c>
      <c r="AC536">
        <v>15582221</v>
      </c>
      <c r="AD536" t="s">
        <v>6</v>
      </c>
      <c r="AE536">
        <v>42</v>
      </c>
      <c r="AF536">
        <v>9</v>
      </c>
      <c r="AH536" t="s">
        <v>8636</v>
      </c>
      <c r="AI536" t="s">
        <v>8635</v>
      </c>
      <c r="AK536" t="s">
        <v>8634</v>
      </c>
      <c r="AL536">
        <v>65</v>
      </c>
      <c r="AM536" s="5">
        <f t="shared" si="66"/>
        <v>2.3214285714285716</v>
      </c>
      <c r="AN536" s="4">
        <f t="shared" si="71"/>
        <v>3.5159842051171097E-3</v>
      </c>
      <c r="AO536" s="3"/>
      <c r="AP536">
        <v>0</v>
      </c>
      <c r="AR536" t="s">
        <v>1</v>
      </c>
      <c r="AT536" s="2" t="s">
        <v>0</v>
      </c>
      <c r="AU536" s="1">
        <f t="shared" si="67"/>
        <v>3.192423280991878</v>
      </c>
      <c r="AV536" s="1">
        <f t="shared" si="68"/>
        <v>2.380759035140402</v>
      </c>
      <c r="AW536" s="1">
        <f t="shared" si="69"/>
        <v>1.5690947892889255</v>
      </c>
    </row>
    <row r="537" spans="1:49" x14ac:dyDescent="0.2">
      <c r="A537">
        <v>535</v>
      </c>
      <c r="B537" t="s">
        <v>8633</v>
      </c>
      <c r="C537" t="s">
        <v>8632</v>
      </c>
      <c r="F537" t="s">
        <v>8631</v>
      </c>
      <c r="G537" t="s">
        <v>16</v>
      </c>
      <c r="H537" t="s">
        <v>15</v>
      </c>
      <c r="I537" t="s">
        <v>8630</v>
      </c>
      <c r="J537">
        <v>60020650</v>
      </c>
      <c r="K537" t="s">
        <v>3398</v>
      </c>
      <c r="L537" t="s">
        <v>3397</v>
      </c>
      <c r="M537" t="s">
        <v>11</v>
      </c>
      <c r="N537">
        <v>3</v>
      </c>
      <c r="O537" t="s">
        <v>8629</v>
      </c>
      <c r="P537" t="s">
        <v>8628</v>
      </c>
      <c r="Q537" t="s">
        <v>8627</v>
      </c>
      <c r="R537" s="7">
        <v>34335</v>
      </c>
      <c r="S537" s="8">
        <f t="shared" ref="S537:S600" si="72">YEAR(R537)</f>
        <v>1994</v>
      </c>
      <c r="T537" s="8">
        <v>1994</v>
      </c>
      <c r="U537" s="8">
        <f t="shared" ref="U537:U600" si="73">2022-T537</f>
        <v>28</v>
      </c>
      <c r="V537" s="7">
        <v>1994</v>
      </c>
      <c r="W537" t="s">
        <v>2692</v>
      </c>
      <c r="X537" s="2">
        <v>0.375</v>
      </c>
      <c r="Y537" s="6">
        <f t="shared" si="70"/>
        <v>1.0010410827260351E-2</v>
      </c>
      <c r="AA537">
        <v>135194</v>
      </c>
      <c r="AB537">
        <v>24918</v>
      </c>
      <c r="AD537" t="s">
        <v>6</v>
      </c>
      <c r="AE537">
        <v>30</v>
      </c>
      <c r="AF537">
        <v>19</v>
      </c>
      <c r="AH537" t="s">
        <v>8626</v>
      </c>
      <c r="AI537" t="s">
        <v>8625</v>
      </c>
      <c r="AJ537" t="s">
        <v>8624</v>
      </c>
      <c r="AK537" t="s">
        <v>8623</v>
      </c>
      <c r="AL537">
        <v>3</v>
      </c>
      <c r="AM537" s="5">
        <f t="shared" ref="AM537:AM600" si="74">AL537/U537</f>
        <v>0.10714285714285714</v>
      </c>
      <c r="AN537" s="4">
        <f t="shared" si="71"/>
        <v>1.6227619408232811E-4</v>
      </c>
      <c r="AO537" s="3"/>
      <c r="AP537">
        <v>0</v>
      </c>
      <c r="AR537" t="s">
        <v>1</v>
      </c>
      <c r="AT537" s="2">
        <v>1.3140000000000001</v>
      </c>
      <c r="AU537" s="1">
        <f t="shared" ref="AU537:AU600" si="75">(Y537*0.7+AN537*0.3)*100</f>
        <v>0.70559704373069443</v>
      </c>
      <c r="AV537" s="1">
        <f t="shared" ref="AV537:AV600" si="76">(Y537*0.5+AN537*0.5)*100</f>
        <v>0.50863435106713395</v>
      </c>
      <c r="AW537" s="1">
        <f t="shared" ref="AW537:AW600" si="77">(Y537*0.3+AN537*0.7)*100</f>
        <v>0.31167165840357347</v>
      </c>
    </row>
    <row r="538" spans="1:49" x14ac:dyDescent="0.2">
      <c r="A538">
        <v>536</v>
      </c>
      <c r="B538" t="s">
        <v>8622</v>
      </c>
      <c r="C538" t="s">
        <v>8621</v>
      </c>
      <c r="F538" t="s">
        <v>8620</v>
      </c>
      <c r="G538" t="s">
        <v>16</v>
      </c>
      <c r="H538" t="s">
        <v>15</v>
      </c>
      <c r="I538" t="s">
        <v>8619</v>
      </c>
      <c r="J538" t="s">
        <v>8618</v>
      </c>
      <c r="K538" t="s">
        <v>8617</v>
      </c>
      <c r="L538" t="s">
        <v>8616</v>
      </c>
      <c r="M538" t="s">
        <v>2159</v>
      </c>
      <c r="N538">
        <v>3</v>
      </c>
      <c r="O538" t="s">
        <v>8615</v>
      </c>
      <c r="P538" t="s">
        <v>8614</v>
      </c>
      <c r="Q538" t="s">
        <v>8613</v>
      </c>
      <c r="R538" s="7">
        <v>34335</v>
      </c>
      <c r="S538" s="8">
        <f t="shared" si="72"/>
        <v>1994</v>
      </c>
      <c r="T538" s="8">
        <v>1994</v>
      </c>
      <c r="U538" s="8">
        <f t="shared" si="73"/>
        <v>28</v>
      </c>
      <c r="V538" s="7">
        <v>34578</v>
      </c>
      <c r="W538" t="s">
        <v>2208</v>
      </c>
      <c r="X538" s="2">
        <v>0.94</v>
      </c>
      <c r="Y538" s="6">
        <f t="shared" si="70"/>
        <v>2.5092763140332611E-2</v>
      </c>
      <c r="AA538">
        <v>10518207</v>
      </c>
      <c r="AB538">
        <v>63372</v>
      </c>
      <c r="AD538" t="s">
        <v>6</v>
      </c>
      <c r="AE538">
        <v>4</v>
      </c>
      <c r="AF538">
        <v>9</v>
      </c>
      <c r="AH538" t="s">
        <v>8612</v>
      </c>
      <c r="AI538" t="s">
        <v>8611</v>
      </c>
      <c r="AK538" t="s">
        <v>8610</v>
      </c>
      <c r="AL538">
        <v>5</v>
      </c>
      <c r="AM538" s="5">
        <f t="shared" si="74"/>
        <v>0.17857142857142858</v>
      </c>
      <c r="AN538" s="4">
        <f t="shared" si="71"/>
        <v>2.7046032347054688E-4</v>
      </c>
      <c r="AO538" s="3"/>
      <c r="AP538">
        <v>0</v>
      </c>
      <c r="AR538" t="s">
        <v>1</v>
      </c>
      <c r="AT538" s="2" t="s">
        <v>0</v>
      </c>
      <c r="AU538" s="1">
        <f t="shared" si="75"/>
        <v>1.7646072295273991</v>
      </c>
      <c r="AV538" s="1">
        <f t="shared" si="76"/>
        <v>1.2681611731901579</v>
      </c>
      <c r="AW538" s="1">
        <f t="shared" si="77"/>
        <v>0.7717151168529166</v>
      </c>
    </row>
    <row r="539" spans="1:49" x14ac:dyDescent="0.2">
      <c r="A539">
        <v>537</v>
      </c>
      <c r="B539" t="s">
        <v>8609</v>
      </c>
      <c r="C539" t="s">
        <v>8608</v>
      </c>
      <c r="F539" t="s">
        <v>8607</v>
      </c>
      <c r="G539" t="s">
        <v>16</v>
      </c>
      <c r="H539" t="s">
        <v>15</v>
      </c>
      <c r="I539" t="s">
        <v>8606</v>
      </c>
      <c r="N539">
        <v>1</v>
      </c>
      <c r="O539" t="s">
        <v>8605</v>
      </c>
      <c r="P539">
        <v>6506268657</v>
      </c>
      <c r="R539" s="7">
        <v>34335</v>
      </c>
      <c r="S539" s="8">
        <f t="shared" si="72"/>
        <v>1994</v>
      </c>
      <c r="T539" s="8">
        <v>1994</v>
      </c>
      <c r="U539" s="8">
        <f t="shared" si="73"/>
        <v>28</v>
      </c>
      <c r="V539" s="7" t="s">
        <v>8604</v>
      </c>
      <c r="W539" t="s">
        <v>8603</v>
      </c>
      <c r="X539" s="2" t="s">
        <v>0</v>
      </c>
      <c r="Y539" s="6" t="e">
        <f t="shared" si="70"/>
        <v>#VALUE!</v>
      </c>
      <c r="AA539">
        <v>7339364</v>
      </c>
      <c r="AB539">
        <v>16273</v>
      </c>
      <c r="AD539" t="s">
        <v>6</v>
      </c>
      <c r="AE539">
        <v>120</v>
      </c>
      <c r="AF539">
        <v>3</v>
      </c>
      <c r="AH539" t="s">
        <v>8602</v>
      </c>
      <c r="AI539" t="s">
        <v>8601</v>
      </c>
      <c r="AK539" t="s">
        <v>8600</v>
      </c>
      <c r="AL539">
        <v>0</v>
      </c>
      <c r="AM539" s="5">
        <f t="shared" si="74"/>
        <v>0</v>
      </c>
      <c r="AN539" s="4">
        <f t="shared" si="71"/>
        <v>0</v>
      </c>
      <c r="AO539" s="3"/>
      <c r="AP539">
        <v>0</v>
      </c>
      <c r="AR539" t="s">
        <v>1</v>
      </c>
      <c r="AT539" s="2" t="s">
        <v>0</v>
      </c>
      <c r="AU539" s="1" t="e">
        <f t="shared" si="75"/>
        <v>#VALUE!</v>
      </c>
      <c r="AV539" s="1" t="e">
        <f t="shared" si="76"/>
        <v>#VALUE!</v>
      </c>
      <c r="AW539" s="1" t="e">
        <f t="shared" si="77"/>
        <v>#VALUE!</v>
      </c>
    </row>
    <row r="540" spans="1:49" x14ac:dyDescent="0.2">
      <c r="A540">
        <v>538</v>
      </c>
      <c r="B540" t="s">
        <v>8599</v>
      </c>
      <c r="C540" t="s">
        <v>8598</v>
      </c>
      <c r="F540" t="s">
        <v>8597</v>
      </c>
      <c r="G540" t="s">
        <v>16</v>
      </c>
      <c r="H540" t="s">
        <v>15</v>
      </c>
      <c r="I540" t="s">
        <v>8596</v>
      </c>
      <c r="J540" t="s">
        <v>8595</v>
      </c>
      <c r="K540" t="s">
        <v>8594</v>
      </c>
      <c r="L540" t="s">
        <v>8593</v>
      </c>
      <c r="M540" t="s">
        <v>1442</v>
      </c>
      <c r="N540">
        <v>4</v>
      </c>
      <c r="O540" t="s">
        <v>8592</v>
      </c>
      <c r="P540" t="s">
        <v>8591</v>
      </c>
      <c r="Q540" t="s">
        <v>8590</v>
      </c>
      <c r="R540" s="7">
        <v>34335</v>
      </c>
      <c r="S540" s="8">
        <f t="shared" si="72"/>
        <v>1994</v>
      </c>
      <c r="T540" s="8">
        <v>1994</v>
      </c>
      <c r="U540" s="8">
        <f t="shared" si="73"/>
        <v>28</v>
      </c>
      <c r="V540" s="7">
        <v>34578</v>
      </c>
      <c r="W540" t="s">
        <v>2061</v>
      </c>
      <c r="X540" s="2">
        <v>1.6519999999999999</v>
      </c>
      <c r="Y540" s="6">
        <f t="shared" si="70"/>
        <v>4.409919649769093E-2</v>
      </c>
      <c r="AA540" t="s">
        <v>2060</v>
      </c>
      <c r="AB540">
        <v>17337</v>
      </c>
      <c r="AC540">
        <v>15582221</v>
      </c>
      <c r="AD540" t="s">
        <v>6</v>
      </c>
      <c r="AE540">
        <v>42</v>
      </c>
      <c r="AF540">
        <v>9</v>
      </c>
      <c r="AH540" t="s">
        <v>8589</v>
      </c>
      <c r="AI540" t="s">
        <v>8588</v>
      </c>
      <c r="AK540" t="s">
        <v>8587</v>
      </c>
      <c r="AL540">
        <v>38</v>
      </c>
      <c r="AM540" s="5">
        <f t="shared" si="74"/>
        <v>1.3571428571428572</v>
      </c>
      <c r="AN540" s="4">
        <f t="shared" si="71"/>
        <v>2.0554984583761563E-3</v>
      </c>
      <c r="AO540" s="3"/>
      <c r="AP540">
        <v>0</v>
      </c>
      <c r="AR540" t="s">
        <v>1</v>
      </c>
      <c r="AT540" s="2" t="s">
        <v>0</v>
      </c>
      <c r="AU540" s="1">
        <f t="shared" si="75"/>
        <v>3.1486087085896495</v>
      </c>
      <c r="AV540" s="1">
        <f t="shared" si="76"/>
        <v>2.3077347478033543</v>
      </c>
      <c r="AW540" s="1">
        <f t="shared" si="77"/>
        <v>1.4668607870170587</v>
      </c>
    </row>
    <row r="541" spans="1:49" x14ac:dyDescent="0.2">
      <c r="A541">
        <v>539</v>
      </c>
      <c r="B541" t="s">
        <v>8586</v>
      </c>
      <c r="C541" t="s">
        <v>8585</v>
      </c>
      <c r="F541" t="s">
        <v>8584</v>
      </c>
      <c r="G541" t="s">
        <v>16</v>
      </c>
      <c r="H541" t="s">
        <v>15</v>
      </c>
      <c r="I541" t="s">
        <v>8583</v>
      </c>
      <c r="J541" t="s">
        <v>8582</v>
      </c>
      <c r="K541" t="s">
        <v>8581</v>
      </c>
      <c r="L541" t="s">
        <v>8580</v>
      </c>
      <c r="M541" t="s">
        <v>8579</v>
      </c>
      <c r="N541">
        <v>5</v>
      </c>
      <c r="O541" t="s">
        <v>8578</v>
      </c>
      <c r="P541" t="s">
        <v>8577</v>
      </c>
      <c r="Q541" t="s">
        <v>8576</v>
      </c>
      <c r="R541" s="7">
        <v>34335</v>
      </c>
      <c r="S541" s="8">
        <f t="shared" si="72"/>
        <v>1994</v>
      </c>
      <c r="T541" s="8">
        <v>1994</v>
      </c>
      <c r="U541" s="8">
        <f t="shared" si="73"/>
        <v>28</v>
      </c>
      <c r="V541" s="7">
        <v>34578</v>
      </c>
      <c r="W541" t="s">
        <v>2061</v>
      </c>
      <c r="X541" s="2">
        <v>1.6519999999999999</v>
      </c>
      <c r="Y541" s="6">
        <f t="shared" si="70"/>
        <v>4.409919649769093E-2</v>
      </c>
      <c r="AA541" t="s">
        <v>2060</v>
      </c>
      <c r="AB541">
        <v>17337</v>
      </c>
      <c r="AC541">
        <v>15582221</v>
      </c>
      <c r="AD541" t="s">
        <v>6</v>
      </c>
      <c r="AE541">
        <v>42</v>
      </c>
      <c r="AF541">
        <v>9</v>
      </c>
      <c r="AH541" t="s">
        <v>8575</v>
      </c>
      <c r="AI541" t="s">
        <v>8574</v>
      </c>
      <c r="AK541" t="s">
        <v>8573</v>
      </c>
      <c r="AL541">
        <v>5</v>
      </c>
      <c r="AM541" s="5">
        <f t="shared" si="74"/>
        <v>0.17857142857142858</v>
      </c>
      <c r="AN541" s="4">
        <f t="shared" si="71"/>
        <v>2.7046032347054688E-4</v>
      </c>
      <c r="AO541" s="3"/>
      <c r="AP541">
        <v>0</v>
      </c>
      <c r="AR541" t="s">
        <v>1</v>
      </c>
      <c r="AT541" s="2" t="s">
        <v>0</v>
      </c>
      <c r="AU541" s="1">
        <f t="shared" si="75"/>
        <v>3.0950575645424814</v>
      </c>
      <c r="AV541" s="1">
        <f t="shared" si="76"/>
        <v>2.2184828410580741</v>
      </c>
      <c r="AW541" s="1">
        <f t="shared" si="77"/>
        <v>1.341908117573666</v>
      </c>
    </row>
    <row r="542" spans="1:49" x14ac:dyDescent="0.2">
      <c r="A542">
        <v>540</v>
      </c>
      <c r="B542" t="s">
        <v>8572</v>
      </c>
      <c r="C542" t="s">
        <v>8571</v>
      </c>
      <c r="D542">
        <v>925838894905878</v>
      </c>
      <c r="F542" t="s">
        <v>8570</v>
      </c>
      <c r="G542" t="s">
        <v>16</v>
      </c>
      <c r="H542" t="s">
        <v>15</v>
      </c>
      <c r="I542" t="s">
        <v>8569</v>
      </c>
      <c r="J542" t="s">
        <v>8568</v>
      </c>
      <c r="K542" t="s">
        <v>8567</v>
      </c>
      <c r="L542" t="s">
        <v>8566</v>
      </c>
      <c r="M542" t="s">
        <v>8565</v>
      </c>
      <c r="N542">
        <v>4</v>
      </c>
      <c r="O542" t="s">
        <v>8564</v>
      </c>
      <c r="P542" t="s">
        <v>8563</v>
      </c>
      <c r="Q542" t="s">
        <v>8562</v>
      </c>
      <c r="R542" s="7">
        <v>34335</v>
      </c>
      <c r="S542" s="8">
        <f t="shared" si="72"/>
        <v>1994</v>
      </c>
      <c r="T542" s="8">
        <v>1994</v>
      </c>
      <c r="U542" s="8">
        <f t="shared" si="73"/>
        <v>28</v>
      </c>
      <c r="V542" s="7">
        <v>34578</v>
      </c>
      <c r="W542" t="s">
        <v>8561</v>
      </c>
      <c r="X542" s="2">
        <v>1.1120000000000001</v>
      </c>
      <c r="Y542" s="6">
        <f t="shared" si="70"/>
        <v>2.9684204906436029E-2</v>
      </c>
      <c r="AA542">
        <v>9258388</v>
      </c>
      <c r="AB542">
        <v>12325</v>
      </c>
      <c r="AD542" t="s">
        <v>6</v>
      </c>
      <c r="AE542" t="s">
        <v>8560</v>
      </c>
      <c r="AF542" t="s">
        <v>4785</v>
      </c>
      <c r="AH542" t="s">
        <v>8559</v>
      </c>
      <c r="AI542" t="s">
        <v>8558</v>
      </c>
      <c r="AK542" t="s">
        <v>8557</v>
      </c>
      <c r="AL542">
        <v>1</v>
      </c>
      <c r="AM542" s="5">
        <f t="shared" si="74"/>
        <v>3.5714285714285712E-2</v>
      </c>
      <c r="AN542" s="4">
        <f t="shared" si="71"/>
        <v>5.4092064694109373E-5</v>
      </c>
      <c r="AO542" s="3"/>
      <c r="AP542">
        <v>0</v>
      </c>
      <c r="AR542" t="s">
        <v>1</v>
      </c>
      <c r="AT542" s="2">
        <v>5.3159999999999998</v>
      </c>
      <c r="AU542" s="1">
        <f t="shared" si="75"/>
        <v>2.079517105391345</v>
      </c>
      <c r="AV542" s="1">
        <f t="shared" si="76"/>
        <v>1.4869148485565069</v>
      </c>
      <c r="AW542" s="1">
        <f t="shared" si="77"/>
        <v>0.89431259172166844</v>
      </c>
    </row>
    <row r="543" spans="1:49" x14ac:dyDescent="0.2">
      <c r="A543">
        <v>541</v>
      </c>
      <c r="B543" t="s">
        <v>8556</v>
      </c>
      <c r="C543" t="s">
        <v>8555</v>
      </c>
      <c r="F543" t="s">
        <v>8554</v>
      </c>
      <c r="G543" t="s">
        <v>16</v>
      </c>
      <c r="H543" t="s">
        <v>15</v>
      </c>
      <c r="I543" t="s">
        <v>8553</v>
      </c>
      <c r="N543">
        <v>2</v>
      </c>
      <c r="O543" t="s">
        <v>8552</v>
      </c>
      <c r="P543" t="s">
        <v>8551</v>
      </c>
      <c r="Q543" t="s">
        <v>2324</v>
      </c>
      <c r="R543" s="7">
        <v>34335</v>
      </c>
      <c r="S543" s="8">
        <f t="shared" si="72"/>
        <v>1994</v>
      </c>
      <c r="T543" s="8">
        <v>1994</v>
      </c>
      <c r="U543" s="8">
        <f t="shared" si="73"/>
        <v>28</v>
      </c>
      <c r="V543" s="7" t="s">
        <v>8285</v>
      </c>
      <c r="W543" t="s">
        <v>2180</v>
      </c>
      <c r="X543" s="2">
        <v>0.371</v>
      </c>
      <c r="Y543" s="6">
        <f t="shared" si="70"/>
        <v>9.9036331117695747E-3</v>
      </c>
      <c r="AA543">
        <v>486604</v>
      </c>
      <c r="AB543">
        <v>28580</v>
      </c>
      <c r="AC543" t="s">
        <v>2179</v>
      </c>
      <c r="AD543" t="s">
        <v>6</v>
      </c>
      <c r="AE543">
        <v>29</v>
      </c>
      <c r="AF543">
        <v>5</v>
      </c>
      <c r="AH543" t="s">
        <v>8550</v>
      </c>
      <c r="AI543" t="s">
        <v>8549</v>
      </c>
      <c r="AK543" t="s">
        <v>8548</v>
      </c>
      <c r="AL543">
        <v>0</v>
      </c>
      <c r="AM543" s="5">
        <f t="shared" si="74"/>
        <v>0</v>
      </c>
      <c r="AN543" s="4">
        <f t="shared" si="71"/>
        <v>0</v>
      </c>
      <c r="AO543" s="3"/>
      <c r="AP543">
        <v>0</v>
      </c>
      <c r="AR543" t="s">
        <v>1</v>
      </c>
      <c r="AT543" s="2">
        <v>1.431</v>
      </c>
      <c r="AU543" s="1">
        <f t="shared" si="75"/>
        <v>0.69325431782387015</v>
      </c>
      <c r="AV543" s="1">
        <f t="shared" si="76"/>
        <v>0.49518165558847871</v>
      </c>
      <c r="AW543" s="1">
        <f t="shared" si="77"/>
        <v>0.29710899335308727</v>
      </c>
    </row>
    <row r="544" spans="1:49" x14ac:dyDescent="0.2">
      <c r="A544">
        <v>542</v>
      </c>
      <c r="B544" t="s">
        <v>8547</v>
      </c>
      <c r="C544" t="s">
        <v>8546</v>
      </c>
      <c r="F544" t="s">
        <v>8545</v>
      </c>
      <c r="G544" t="s">
        <v>16</v>
      </c>
      <c r="H544" t="s">
        <v>15</v>
      </c>
      <c r="I544" t="s">
        <v>8420</v>
      </c>
      <c r="J544">
        <v>60001247</v>
      </c>
      <c r="K544" t="s">
        <v>8419</v>
      </c>
      <c r="M544" t="s">
        <v>230</v>
      </c>
      <c r="N544">
        <v>2</v>
      </c>
      <c r="O544" t="s">
        <v>8418</v>
      </c>
      <c r="P544" t="s">
        <v>8417</v>
      </c>
      <c r="Q544" t="s">
        <v>8416</v>
      </c>
      <c r="R544" s="7">
        <v>34335</v>
      </c>
      <c r="S544" s="8">
        <f t="shared" si="72"/>
        <v>1994</v>
      </c>
      <c r="T544" s="8">
        <v>1994</v>
      </c>
      <c r="U544" s="8">
        <f t="shared" si="73"/>
        <v>28</v>
      </c>
      <c r="V544" s="7">
        <v>34578</v>
      </c>
      <c r="W544" t="s">
        <v>2061</v>
      </c>
      <c r="X544" s="2">
        <v>1.6519999999999999</v>
      </c>
      <c r="Y544" s="6">
        <f t="shared" si="70"/>
        <v>4.409919649769093E-2</v>
      </c>
      <c r="AA544" t="s">
        <v>2060</v>
      </c>
      <c r="AB544">
        <v>17337</v>
      </c>
      <c r="AC544">
        <v>15582221</v>
      </c>
      <c r="AD544" t="s">
        <v>6</v>
      </c>
      <c r="AE544">
        <v>42</v>
      </c>
      <c r="AF544">
        <v>9</v>
      </c>
      <c r="AH544" t="s">
        <v>8544</v>
      </c>
      <c r="AI544" t="s">
        <v>8543</v>
      </c>
      <c r="AK544" t="s">
        <v>8542</v>
      </c>
      <c r="AL544">
        <v>58</v>
      </c>
      <c r="AM544" s="5">
        <f t="shared" si="74"/>
        <v>2.0714285714285716</v>
      </c>
      <c r="AN544" s="4">
        <f t="shared" si="71"/>
        <v>3.137339752258344E-3</v>
      </c>
      <c r="AO544" s="3"/>
      <c r="AP544">
        <v>0</v>
      </c>
      <c r="AQ544" t="s">
        <v>1593</v>
      </c>
      <c r="AR544" t="s">
        <v>1</v>
      </c>
      <c r="AS544" t="s">
        <v>1592</v>
      </c>
      <c r="AT544" s="2" t="s">
        <v>0</v>
      </c>
      <c r="AU544" s="1">
        <f t="shared" si="75"/>
        <v>3.1810639474061153</v>
      </c>
      <c r="AV544" s="1">
        <f t="shared" si="76"/>
        <v>2.3618268124974637</v>
      </c>
      <c r="AW544" s="1">
        <f t="shared" si="77"/>
        <v>1.5425896775888119</v>
      </c>
    </row>
    <row r="545" spans="1:49" x14ac:dyDescent="0.2">
      <c r="A545">
        <v>543</v>
      </c>
      <c r="B545" t="s">
        <v>8541</v>
      </c>
      <c r="C545" t="s">
        <v>8540</v>
      </c>
      <c r="F545" t="s">
        <v>8539</v>
      </c>
      <c r="G545" t="s">
        <v>16</v>
      </c>
      <c r="H545" t="s">
        <v>15</v>
      </c>
      <c r="I545" t="s">
        <v>6576</v>
      </c>
      <c r="N545">
        <v>5</v>
      </c>
      <c r="O545" t="s">
        <v>8538</v>
      </c>
      <c r="P545" t="s">
        <v>8537</v>
      </c>
      <c r="Q545" t="s">
        <v>2334</v>
      </c>
      <c r="R545" s="7">
        <v>34335</v>
      </c>
      <c r="S545" s="8">
        <f t="shared" si="72"/>
        <v>1994</v>
      </c>
      <c r="T545" s="8">
        <v>1994</v>
      </c>
      <c r="U545" s="8">
        <f t="shared" si="73"/>
        <v>28</v>
      </c>
      <c r="V545" s="7">
        <v>34578</v>
      </c>
      <c r="W545" t="s">
        <v>4314</v>
      </c>
      <c r="X545" s="2">
        <v>0.78200000000000003</v>
      </c>
      <c r="Y545" s="6">
        <f t="shared" si="70"/>
        <v>2.0875043378446919E-2</v>
      </c>
      <c r="AA545">
        <v>189316</v>
      </c>
      <c r="AB545">
        <v>19901</v>
      </c>
      <c r="AC545">
        <v>15579611</v>
      </c>
      <c r="AD545" t="s">
        <v>6</v>
      </c>
      <c r="AE545">
        <v>40</v>
      </c>
      <c r="AF545">
        <v>3</v>
      </c>
      <c r="AH545" t="s">
        <v>8536</v>
      </c>
      <c r="AI545" t="s">
        <v>8535</v>
      </c>
      <c r="AK545" t="s">
        <v>8534</v>
      </c>
      <c r="AL545">
        <v>2</v>
      </c>
      <c r="AM545" s="5">
        <f t="shared" si="74"/>
        <v>7.1428571428571425E-2</v>
      </c>
      <c r="AN545" s="4">
        <f t="shared" si="71"/>
        <v>1.0818412938821875E-4</v>
      </c>
      <c r="AO545" s="3"/>
      <c r="AP545">
        <v>0</v>
      </c>
      <c r="AQ545" t="s">
        <v>3579</v>
      </c>
      <c r="AR545" t="s">
        <v>1</v>
      </c>
      <c r="AS545" t="s">
        <v>3578</v>
      </c>
      <c r="AT545" s="2">
        <v>3.863</v>
      </c>
      <c r="AU545" s="1">
        <f t="shared" si="75"/>
        <v>1.4644985603729308</v>
      </c>
      <c r="AV545" s="1">
        <f t="shared" si="76"/>
        <v>1.049161375391757</v>
      </c>
      <c r="AW545" s="1">
        <f t="shared" si="77"/>
        <v>0.63382419041058291</v>
      </c>
    </row>
    <row r="546" spans="1:49" x14ac:dyDescent="0.2">
      <c r="A546">
        <v>544</v>
      </c>
      <c r="B546" t="s">
        <v>8533</v>
      </c>
      <c r="C546" t="s">
        <v>8532</v>
      </c>
      <c r="F546" t="s">
        <v>8531</v>
      </c>
      <c r="G546" t="s">
        <v>16</v>
      </c>
      <c r="H546" t="s">
        <v>15</v>
      </c>
      <c r="I546" t="s">
        <v>8530</v>
      </c>
      <c r="J546">
        <v>60031707</v>
      </c>
      <c r="K546" t="s">
        <v>8529</v>
      </c>
      <c r="L546" t="s">
        <v>8528</v>
      </c>
      <c r="M546" t="s">
        <v>230</v>
      </c>
      <c r="N546">
        <v>7</v>
      </c>
      <c r="O546" t="s">
        <v>8527</v>
      </c>
      <c r="P546" t="s">
        <v>8526</v>
      </c>
      <c r="Q546" t="s">
        <v>8525</v>
      </c>
      <c r="R546" s="7">
        <v>34335</v>
      </c>
      <c r="S546" s="8">
        <f t="shared" si="72"/>
        <v>1994</v>
      </c>
      <c r="T546" s="8">
        <v>1994</v>
      </c>
      <c r="U546" s="8">
        <f t="shared" si="73"/>
        <v>28</v>
      </c>
      <c r="V546" s="7">
        <v>34578</v>
      </c>
      <c r="W546" t="s">
        <v>2061</v>
      </c>
      <c r="X546" s="2">
        <v>1.6519999999999999</v>
      </c>
      <c r="Y546" s="6">
        <f t="shared" si="70"/>
        <v>4.409919649769093E-2</v>
      </c>
      <c r="AA546" t="s">
        <v>2060</v>
      </c>
      <c r="AB546">
        <v>17337</v>
      </c>
      <c r="AC546">
        <v>15582221</v>
      </c>
      <c r="AD546" t="s">
        <v>6</v>
      </c>
      <c r="AE546">
        <v>42</v>
      </c>
      <c r="AF546">
        <v>9</v>
      </c>
      <c r="AH546" t="s">
        <v>8524</v>
      </c>
      <c r="AI546" t="s">
        <v>8523</v>
      </c>
      <c r="AK546" t="s">
        <v>8522</v>
      </c>
      <c r="AL546">
        <v>24</v>
      </c>
      <c r="AM546" s="5">
        <f t="shared" si="74"/>
        <v>0.8571428571428571</v>
      </c>
      <c r="AN546" s="4">
        <f t="shared" si="71"/>
        <v>1.2982095526586248E-3</v>
      </c>
      <c r="AO546" s="3"/>
      <c r="AP546">
        <v>0</v>
      </c>
      <c r="AR546" t="s">
        <v>1</v>
      </c>
      <c r="AT546" s="2" t="s">
        <v>0</v>
      </c>
      <c r="AU546" s="1">
        <f t="shared" si="75"/>
        <v>3.1258900414181237</v>
      </c>
      <c r="AV546" s="1">
        <f t="shared" si="76"/>
        <v>2.2698703025174778</v>
      </c>
      <c r="AW546" s="1">
        <f t="shared" si="77"/>
        <v>1.4138505636168315</v>
      </c>
    </row>
    <row r="547" spans="1:49" x14ac:dyDescent="0.2">
      <c r="A547">
        <v>545</v>
      </c>
      <c r="B547" t="s">
        <v>8521</v>
      </c>
      <c r="C547" t="s">
        <v>8520</v>
      </c>
      <c r="F547" t="s">
        <v>8519</v>
      </c>
      <c r="G547" t="s">
        <v>16</v>
      </c>
      <c r="H547" t="s">
        <v>15</v>
      </c>
      <c r="I547" t="s">
        <v>8518</v>
      </c>
      <c r="J547">
        <v>60001439</v>
      </c>
      <c r="K547" t="s">
        <v>1976</v>
      </c>
      <c r="L547" t="s">
        <v>1975</v>
      </c>
      <c r="M547" t="s">
        <v>230</v>
      </c>
      <c r="N547">
        <v>2</v>
      </c>
      <c r="O547" t="s">
        <v>1974</v>
      </c>
      <c r="P547" t="s">
        <v>1973</v>
      </c>
      <c r="Q547" t="s">
        <v>1972</v>
      </c>
      <c r="R547" s="7">
        <v>34335</v>
      </c>
      <c r="S547" s="8">
        <f t="shared" si="72"/>
        <v>1994</v>
      </c>
      <c r="T547" s="8">
        <v>1994</v>
      </c>
      <c r="U547" s="8">
        <f t="shared" si="73"/>
        <v>28</v>
      </c>
      <c r="V547" s="7">
        <v>34578</v>
      </c>
      <c r="W547" t="s">
        <v>2061</v>
      </c>
      <c r="X547" s="2">
        <v>1.6519999999999999</v>
      </c>
      <c r="Y547" s="6">
        <f t="shared" si="70"/>
        <v>4.409919649769093E-2</v>
      </c>
      <c r="AA547" t="s">
        <v>2060</v>
      </c>
      <c r="AB547">
        <v>17337</v>
      </c>
      <c r="AC547">
        <v>15582221</v>
      </c>
      <c r="AD547" t="s">
        <v>6</v>
      </c>
      <c r="AE547">
        <v>42</v>
      </c>
      <c r="AF547">
        <v>9</v>
      </c>
      <c r="AH547" t="s">
        <v>8517</v>
      </c>
      <c r="AI547" t="s">
        <v>8516</v>
      </c>
      <c r="AK547" t="s">
        <v>8515</v>
      </c>
      <c r="AL547">
        <v>43</v>
      </c>
      <c r="AM547" s="5">
        <f t="shared" si="74"/>
        <v>1.5357142857142858</v>
      </c>
      <c r="AN547" s="4">
        <f t="shared" si="71"/>
        <v>2.3259587818467032E-3</v>
      </c>
      <c r="AO547" s="3"/>
      <c r="AP547">
        <v>0</v>
      </c>
      <c r="AR547" t="s">
        <v>1</v>
      </c>
      <c r="AT547" s="2" t="s">
        <v>0</v>
      </c>
      <c r="AU547" s="1">
        <f t="shared" si="75"/>
        <v>3.1567225182937664</v>
      </c>
      <c r="AV547" s="1">
        <f t="shared" si="76"/>
        <v>2.3212577639768814</v>
      </c>
      <c r="AW547" s="1">
        <f t="shared" si="77"/>
        <v>1.4857930096599969</v>
      </c>
    </row>
    <row r="548" spans="1:49" x14ac:dyDescent="0.2">
      <c r="A548">
        <v>546</v>
      </c>
      <c r="B548" t="s">
        <v>8514</v>
      </c>
      <c r="C548" t="s">
        <v>8513</v>
      </c>
      <c r="D548">
        <v>22311594910138</v>
      </c>
      <c r="F548" t="s">
        <v>8512</v>
      </c>
      <c r="G548" t="s">
        <v>16</v>
      </c>
      <c r="H548" t="s">
        <v>15</v>
      </c>
      <c r="I548" t="s">
        <v>8511</v>
      </c>
      <c r="J548">
        <v>60008794</v>
      </c>
      <c r="K548" t="s">
        <v>8510</v>
      </c>
      <c r="L548" t="s">
        <v>2732</v>
      </c>
      <c r="M548" t="s">
        <v>2731</v>
      </c>
      <c r="N548">
        <v>6</v>
      </c>
      <c r="O548" t="s">
        <v>8509</v>
      </c>
      <c r="P548" t="s">
        <v>8508</v>
      </c>
      <c r="Q548" t="s">
        <v>8507</v>
      </c>
      <c r="R548" s="7">
        <v>34335</v>
      </c>
      <c r="S548" s="8">
        <f t="shared" si="72"/>
        <v>1994</v>
      </c>
      <c r="T548" s="8">
        <v>1994</v>
      </c>
      <c r="U548" s="8">
        <f t="shared" si="73"/>
        <v>28</v>
      </c>
      <c r="V548" s="7">
        <v>34578</v>
      </c>
      <c r="W548" t="s">
        <v>8506</v>
      </c>
      <c r="X548" s="2">
        <v>1.123</v>
      </c>
      <c r="Y548" s="6">
        <f t="shared" si="70"/>
        <v>2.9977843624035664E-2</v>
      </c>
      <c r="AA548">
        <v>223115</v>
      </c>
      <c r="AB548">
        <v>29021</v>
      </c>
      <c r="AD548" t="s">
        <v>6</v>
      </c>
      <c r="AE548" t="s">
        <v>8505</v>
      </c>
      <c r="AF548" t="s">
        <v>8504</v>
      </c>
      <c r="AH548" t="s">
        <v>8503</v>
      </c>
      <c r="AI548" t="s">
        <v>8502</v>
      </c>
      <c r="AK548" t="s">
        <v>8501</v>
      </c>
      <c r="AL548">
        <v>4</v>
      </c>
      <c r="AM548" s="5">
        <f t="shared" si="74"/>
        <v>0.14285714285714285</v>
      </c>
      <c r="AN548" s="4">
        <f t="shared" si="71"/>
        <v>2.1636825877643749E-4</v>
      </c>
      <c r="AO548" s="3"/>
      <c r="AP548">
        <v>0</v>
      </c>
      <c r="AR548" t="s">
        <v>1</v>
      </c>
      <c r="AT548" s="2">
        <v>2.9359999999999999</v>
      </c>
      <c r="AU548" s="1">
        <f t="shared" si="75"/>
        <v>2.1049401014457896</v>
      </c>
      <c r="AV548" s="1">
        <f t="shared" si="76"/>
        <v>1.509710594140605</v>
      </c>
      <c r="AW548" s="1">
        <f t="shared" si="77"/>
        <v>0.91448108683542062</v>
      </c>
    </row>
    <row r="549" spans="1:49" x14ac:dyDescent="0.2">
      <c r="A549">
        <v>547</v>
      </c>
      <c r="B549" t="s">
        <v>8500</v>
      </c>
      <c r="C549" t="s">
        <v>8499</v>
      </c>
      <c r="F549" t="s">
        <v>8498</v>
      </c>
      <c r="G549" t="s">
        <v>16</v>
      </c>
      <c r="H549" t="s">
        <v>15</v>
      </c>
      <c r="I549" t="s">
        <v>8497</v>
      </c>
      <c r="J549">
        <v>60029225</v>
      </c>
      <c r="K549" t="s">
        <v>8496</v>
      </c>
      <c r="L549" t="s">
        <v>2612</v>
      </c>
      <c r="M549" t="s">
        <v>203</v>
      </c>
      <c r="N549">
        <v>3</v>
      </c>
      <c r="O549" t="s">
        <v>8495</v>
      </c>
      <c r="P549" t="s">
        <v>8494</v>
      </c>
      <c r="Q549" t="s">
        <v>8493</v>
      </c>
      <c r="R549" s="7">
        <v>34335</v>
      </c>
      <c r="S549" s="8">
        <f t="shared" si="72"/>
        <v>1994</v>
      </c>
      <c r="T549" s="8">
        <v>1994</v>
      </c>
      <c r="U549" s="8">
        <f t="shared" si="73"/>
        <v>28</v>
      </c>
      <c r="V549" s="7">
        <v>1994</v>
      </c>
      <c r="W549" t="s">
        <v>2692</v>
      </c>
      <c r="X549" s="2">
        <v>0.375</v>
      </c>
      <c r="Y549" s="6">
        <f t="shared" si="70"/>
        <v>1.0010410827260351E-2</v>
      </c>
      <c r="AA549">
        <v>135194</v>
      </c>
      <c r="AB549">
        <v>24918</v>
      </c>
      <c r="AD549" t="s">
        <v>6</v>
      </c>
      <c r="AE549">
        <v>30</v>
      </c>
      <c r="AF549">
        <v>19</v>
      </c>
      <c r="AH549" t="s">
        <v>8492</v>
      </c>
      <c r="AI549" t="s">
        <v>8491</v>
      </c>
      <c r="AJ549" t="s">
        <v>8490</v>
      </c>
      <c r="AK549" t="s">
        <v>8489</v>
      </c>
      <c r="AL549">
        <v>6</v>
      </c>
      <c r="AM549" s="5">
        <f t="shared" si="74"/>
        <v>0.21428571428571427</v>
      </c>
      <c r="AN549" s="4">
        <f t="shared" si="71"/>
        <v>3.2455238816465621E-4</v>
      </c>
      <c r="AO549" s="3"/>
      <c r="AP549">
        <v>0</v>
      </c>
      <c r="AR549" t="s">
        <v>1</v>
      </c>
      <c r="AT549" s="2">
        <v>1.3140000000000001</v>
      </c>
      <c r="AU549" s="1">
        <f t="shared" si="75"/>
        <v>0.71046532955316422</v>
      </c>
      <c r="AV549" s="1">
        <f t="shared" si="76"/>
        <v>0.5167481607712503</v>
      </c>
      <c r="AW549" s="1">
        <f t="shared" si="77"/>
        <v>0.32303099198933644</v>
      </c>
    </row>
    <row r="550" spans="1:49" x14ac:dyDescent="0.2">
      <c r="A550">
        <v>548</v>
      </c>
      <c r="B550" t="s">
        <v>8488</v>
      </c>
      <c r="C550" t="s">
        <v>8487</v>
      </c>
      <c r="F550" t="s">
        <v>8486</v>
      </c>
      <c r="G550" t="s">
        <v>16</v>
      </c>
      <c r="H550" t="s">
        <v>15</v>
      </c>
      <c r="I550" t="s">
        <v>8327</v>
      </c>
      <c r="J550">
        <v>60009254</v>
      </c>
      <c r="K550" t="s">
        <v>5533</v>
      </c>
      <c r="L550" t="s">
        <v>5532</v>
      </c>
      <c r="M550" t="s">
        <v>230</v>
      </c>
      <c r="N550">
        <v>2</v>
      </c>
      <c r="O550" t="s">
        <v>8326</v>
      </c>
      <c r="P550" t="s">
        <v>8325</v>
      </c>
      <c r="Q550" t="s">
        <v>8324</v>
      </c>
      <c r="R550" s="7">
        <v>34335</v>
      </c>
      <c r="S550" s="8">
        <f t="shared" si="72"/>
        <v>1994</v>
      </c>
      <c r="T550" s="8">
        <v>1994</v>
      </c>
      <c r="U550" s="8">
        <f t="shared" si="73"/>
        <v>28</v>
      </c>
      <c r="V550" s="7">
        <v>34578</v>
      </c>
      <c r="W550" t="s">
        <v>2678</v>
      </c>
      <c r="X550" s="2">
        <v>1.6379999999999999</v>
      </c>
      <c r="Y550" s="6">
        <f t="shared" si="70"/>
        <v>4.3725474493473214E-2</v>
      </c>
      <c r="AA550" t="s">
        <v>2677</v>
      </c>
      <c r="AB550">
        <v>17391</v>
      </c>
      <c r="AC550">
        <v>19410476</v>
      </c>
      <c r="AD550" t="s">
        <v>6</v>
      </c>
      <c r="AE550">
        <v>42</v>
      </c>
      <c r="AF550">
        <v>9</v>
      </c>
      <c r="AH550" t="s">
        <v>8485</v>
      </c>
      <c r="AI550" t="s">
        <v>8484</v>
      </c>
      <c r="AK550" t="s">
        <v>8483</v>
      </c>
      <c r="AL550">
        <v>436</v>
      </c>
      <c r="AM550" s="5">
        <f t="shared" si="74"/>
        <v>15.571428571428571</v>
      </c>
      <c r="AN550" s="4">
        <f t="shared" si="71"/>
        <v>2.3584140206631687E-2</v>
      </c>
      <c r="AO550" s="3"/>
      <c r="AP550">
        <v>0</v>
      </c>
      <c r="AQ550" t="s">
        <v>1593</v>
      </c>
      <c r="AR550" t="s">
        <v>8482</v>
      </c>
      <c r="AS550" t="s">
        <v>1592</v>
      </c>
      <c r="AT550" s="2">
        <v>4.931</v>
      </c>
      <c r="AU550" s="1">
        <f t="shared" si="75"/>
        <v>3.7683074207420759</v>
      </c>
      <c r="AV550" s="1">
        <f t="shared" si="76"/>
        <v>3.3654807350052454</v>
      </c>
      <c r="AW550" s="1">
        <f t="shared" si="77"/>
        <v>2.9626540492684144</v>
      </c>
    </row>
    <row r="551" spans="1:49" x14ac:dyDescent="0.2">
      <c r="A551">
        <v>549</v>
      </c>
      <c r="B551" t="s">
        <v>8481</v>
      </c>
      <c r="C551" t="s">
        <v>8480</v>
      </c>
      <c r="F551" t="s">
        <v>8479</v>
      </c>
      <c r="G551" t="s">
        <v>16</v>
      </c>
      <c r="H551" t="s">
        <v>15</v>
      </c>
      <c r="I551" t="s">
        <v>8478</v>
      </c>
      <c r="J551" t="s">
        <v>8473</v>
      </c>
      <c r="K551" t="s">
        <v>8477</v>
      </c>
      <c r="L551" t="s">
        <v>8476</v>
      </c>
      <c r="M551" t="s">
        <v>1839</v>
      </c>
      <c r="N551">
        <v>2</v>
      </c>
      <c r="O551" t="s">
        <v>8475</v>
      </c>
      <c r="P551" t="s">
        <v>8474</v>
      </c>
      <c r="Q551" t="s">
        <v>8473</v>
      </c>
      <c r="R551" s="7">
        <v>34335</v>
      </c>
      <c r="S551" s="8">
        <f t="shared" si="72"/>
        <v>1994</v>
      </c>
      <c r="T551" s="8">
        <v>1994</v>
      </c>
      <c r="U551" s="8">
        <f t="shared" si="73"/>
        <v>28</v>
      </c>
      <c r="V551" s="7">
        <v>1994</v>
      </c>
      <c r="W551" t="s">
        <v>2692</v>
      </c>
      <c r="X551" s="2">
        <v>0.375</v>
      </c>
      <c r="Y551" s="6">
        <f t="shared" si="70"/>
        <v>1.0010410827260351E-2</v>
      </c>
      <c r="AA551">
        <v>135194</v>
      </c>
      <c r="AB551">
        <v>24918</v>
      </c>
      <c r="AD551" t="s">
        <v>6</v>
      </c>
      <c r="AE551">
        <v>30</v>
      </c>
      <c r="AF551">
        <v>19</v>
      </c>
      <c r="AH551" t="s">
        <v>8472</v>
      </c>
      <c r="AI551" t="s">
        <v>8471</v>
      </c>
      <c r="AJ551" t="s">
        <v>8470</v>
      </c>
      <c r="AK551" t="s">
        <v>8469</v>
      </c>
      <c r="AL551">
        <v>2</v>
      </c>
      <c r="AM551" s="5">
        <f t="shared" si="74"/>
        <v>7.1428571428571425E-2</v>
      </c>
      <c r="AN551" s="4">
        <f t="shared" si="71"/>
        <v>1.0818412938821875E-4</v>
      </c>
      <c r="AO551" s="3"/>
      <c r="AP551">
        <v>0</v>
      </c>
      <c r="AR551" t="s">
        <v>1</v>
      </c>
      <c r="AT551" s="2">
        <v>1.3140000000000001</v>
      </c>
      <c r="AU551" s="1">
        <f t="shared" si="75"/>
        <v>0.70397428178987109</v>
      </c>
      <c r="AV551" s="1">
        <f t="shared" si="76"/>
        <v>0.5059297478324285</v>
      </c>
      <c r="AW551" s="1">
        <f t="shared" si="77"/>
        <v>0.30788521387498585</v>
      </c>
    </row>
    <row r="552" spans="1:49" x14ac:dyDescent="0.2">
      <c r="A552">
        <v>550</v>
      </c>
      <c r="B552" t="s">
        <v>8468</v>
      </c>
      <c r="C552" t="s">
        <v>8467</v>
      </c>
      <c r="F552" t="s">
        <v>8466</v>
      </c>
      <c r="G552" t="s">
        <v>16</v>
      </c>
      <c r="H552" t="s">
        <v>15</v>
      </c>
      <c r="I552" t="s">
        <v>8465</v>
      </c>
      <c r="N552">
        <v>2</v>
      </c>
      <c r="O552" t="s">
        <v>8464</v>
      </c>
      <c r="P552" t="s">
        <v>8463</v>
      </c>
      <c r="Q552" t="s">
        <v>2324</v>
      </c>
      <c r="R552" s="7">
        <v>34335</v>
      </c>
      <c r="S552" s="8">
        <f t="shared" si="72"/>
        <v>1994</v>
      </c>
      <c r="T552" s="8">
        <v>1994</v>
      </c>
      <c r="U552" s="8">
        <f t="shared" si="73"/>
        <v>28</v>
      </c>
      <c r="V552" s="7" t="s">
        <v>8285</v>
      </c>
      <c r="W552" t="s">
        <v>2180</v>
      </c>
      <c r="X552" s="2">
        <v>0.371</v>
      </c>
      <c r="Y552" s="6">
        <f t="shared" si="70"/>
        <v>9.9036331117695747E-3</v>
      </c>
      <c r="AA552">
        <v>486604</v>
      </c>
      <c r="AB552">
        <v>28580</v>
      </c>
      <c r="AC552" t="s">
        <v>2179</v>
      </c>
      <c r="AD552" t="s">
        <v>6</v>
      </c>
      <c r="AE552">
        <v>29</v>
      </c>
      <c r="AF552">
        <v>5</v>
      </c>
      <c r="AH552" t="s">
        <v>8462</v>
      </c>
      <c r="AI552" t="s">
        <v>8461</v>
      </c>
      <c r="AK552" t="s">
        <v>8460</v>
      </c>
      <c r="AL552">
        <v>1</v>
      </c>
      <c r="AM552" s="5">
        <f t="shared" si="74"/>
        <v>3.5714285714285712E-2</v>
      </c>
      <c r="AN552" s="4">
        <f t="shared" si="71"/>
        <v>5.4092064694109373E-5</v>
      </c>
      <c r="AO552" s="3"/>
      <c r="AP552">
        <v>0</v>
      </c>
      <c r="AR552" t="s">
        <v>1</v>
      </c>
      <c r="AT552" s="2">
        <v>1.431</v>
      </c>
      <c r="AU552" s="1">
        <f t="shared" si="75"/>
        <v>0.69487707976469348</v>
      </c>
      <c r="AV552" s="1">
        <f t="shared" si="76"/>
        <v>0.49788625882318421</v>
      </c>
      <c r="AW552" s="1">
        <f t="shared" si="77"/>
        <v>0.30089543788167489</v>
      </c>
    </row>
    <row r="553" spans="1:49" x14ac:dyDescent="0.2">
      <c r="A553">
        <v>551</v>
      </c>
      <c r="B553" t="s">
        <v>8459</v>
      </c>
      <c r="C553" t="s">
        <v>8458</v>
      </c>
      <c r="F553" t="s">
        <v>8457</v>
      </c>
      <c r="G553" t="s">
        <v>16</v>
      </c>
      <c r="H553" t="s">
        <v>15</v>
      </c>
      <c r="I553" t="s">
        <v>8456</v>
      </c>
      <c r="J553" t="s">
        <v>8455</v>
      </c>
      <c r="K553" t="s">
        <v>8454</v>
      </c>
      <c r="L553" t="s">
        <v>8453</v>
      </c>
      <c r="M553" t="s">
        <v>8452</v>
      </c>
      <c r="N553">
        <v>7</v>
      </c>
      <c r="O553" t="s">
        <v>8451</v>
      </c>
      <c r="P553" t="s">
        <v>8450</v>
      </c>
      <c r="Q553" t="s">
        <v>8449</v>
      </c>
      <c r="R553" s="7">
        <v>34335</v>
      </c>
      <c r="S553" s="8">
        <f t="shared" si="72"/>
        <v>1994</v>
      </c>
      <c r="T553" s="8">
        <v>1994</v>
      </c>
      <c r="U553" s="8">
        <f t="shared" si="73"/>
        <v>28</v>
      </c>
      <c r="V553" s="7">
        <v>34578</v>
      </c>
      <c r="W553" t="s">
        <v>3567</v>
      </c>
      <c r="X553" s="2">
        <v>1.3720000000000001</v>
      </c>
      <c r="Y553" s="6">
        <f t="shared" si="70"/>
        <v>3.662475641333654E-2</v>
      </c>
      <c r="AA553">
        <v>189480</v>
      </c>
      <c r="AB553">
        <v>17366</v>
      </c>
      <c r="AC553">
        <v>15579670</v>
      </c>
      <c r="AD553" t="s">
        <v>6</v>
      </c>
      <c r="AE553">
        <v>42</v>
      </c>
      <c r="AF553">
        <v>9</v>
      </c>
      <c r="AH553" t="s">
        <v>8448</v>
      </c>
      <c r="AI553" t="s">
        <v>8447</v>
      </c>
      <c r="AK553" t="s">
        <v>8446</v>
      </c>
      <c r="AL553">
        <v>9</v>
      </c>
      <c r="AM553" s="5">
        <f t="shared" si="74"/>
        <v>0.32142857142857145</v>
      </c>
      <c r="AN553" s="4">
        <f t="shared" si="71"/>
        <v>4.8682858224698443E-4</v>
      </c>
      <c r="AO553" s="3"/>
      <c r="AP553">
        <v>0</v>
      </c>
      <c r="AR553" t="s">
        <v>1</v>
      </c>
      <c r="AS553" t="s">
        <v>5406</v>
      </c>
      <c r="AT553" s="2" t="s">
        <v>0</v>
      </c>
      <c r="AU553" s="1">
        <f t="shared" si="75"/>
        <v>2.5783378064009672</v>
      </c>
      <c r="AV553" s="1">
        <f t="shared" si="76"/>
        <v>1.8555792497791761</v>
      </c>
      <c r="AW553" s="1">
        <f t="shared" si="77"/>
        <v>1.1328206931573852</v>
      </c>
    </row>
    <row r="554" spans="1:49" x14ac:dyDescent="0.2">
      <c r="A554">
        <v>552</v>
      </c>
      <c r="B554" t="s">
        <v>8445</v>
      </c>
      <c r="C554" t="s">
        <v>8444</v>
      </c>
      <c r="F554" t="s">
        <v>8443</v>
      </c>
      <c r="G554" t="s">
        <v>16</v>
      </c>
      <c r="H554" t="s">
        <v>15</v>
      </c>
      <c r="I554" t="s">
        <v>8442</v>
      </c>
      <c r="J554">
        <v>116163740</v>
      </c>
      <c r="K554" t="s">
        <v>8441</v>
      </c>
      <c r="L554" t="s">
        <v>1721</v>
      </c>
      <c r="M554" t="s">
        <v>230</v>
      </c>
      <c r="N554">
        <v>3</v>
      </c>
      <c r="O554" t="s">
        <v>8440</v>
      </c>
      <c r="P554" t="s">
        <v>8439</v>
      </c>
      <c r="Q554" t="s">
        <v>8438</v>
      </c>
      <c r="R554" s="7">
        <v>34335</v>
      </c>
      <c r="S554" s="8">
        <f t="shared" si="72"/>
        <v>1994</v>
      </c>
      <c r="T554" s="8">
        <v>1994</v>
      </c>
      <c r="U554" s="8">
        <f t="shared" si="73"/>
        <v>28</v>
      </c>
      <c r="V554" s="7">
        <v>34578</v>
      </c>
      <c r="W554" t="s">
        <v>2008</v>
      </c>
      <c r="X554" s="2">
        <v>0.30399999999999999</v>
      </c>
      <c r="Y554" s="6">
        <f t="shared" si="70"/>
        <v>8.115106377299057E-3</v>
      </c>
      <c r="AA554">
        <v>8952477</v>
      </c>
      <c r="AB554">
        <v>12250</v>
      </c>
      <c r="AC554">
        <v>10982760</v>
      </c>
      <c r="AD554" t="s">
        <v>6</v>
      </c>
      <c r="AE554">
        <v>7</v>
      </c>
      <c r="AF554">
        <v>13</v>
      </c>
      <c r="AH554" t="s">
        <v>8437</v>
      </c>
      <c r="AI554" t="s">
        <v>8436</v>
      </c>
      <c r="AJ554" t="s">
        <v>8435</v>
      </c>
      <c r="AK554" t="s">
        <v>8434</v>
      </c>
      <c r="AL554">
        <v>13</v>
      </c>
      <c r="AM554" s="5">
        <f t="shared" si="74"/>
        <v>0.4642857142857143</v>
      </c>
      <c r="AN554" s="4">
        <f t="shared" si="71"/>
        <v>7.0319684102342192E-4</v>
      </c>
      <c r="AO554" s="3"/>
      <c r="AP554">
        <v>0</v>
      </c>
      <c r="AR554" t="s">
        <v>1</v>
      </c>
      <c r="AT554" s="2" t="s">
        <v>0</v>
      </c>
      <c r="AU554" s="1">
        <f t="shared" si="75"/>
        <v>0.58915335164163662</v>
      </c>
      <c r="AV554" s="1">
        <f t="shared" si="76"/>
        <v>0.44091516091612398</v>
      </c>
      <c r="AW554" s="1">
        <f t="shared" si="77"/>
        <v>0.29267697019061123</v>
      </c>
    </row>
    <row r="555" spans="1:49" x14ac:dyDescent="0.2">
      <c r="A555">
        <v>553</v>
      </c>
      <c r="B555" t="s">
        <v>8433</v>
      </c>
      <c r="C555" t="s">
        <v>8432</v>
      </c>
      <c r="F555" t="s">
        <v>8431</v>
      </c>
      <c r="G555" t="s">
        <v>16</v>
      </c>
      <c r="H555" t="s">
        <v>15</v>
      </c>
      <c r="I555" t="s">
        <v>8430</v>
      </c>
      <c r="J555">
        <v>60025778</v>
      </c>
      <c r="K555" t="s">
        <v>2197</v>
      </c>
      <c r="L555" t="s">
        <v>2196</v>
      </c>
      <c r="M555" t="s">
        <v>230</v>
      </c>
      <c r="N555">
        <v>3</v>
      </c>
      <c r="O555" t="s">
        <v>8429</v>
      </c>
      <c r="P555" t="s">
        <v>8428</v>
      </c>
      <c r="Q555" t="s">
        <v>8427</v>
      </c>
      <c r="R555" s="7">
        <v>34335</v>
      </c>
      <c r="S555" s="8">
        <f t="shared" si="72"/>
        <v>1994</v>
      </c>
      <c r="T555" s="8">
        <v>1994</v>
      </c>
      <c r="U555" s="8">
        <f t="shared" si="73"/>
        <v>28</v>
      </c>
      <c r="V555" s="7">
        <v>1994</v>
      </c>
      <c r="W555" t="s">
        <v>406</v>
      </c>
      <c r="X555" s="2">
        <v>0.28599999999999998</v>
      </c>
      <c r="Y555" s="6">
        <f t="shared" si="70"/>
        <v>7.6346066575905605E-3</v>
      </c>
      <c r="AA555">
        <v>9205071</v>
      </c>
      <c r="AB555">
        <v>28139</v>
      </c>
      <c r="AC555">
        <v>15693937</v>
      </c>
      <c r="AD555" t="s">
        <v>6</v>
      </c>
      <c r="AE555">
        <v>8</v>
      </c>
      <c r="AF555" s="10">
        <v>44478</v>
      </c>
      <c r="AH555" t="s">
        <v>8426</v>
      </c>
      <c r="AI555" t="s">
        <v>8425</v>
      </c>
      <c r="AK555" t="s">
        <v>8424</v>
      </c>
      <c r="AL555">
        <v>15</v>
      </c>
      <c r="AM555" s="5">
        <f t="shared" si="74"/>
        <v>0.5357142857142857</v>
      </c>
      <c r="AN555" s="4">
        <f t="shared" si="71"/>
        <v>8.1138097041164058E-4</v>
      </c>
      <c r="AO555" s="3"/>
      <c r="AP555">
        <v>0</v>
      </c>
      <c r="AR555" t="s">
        <v>1</v>
      </c>
      <c r="AT555" s="2" t="s">
        <v>0</v>
      </c>
      <c r="AU555" s="1">
        <f t="shared" si="75"/>
        <v>0.55876389514368852</v>
      </c>
      <c r="AV555" s="1">
        <f t="shared" si="76"/>
        <v>0.42229938140011003</v>
      </c>
      <c r="AW555" s="1">
        <f t="shared" si="77"/>
        <v>0.28583486765653165</v>
      </c>
    </row>
    <row r="556" spans="1:49" x14ac:dyDescent="0.2">
      <c r="A556">
        <v>554</v>
      </c>
      <c r="B556" t="s">
        <v>8423</v>
      </c>
      <c r="C556" t="s">
        <v>8422</v>
      </c>
      <c r="F556" t="s">
        <v>8421</v>
      </c>
      <c r="G556" t="s">
        <v>16</v>
      </c>
      <c r="H556" t="s">
        <v>15</v>
      </c>
      <c r="I556" t="s">
        <v>8420</v>
      </c>
      <c r="J556">
        <v>60001247</v>
      </c>
      <c r="K556" t="s">
        <v>8419</v>
      </c>
      <c r="M556" t="s">
        <v>230</v>
      </c>
      <c r="N556">
        <v>2</v>
      </c>
      <c r="O556" t="s">
        <v>8418</v>
      </c>
      <c r="P556" t="s">
        <v>8417</v>
      </c>
      <c r="Q556" t="s">
        <v>8416</v>
      </c>
      <c r="R556" s="7">
        <v>34335</v>
      </c>
      <c r="S556" s="8">
        <f t="shared" si="72"/>
        <v>1994</v>
      </c>
      <c r="T556" s="8">
        <v>1994</v>
      </c>
      <c r="U556" s="8">
        <f t="shared" si="73"/>
        <v>28</v>
      </c>
      <c r="V556" s="7">
        <v>34578</v>
      </c>
      <c r="W556" t="s">
        <v>2061</v>
      </c>
      <c r="X556" s="2">
        <v>1.6519999999999999</v>
      </c>
      <c r="Y556" s="6">
        <f t="shared" si="70"/>
        <v>4.409919649769093E-2</v>
      </c>
      <c r="AA556" t="s">
        <v>2060</v>
      </c>
      <c r="AB556">
        <v>17337</v>
      </c>
      <c r="AC556">
        <v>15582221</v>
      </c>
      <c r="AD556" t="s">
        <v>6</v>
      </c>
      <c r="AE556">
        <v>42</v>
      </c>
      <c r="AF556">
        <v>9</v>
      </c>
      <c r="AH556" t="s">
        <v>8415</v>
      </c>
      <c r="AI556" t="s">
        <v>8414</v>
      </c>
      <c r="AK556" t="s">
        <v>8413</v>
      </c>
      <c r="AL556">
        <v>73</v>
      </c>
      <c r="AM556" s="5">
        <f t="shared" si="74"/>
        <v>2.6071428571428572</v>
      </c>
      <c r="AN556" s="4">
        <f t="shared" si="71"/>
        <v>3.9487207226699848E-3</v>
      </c>
      <c r="AO556" s="3"/>
      <c r="AP556">
        <v>0</v>
      </c>
      <c r="AQ556" t="s">
        <v>1593</v>
      </c>
      <c r="AR556" t="s">
        <v>1</v>
      </c>
      <c r="AS556" t="s">
        <v>1592</v>
      </c>
      <c r="AT556" s="2" t="s">
        <v>0</v>
      </c>
      <c r="AU556" s="1">
        <f t="shared" si="75"/>
        <v>3.2054053765184642</v>
      </c>
      <c r="AV556" s="1">
        <f t="shared" si="76"/>
        <v>2.4023958610180456</v>
      </c>
      <c r="AW556" s="1">
        <f t="shared" si="77"/>
        <v>1.5993863455176269</v>
      </c>
    </row>
    <row r="557" spans="1:49" x14ac:dyDescent="0.2">
      <c r="A557">
        <v>555</v>
      </c>
      <c r="B557" t="s">
        <v>8412</v>
      </c>
      <c r="C557" t="s">
        <v>8411</v>
      </c>
      <c r="F557" t="s">
        <v>8410</v>
      </c>
      <c r="G557" t="s">
        <v>16</v>
      </c>
      <c r="H557" t="s">
        <v>15</v>
      </c>
      <c r="I557" t="s">
        <v>8409</v>
      </c>
      <c r="J557" t="s">
        <v>8408</v>
      </c>
      <c r="K557" t="s">
        <v>8407</v>
      </c>
      <c r="L557" t="s">
        <v>8406</v>
      </c>
      <c r="M557" t="s">
        <v>1442</v>
      </c>
      <c r="N557">
        <v>6</v>
      </c>
      <c r="O557" t="s">
        <v>8405</v>
      </c>
      <c r="P557" t="s">
        <v>8404</v>
      </c>
      <c r="Q557" t="s">
        <v>8403</v>
      </c>
      <c r="R557" s="7">
        <v>34335</v>
      </c>
      <c r="S557" s="8">
        <f t="shared" si="72"/>
        <v>1994</v>
      </c>
      <c r="T557" s="8">
        <v>1994</v>
      </c>
      <c r="U557" s="8">
        <f t="shared" si="73"/>
        <v>28</v>
      </c>
      <c r="V557" s="7">
        <v>34578</v>
      </c>
      <c r="W557" t="s">
        <v>2208</v>
      </c>
      <c r="X557" s="2">
        <v>0.94</v>
      </c>
      <c r="Y557" s="6">
        <f t="shared" si="70"/>
        <v>2.5092763140332611E-2</v>
      </c>
      <c r="AA557">
        <v>10518207</v>
      </c>
      <c r="AB557">
        <v>63372</v>
      </c>
      <c r="AD557" t="s">
        <v>6</v>
      </c>
      <c r="AE557">
        <v>4</v>
      </c>
      <c r="AF557">
        <v>9</v>
      </c>
      <c r="AH557" t="s">
        <v>8402</v>
      </c>
      <c r="AI557" t="s">
        <v>8401</v>
      </c>
      <c r="AK557" t="s">
        <v>8400</v>
      </c>
      <c r="AL557">
        <v>26</v>
      </c>
      <c r="AM557" s="5">
        <f t="shared" si="74"/>
        <v>0.9285714285714286</v>
      </c>
      <c r="AN557" s="4">
        <f t="shared" si="71"/>
        <v>1.4063936820468438E-3</v>
      </c>
      <c r="AO557" s="3"/>
      <c r="AP557">
        <v>0</v>
      </c>
      <c r="AR557" t="s">
        <v>1</v>
      </c>
      <c r="AT557" s="2" t="s">
        <v>0</v>
      </c>
      <c r="AU557" s="1">
        <f t="shared" si="75"/>
        <v>1.7986852302846881</v>
      </c>
      <c r="AV557" s="1">
        <f t="shared" si="76"/>
        <v>1.3249578411189729</v>
      </c>
      <c r="AW557" s="1">
        <f t="shared" si="77"/>
        <v>0.85123045195325731</v>
      </c>
    </row>
    <row r="558" spans="1:49" x14ac:dyDescent="0.2">
      <c r="A558">
        <v>556</v>
      </c>
      <c r="B558" t="s">
        <v>8399</v>
      </c>
      <c r="C558" t="s">
        <v>8398</v>
      </c>
      <c r="F558" t="s">
        <v>8397</v>
      </c>
      <c r="G558" t="s">
        <v>16</v>
      </c>
      <c r="H558" t="s">
        <v>15</v>
      </c>
      <c r="I558" t="s">
        <v>8396</v>
      </c>
      <c r="J558">
        <v>60027090</v>
      </c>
      <c r="K558" t="s">
        <v>1040</v>
      </c>
      <c r="L558" t="s">
        <v>1039</v>
      </c>
      <c r="M558" t="s">
        <v>230</v>
      </c>
      <c r="N558">
        <v>3</v>
      </c>
      <c r="O558" t="s">
        <v>8395</v>
      </c>
      <c r="P558" t="s">
        <v>8394</v>
      </c>
      <c r="Q558" t="s">
        <v>1036</v>
      </c>
      <c r="R558" s="7">
        <v>34335</v>
      </c>
      <c r="S558" s="8">
        <f t="shared" si="72"/>
        <v>1994</v>
      </c>
      <c r="T558" s="8">
        <v>1994</v>
      </c>
      <c r="U558" s="8">
        <f t="shared" si="73"/>
        <v>28</v>
      </c>
      <c r="V558" s="7">
        <v>34578</v>
      </c>
      <c r="W558" t="s">
        <v>2061</v>
      </c>
      <c r="X558" s="2">
        <v>1.6519999999999999</v>
      </c>
      <c r="Y558" s="6">
        <f t="shared" si="70"/>
        <v>4.409919649769093E-2</v>
      </c>
      <c r="AA558" t="s">
        <v>2060</v>
      </c>
      <c r="AB558">
        <v>17337</v>
      </c>
      <c r="AC558">
        <v>15582221</v>
      </c>
      <c r="AD558" t="s">
        <v>6</v>
      </c>
      <c r="AE558">
        <v>42</v>
      </c>
      <c r="AF558">
        <v>9</v>
      </c>
      <c r="AH558" t="s">
        <v>8393</v>
      </c>
      <c r="AI558" t="s">
        <v>8392</v>
      </c>
      <c r="AK558" t="s">
        <v>8391</v>
      </c>
      <c r="AL558">
        <v>3</v>
      </c>
      <c r="AM558" s="5">
        <f t="shared" si="74"/>
        <v>0.10714285714285714</v>
      </c>
      <c r="AN558" s="4">
        <f t="shared" si="71"/>
        <v>1.6227619408232811E-4</v>
      </c>
      <c r="AO558" s="3"/>
      <c r="AP558">
        <v>0</v>
      </c>
      <c r="AQ558" t="s">
        <v>8390</v>
      </c>
      <c r="AR558" t="s">
        <v>1</v>
      </c>
      <c r="AS558" t="s">
        <v>8389</v>
      </c>
      <c r="AT558" s="2" t="s">
        <v>0</v>
      </c>
      <c r="AU558" s="1">
        <f t="shared" si="75"/>
        <v>3.0918120406608347</v>
      </c>
      <c r="AV558" s="1">
        <f t="shared" si="76"/>
        <v>2.213073634588663</v>
      </c>
      <c r="AW558" s="1">
        <f t="shared" si="77"/>
        <v>1.3343352285164909</v>
      </c>
    </row>
    <row r="559" spans="1:49" x14ac:dyDescent="0.2">
      <c r="A559">
        <v>557</v>
      </c>
      <c r="B559" t="s">
        <v>8388</v>
      </c>
      <c r="C559" t="s">
        <v>8387</v>
      </c>
      <c r="F559" t="s">
        <v>8386</v>
      </c>
      <c r="G559" t="s">
        <v>16</v>
      </c>
      <c r="H559" t="s">
        <v>15</v>
      </c>
      <c r="I559" t="s">
        <v>8385</v>
      </c>
      <c r="J559" t="s">
        <v>8384</v>
      </c>
      <c r="K559" t="s">
        <v>8383</v>
      </c>
      <c r="L559" t="s">
        <v>8382</v>
      </c>
      <c r="M559" t="s">
        <v>8381</v>
      </c>
      <c r="N559">
        <v>3</v>
      </c>
      <c r="O559" t="s">
        <v>8380</v>
      </c>
      <c r="P559" t="s">
        <v>8379</v>
      </c>
      <c r="Q559" t="s">
        <v>8378</v>
      </c>
      <c r="R559" s="7">
        <v>34335</v>
      </c>
      <c r="S559" s="8">
        <f t="shared" si="72"/>
        <v>1994</v>
      </c>
      <c r="T559" s="8">
        <v>1994</v>
      </c>
      <c r="U559" s="8">
        <f t="shared" si="73"/>
        <v>28</v>
      </c>
      <c r="V559" s="7">
        <v>34578</v>
      </c>
      <c r="W559" t="s">
        <v>2061</v>
      </c>
      <c r="X559" s="2">
        <v>1.6519999999999999</v>
      </c>
      <c r="Y559" s="6">
        <f t="shared" si="70"/>
        <v>4.409919649769093E-2</v>
      </c>
      <c r="AA559" t="s">
        <v>2060</v>
      </c>
      <c r="AB559">
        <v>17337</v>
      </c>
      <c r="AC559">
        <v>15582221</v>
      </c>
      <c r="AD559" t="s">
        <v>6</v>
      </c>
      <c r="AE559">
        <v>42</v>
      </c>
      <c r="AF559">
        <v>9</v>
      </c>
      <c r="AH559" t="s">
        <v>8377</v>
      </c>
      <c r="AI559" t="s">
        <v>8376</v>
      </c>
      <c r="AK559" t="s">
        <v>8375</v>
      </c>
      <c r="AL559">
        <v>48</v>
      </c>
      <c r="AM559" s="5">
        <f t="shared" si="74"/>
        <v>1.7142857142857142</v>
      </c>
      <c r="AN559" s="4">
        <f t="shared" si="71"/>
        <v>2.5964191053172497E-3</v>
      </c>
      <c r="AO559" s="3"/>
      <c r="AP559">
        <v>0</v>
      </c>
      <c r="AR559" t="s">
        <v>1</v>
      </c>
      <c r="AT559" s="2" t="s">
        <v>0</v>
      </c>
      <c r="AU559" s="1">
        <f t="shared" si="75"/>
        <v>3.1648363279978824</v>
      </c>
      <c r="AV559" s="1">
        <f t="shared" si="76"/>
        <v>2.334780780150409</v>
      </c>
      <c r="AW559" s="1">
        <f t="shared" si="77"/>
        <v>1.5047252323029352</v>
      </c>
    </row>
    <row r="560" spans="1:49" x14ac:dyDescent="0.2">
      <c r="A560">
        <v>558</v>
      </c>
      <c r="B560" t="s">
        <v>8374</v>
      </c>
      <c r="C560" t="s">
        <v>8373</v>
      </c>
      <c r="F560" t="s">
        <v>8372</v>
      </c>
      <c r="G560" t="s">
        <v>16</v>
      </c>
      <c r="H560" t="s">
        <v>15</v>
      </c>
      <c r="I560" t="s">
        <v>8371</v>
      </c>
      <c r="J560">
        <v>60031624</v>
      </c>
      <c r="K560" t="s">
        <v>8370</v>
      </c>
      <c r="L560" t="s">
        <v>8369</v>
      </c>
      <c r="M560" t="s">
        <v>807</v>
      </c>
      <c r="N560">
        <v>4</v>
      </c>
      <c r="O560" t="s">
        <v>8368</v>
      </c>
      <c r="P560" t="s">
        <v>8367</v>
      </c>
      <c r="Q560" t="s">
        <v>8366</v>
      </c>
      <c r="R560" s="7">
        <v>34335</v>
      </c>
      <c r="S560" s="8">
        <f t="shared" si="72"/>
        <v>1994</v>
      </c>
      <c r="T560" s="8">
        <v>1994</v>
      </c>
      <c r="U560" s="8">
        <f t="shared" si="73"/>
        <v>28</v>
      </c>
      <c r="V560" s="7">
        <v>34578</v>
      </c>
      <c r="W560" t="s">
        <v>3567</v>
      </c>
      <c r="X560" s="2">
        <v>1.3720000000000001</v>
      </c>
      <c r="Y560" s="6">
        <f t="shared" si="70"/>
        <v>3.662475641333654E-2</v>
      </c>
      <c r="AA560">
        <v>189480</v>
      </c>
      <c r="AB560">
        <v>17366</v>
      </c>
      <c r="AC560">
        <v>15579670</v>
      </c>
      <c r="AD560" t="s">
        <v>6</v>
      </c>
      <c r="AE560">
        <v>42</v>
      </c>
      <c r="AF560">
        <v>9</v>
      </c>
      <c r="AH560" t="s">
        <v>8365</v>
      </c>
      <c r="AI560" t="s">
        <v>8364</v>
      </c>
      <c r="AK560" t="s">
        <v>8363</v>
      </c>
      <c r="AL560">
        <v>10</v>
      </c>
      <c r="AM560" s="5">
        <f t="shared" si="74"/>
        <v>0.35714285714285715</v>
      </c>
      <c r="AN560" s="4">
        <f t="shared" si="71"/>
        <v>5.4092064694109376E-4</v>
      </c>
      <c r="AO560" s="3"/>
      <c r="AP560">
        <v>0</v>
      </c>
      <c r="AR560" t="s">
        <v>1</v>
      </c>
      <c r="AT560" s="2" t="s">
        <v>0</v>
      </c>
      <c r="AU560" s="1">
        <f t="shared" si="75"/>
        <v>2.5799605683417903</v>
      </c>
      <c r="AV560" s="1">
        <f t="shared" si="76"/>
        <v>1.8582838530138817</v>
      </c>
      <c r="AW560" s="1">
        <f t="shared" si="77"/>
        <v>1.1366071376859728</v>
      </c>
    </row>
    <row r="561" spans="1:49" x14ac:dyDescent="0.2">
      <c r="A561">
        <v>559</v>
      </c>
      <c r="B561" t="s">
        <v>8362</v>
      </c>
      <c r="C561" t="s">
        <v>8361</v>
      </c>
      <c r="F561" t="s">
        <v>8360</v>
      </c>
      <c r="G561" t="s">
        <v>16</v>
      </c>
      <c r="H561" t="s">
        <v>15</v>
      </c>
      <c r="I561" t="s">
        <v>8359</v>
      </c>
      <c r="N561">
        <v>1</v>
      </c>
      <c r="O561" t="s">
        <v>2452</v>
      </c>
      <c r="P561">
        <v>7007033594</v>
      </c>
      <c r="R561" s="7">
        <v>34335</v>
      </c>
      <c r="S561" s="8">
        <f t="shared" si="72"/>
        <v>1994</v>
      </c>
      <c r="T561" s="8">
        <v>1994</v>
      </c>
      <c r="U561" s="8">
        <f t="shared" si="73"/>
        <v>28</v>
      </c>
      <c r="V561" s="7" t="s">
        <v>8285</v>
      </c>
      <c r="W561" t="s">
        <v>2180</v>
      </c>
      <c r="X561" s="2">
        <v>0.371</v>
      </c>
      <c r="Y561" s="6">
        <f t="shared" si="70"/>
        <v>9.9036331117695747E-3</v>
      </c>
      <c r="AA561">
        <v>486604</v>
      </c>
      <c r="AB561">
        <v>28580</v>
      </c>
      <c r="AC561" t="s">
        <v>2179</v>
      </c>
      <c r="AD561" t="s">
        <v>6</v>
      </c>
      <c r="AE561">
        <v>29</v>
      </c>
      <c r="AF561">
        <v>5</v>
      </c>
      <c r="AH561" t="s">
        <v>8358</v>
      </c>
      <c r="AI561" t="s">
        <v>8357</v>
      </c>
      <c r="AK561" t="s">
        <v>8356</v>
      </c>
      <c r="AL561">
        <v>12</v>
      </c>
      <c r="AM561" s="5">
        <f t="shared" si="74"/>
        <v>0.42857142857142855</v>
      </c>
      <c r="AN561" s="4">
        <f t="shared" si="71"/>
        <v>6.4910477632931242E-4</v>
      </c>
      <c r="AO561" s="3"/>
      <c r="AP561">
        <v>0</v>
      </c>
      <c r="AR561" t="s">
        <v>1</v>
      </c>
      <c r="AT561" s="2">
        <v>1.431</v>
      </c>
      <c r="AU561" s="1">
        <f t="shared" si="75"/>
        <v>0.71272746111374963</v>
      </c>
      <c r="AV561" s="1">
        <f t="shared" si="76"/>
        <v>0.52763689440494432</v>
      </c>
      <c r="AW561" s="1">
        <f t="shared" si="77"/>
        <v>0.34254632769613907</v>
      </c>
    </row>
    <row r="562" spans="1:49" x14ac:dyDescent="0.2">
      <c r="A562">
        <v>560</v>
      </c>
      <c r="B562" t="s">
        <v>8355</v>
      </c>
      <c r="C562" t="s">
        <v>8354</v>
      </c>
      <c r="F562" t="s">
        <v>8353</v>
      </c>
      <c r="G562" t="s">
        <v>16</v>
      </c>
      <c r="H562" t="s">
        <v>15</v>
      </c>
      <c r="I562" t="s">
        <v>8352</v>
      </c>
      <c r="J562" t="s">
        <v>8351</v>
      </c>
      <c r="K562" t="s">
        <v>8350</v>
      </c>
      <c r="L562" t="s">
        <v>8349</v>
      </c>
      <c r="M562" t="s">
        <v>8348</v>
      </c>
      <c r="N562">
        <v>3</v>
      </c>
      <c r="O562" t="s">
        <v>8347</v>
      </c>
      <c r="P562" t="s">
        <v>8346</v>
      </c>
      <c r="Q562" t="s">
        <v>8345</v>
      </c>
      <c r="R562" s="7">
        <v>34335</v>
      </c>
      <c r="S562" s="8">
        <f t="shared" si="72"/>
        <v>1994</v>
      </c>
      <c r="T562" s="8">
        <v>1994</v>
      </c>
      <c r="U562" s="8">
        <f t="shared" si="73"/>
        <v>28</v>
      </c>
      <c r="V562" s="7">
        <v>34578</v>
      </c>
      <c r="W562" t="s">
        <v>2678</v>
      </c>
      <c r="X562" s="2">
        <v>1.6379999999999999</v>
      </c>
      <c r="Y562" s="6">
        <f t="shared" si="70"/>
        <v>4.3725474493473214E-2</v>
      </c>
      <c r="AA562" t="s">
        <v>2677</v>
      </c>
      <c r="AB562">
        <v>17391</v>
      </c>
      <c r="AC562">
        <v>19410476</v>
      </c>
      <c r="AD562" t="s">
        <v>6</v>
      </c>
      <c r="AE562">
        <v>42</v>
      </c>
      <c r="AF562">
        <v>9</v>
      </c>
      <c r="AH562" t="s">
        <v>8344</v>
      </c>
      <c r="AI562" t="s">
        <v>8343</v>
      </c>
      <c r="AK562" t="s">
        <v>8342</v>
      </c>
      <c r="AL562">
        <v>17</v>
      </c>
      <c r="AM562" s="5">
        <f t="shared" si="74"/>
        <v>0.6071428571428571</v>
      </c>
      <c r="AN562" s="4">
        <f t="shared" si="71"/>
        <v>9.1956509979985925E-4</v>
      </c>
      <c r="AO562" s="3"/>
      <c r="AP562">
        <v>0</v>
      </c>
      <c r="AR562">
        <v>6632</v>
      </c>
      <c r="AT562" s="2">
        <v>4.931</v>
      </c>
      <c r="AU562" s="1">
        <f t="shared" si="75"/>
        <v>3.0883701675371205</v>
      </c>
      <c r="AV562" s="1">
        <f t="shared" si="76"/>
        <v>2.2322519796636535</v>
      </c>
      <c r="AW562" s="1">
        <f t="shared" si="77"/>
        <v>1.3761337917901866</v>
      </c>
    </row>
    <row r="563" spans="1:49" x14ac:dyDescent="0.2">
      <c r="A563">
        <v>561</v>
      </c>
      <c r="B563" t="s">
        <v>8341</v>
      </c>
      <c r="C563" t="s">
        <v>8340</v>
      </c>
      <c r="F563" t="s">
        <v>8339</v>
      </c>
      <c r="G563" t="s">
        <v>16</v>
      </c>
      <c r="H563" t="s">
        <v>15</v>
      </c>
      <c r="I563" t="s">
        <v>8338</v>
      </c>
      <c r="J563">
        <v>60033191</v>
      </c>
      <c r="K563" t="s">
        <v>8337</v>
      </c>
      <c r="L563" t="s">
        <v>8336</v>
      </c>
      <c r="M563" t="s">
        <v>6150</v>
      </c>
      <c r="N563">
        <v>1</v>
      </c>
      <c r="O563" t="s">
        <v>8335</v>
      </c>
      <c r="P563">
        <v>6603496346</v>
      </c>
      <c r="Q563">
        <v>60033191</v>
      </c>
      <c r="R563" s="7">
        <v>34335</v>
      </c>
      <c r="S563" s="8">
        <f t="shared" si="72"/>
        <v>1994</v>
      </c>
      <c r="T563" s="8">
        <v>1994</v>
      </c>
      <c r="U563" s="8">
        <f t="shared" si="73"/>
        <v>28</v>
      </c>
      <c r="V563" s="7">
        <v>1994</v>
      </c>
      <c r="W563" t="s">
        <v>2692</v>
      </c>
      <c r="X563" s="2">
        <v>0.375</v>
      </c>
      <c r="Y563" s="6">
        <f t="shared" si="70"/>
        <v>1.0010410827260351E-2</v>
      </c>
      <c r="AA563">
        <v>135194</v>
      </c>
      <c r="AB563">
        <v>24918</v>
      </c>
      <c r="AD563" t="s">
        <v>6</v>
      </c>
      <c r="AE563">
        <v>30</v>
      </c>
      <c r="AF563">
        <v>19</v>
      </c>
      <c r="AH563" t="s">
        <v>8334</v>
      </c>
      <c r="AI563" t="s">
        <v>8333</v>
      </c>
      <c r="AJ563" t="s">
        <v>8332</v>
      </c>
      <c r="AK563" t="s">
        <v>8331</v>
      </c>
      <c r="AL563">
        <v>0</v>
      </c>
      <c r="AM563" s="5">
        <f t="shared" si="74"/>
        <v>0</v>
      </c>
      <c r="AN563" s="4">
        <f t="shared" si="71"/>
        <v>0</v>
      </c>
      <c r="AO563" s="3"/>
      <c r="AP563">
        <v>0</v>
      </c>
      <c r="AR563" t="s">
        <v>1</v>
      </c>
      <c r="AT563" s="2">
        <v>1.3140000000000001</v>
      </c>
      <c r="AU563" s="1">
        <f t="shared" si="75"/>
        <v>0.70072875790822453</v>
      </c>
      <c r="AV563" s="1">
        <f t="shared" si="76"/>
        <v>0.5005205413630176</v>
      </c>
      <c r="AW563" s="1">
        <f t="shared" si="77"/>
        <v>0.30031232481781051</v>
      </c>
    </row>
    <row r="564" spans="1:49" x14ac:dyDescent="0.2">
      <c r="A564">
        <v>562</v>
      </c>
      <c r="B564" t="s">
        <v>8330</v>
      </c>
      <c r="C564" t="s">
        <v>8329</v>
      </c>
      <c r="F564" t="s">
        <v>8328</v>
      </c>
      <c r="G564" t="s">
        <v>16</v>
      </c>
      <c r="H564" t="s">
        <v>15</v>
      </c>
      <c r="I564" t="s">
        <v>8327</v>
      </c>
      <c r="J564">
        <v>60009254</v>
      </c>
      <c r="K564" t="s">
        <v>5533</v>
      </c>
      <c r="L564" t="s">
        <v>5532</v>
      </c>
      <c r="M564" t="s">
        <v>230</v>
      </c>
      <c r="N564">
        <v>2</v>
      </c>
      <c r="O564" t="s">
        <v>8326</v>
      </c>
      <c r="P564" t="s">
        <v>8325</v>
      </c>
      <c r="Q564" t="s">
        <v>8324</v>
      </c>
      <c r="R564" s="7">
        <v>34335</v>
      </c>
      <c r="S564" s="8">
        <f t="shared" si="72"/>
        <v>1994</v>
      </c>
      <c r="T564" s="8">
        <v>1994</v>
      </c>
      <c r="U564" s="8">
        <f t="shared" si="73"/>
        <v>28</v>
      </c>
      <c r="V564" s="7">
        <v>34578</v>
      </c>
      <c r="W564" t="s">
        <v>2678</v>
      </c>
      <c r="X564" s="2">
        <v>1.6379999999999999</v>
      </c>
      <c r="Y564" s="6">
        <f t="shared" si="70"/>
        <v>4.3725474493473214E-2</v>
      </c>
      <c r="AA564" t="s">
        <v>2677</v>
      </c>
      <c r="AB564">
        <v>17391</v>
      </c>
      <c r="AC564">
        <v>19410476</v>
      </c>
      <c r="AD564" t="s">
        <v>6</v>
      </c>
      <c r="AE564">
        <v>42</v>
      </c>
      <c r="AF564">
        <v>9</v>
      </c>
      <c r="AH564" t="s">
        <v>8323</v>
      </c>
      <c r="AI564" t="s">
        <v>8322</v>
      </c>
      <c r="AK564" t="s">
        <v>8321</v>
      </c>
      <c r="AL564">
        <v>35</v>
      </c>
      <c r="AM564" s="5">
        <f t="shared" si="74"/>
        <v>1.25</v>
      </c>
      <c r="AN564" s="4">
        <f t="shared" si="71"/>
        <v>1.8932222642938281E-3</v>
      </c>
      <c r="AO564" s="3"/>
      <c r="AP564">
        <v>0</v>
      </c>
      <c r="AR564" t="s">
        <v>1</v>
      </c>
      <c r="AT564" s="2">
        <v>4.931</v>
      </c>
      <c r="AU564" s="1">
        <f t="shared" si="75"/>
        <v>3.1175798824719396</v>
      </c>
      <c r="AV564" s="1">
        <f t="shared" si="76"/>
        <v>2.2809348378883523</v>
      </c>
      <c r="AW564" s="1">
        <f t="shared" si="77"/>
        <v>1.4442897933047645</v>
      </c>
    </row>
    <row r="565" spans="1:49" x14ac:dyDescent="0.2">
      <c r="A565">
        <v>563</v>
      </c>
      <c r="B565" t="s">
        <v>8320</v>
      </c>
      <c r="C565" t="s">
        <v>8319</v>
      </c>
      <c r="F565" t="s">
        <v>8318</v>
      </c>
      <c r="G565" t="s">
        <v>16</v>
      </c>
      <c r="H565" t="s">
        <v>15</v>
      </c>
      <c r="I565" t="s">
        <v>8317</v>
      </c>
      <c r="N565">
        <v>3</v>
      </c>
      <c r="O565" t="s">
        <v>8316</v>
      </c>
      <c r="P565" t="s">
        <v>8315</v>
      </c>
      <c r="Q565" t="s">
        <v>2171</v>
      </c>
      <c r="R565" s="7">
        <v>34335</v>
      </c>
      <c r="S565" s="8">
        <f t="shared" si="72"/>
        <v>1994</v>
      </c>
      <c r="T565" s="8">
        <v>1994</v>
      </c>
      <c r="U565" s="8">
        <f t="shared" si="73"/>
        <v>28</v>
      </c>
      <c r="V565" s="7" t="s">
        <v>8285</v>
      </c>
      <c r="W565" t="s">
        <v>2180</v>
      </c>
      <c r="X565" s="2">
        <v>0.371</v>
      </c>
      <c r="Y565" s="6">
        <f t="shared" si="70"/>
        <v>9.9036331117695747E-3</v>
      </c>
      <c r="AA565">
        <v>486604</v>
      </c>
      <c r="AB565">
        <v>28580</v>
      </c>
      <c r="AC565" t="s">
        <v>2179</v>
      </c>
      <c r="AD565" t="s">
        <v>6</v>
      </c>
      <c r="AE565">
        <v>29</v>
      </c>
      <c r="AF565">
        <v>5</v>
      </c>
      <c r="AH565" t="s">
        <v>8314</v>
      </c>
      <c r="AI565" t="s">
        <v>8313</v>
      </c>
      <c r="AK565" t="s">
        <v>8312</v>
      </c>
      <c r="AL565">
        <v>1</v>
      </c>
      <c r="AM565" s="5">
        <f t="shared" si="74"/>
        <v>3.5714285714285712E-2</v>
      </c>
      <c r="AN565" s="4">
        <f t="shared" si="71"/>
        <v>5.4092064694109373E-5</v>
      </c>
      <c r="AO565" s="3"/>
      <c r="AP565">
        <v>0</v>
      </c>
      <c r="AR565" t="s">
        <v>1</v>
      </c>
      <c r="AT565" s="2">
        <v>1.431</v>
      </c>
      <c r="AU565" s="1">
        <f t="shared" si="75"/>
        <v>0.69487707976469348</v>
      </c>
      <c r="AV565" s="1">
        <f t="shared" si="76"/>
        <v>0.49788625882318421</v>
      </c>
      <c r="AW565" s="1">
        <f t="shared" si="77"/>
        <v>0.30089543788167489</v>
      </c>
    </row>
    <row r="566" spans="1:49" x14ac:dyDescent="0.2">
      <c r="A566">
        <v>564</v>
      </c>
      <c r="B566" t="s">
        <v>8311</v>
      </c>
      <c r="C566" t="s">
        <v>8310</v>
      </c>
      <c r="F566" t="s">
        <v>8309</v>
      </c>
      <c r="G566" t="s">
        <v>16</v>
      </c>
      <c r="H566" t="s">
        <v>15</v>
      </c>
      <c r="I566" t="s">
        <v>8308</v>
      </c>
      <c r="N566">
        <v>1</v>
      </c>
      <c r="O566" t="s">
        <v>8307</v>
      </c>
      <c r="P566">
        <v>6701500234</v>
      </c>
      <c r="R566" s="7">
        <v>34335</v>
      </c>
      <c r="S566" s="8">
        <f t="shared" si="72"/>
        <v>1994</v>
      </c>
      <c r="T566" s="8">
        <v>1994</v>
      </c>
      <c r="U566" s="8">
        <f t="shared" si="73"/>
        <v>28</v>
      </c>
      <c r="V566" s="7" t="s">
        <v>8285</v>
      </c>
      <c r="W566" t="s">
        <v>2180</v>
      </c>
      <c r="X566" s="2">
        <v>0.371</v>
      </c>
      <c r="Y566" s="6">
        <f t="shared" si="70"/>
        <v>9.9036331117695747E-3</v>
      </c>
      <c r="AA566">
        <v>486604</v>
      </c>
      <c r="AB566">
        <v>28580</v>
      </c>
      <c r="AC566" t="s">
        <v>2179</v>
      </c>
      <c r="AD566" t="s">
        <v>6</v>
      </c>
      <c r="AE566">
        <v>29</v>
      </c>
      <c r="AF566">
        <v>5</v>
      </c>
      <c r="AH566" t="s">
        <v>8306</v>
      </c>
      <c r="AI566" t="s">
        <v>8305</v>
      </c>
      <c r="AK566" t="s">
        <v>8304</v>
      </c>
      <c r="AL566">
        <v>21</v>
      </c>
      <c r="AM566" s="5">
        <f t="shared" si="74"/>
        <v>0.75</v>
      </c>
      <c r="AN566" s="4">
        <f t="shared" si="71"/>
        <v>1.1359333585762969E-3</v>
      </c>
      <c r="AO566" s="3"/>
      <c r="AP566">
        <v>0</v>
      </c>
      <c r="AR566" t="s">
        <v>1</v>
      </c>
      <c r="AT566" s="2">
        <v>1.431</v>
      </c>
      <c r="AU566" s="1">
        <f t="shared" si="75"/>
        <v>0.7273323185811591</v>
      </c>
      <c r="AV566" s="1">
        <f t="shared" si="76"/>
        <v>0.55197832351729359</v>
      </c>
      <c r="AW566" s="1">
        <f t="shared" si="77"/>
        <v>0.37662432845342808</v>
      </c>
    </row>
    <row r="567" spans="1:49" x14ac:dyDescent="0.2">
      <c r="A567">
        <v>565</v>
      </c>
      <c r="B567" t="s">
        <v>8303</v>
      </c>
      <c r="C567" t="s">
        <v>8302</v>
      </c>
      <c r="F567" t="s">
        <v>8301</v>
      </c>
      <c r="G567" t="s">
        <v>16</v>
      </c>
      <c r="H567" t="s">
        <v>15</v>
      </c>
      <c r="I567" t="s">
        <v>8300</v>
      </c>
      <c r="J567" t="s">
        <v>8295</v>
      </c>
      <c r="K567" t="s">
        <v>8299</v>
      </c>
      <c r="L567" t="s">
        <v>8298</v>
      </c>
      <c r="M567" t="s">
        <v>1442</v>
      </c>
      <c r="N567">
        <v>3</v>
      </c>
      <c r="O567" t="s">
        <v>8297</v>
      </c>
      <c r="P567" t="s">
        <v>8296</v>
      </c>
      <c r="Q567" t="s">
        <v>8295</v>
      </c>
      <c r="R567" s="7">
        <v>34335</v>
      </c>
      <c r="S567" s="8">
        <f t="shared" si="72"/>
        <v>1994</v>
      </c>
      <c r="T567" s="8">
        <v>1994</v>
      </c>
      <c r="U567" s="8">
        <f t="shared" si="73"/>
        <v>28</v>
      </c>
      <c r="V567" s="7">
        <v>34578</v>
      </c>
      <c r="W567" t="s">
        <v>4413</v>
      </c>
      <c r="X567" s="2">
        <v>2.383</v>
      </c>
      <c r="Y567" s="6">
        <f t="shared" si="70"/>
        <v>6.3612824003630442E-2</v>
      </c>
      <c r="AA567">
        <v>189219</v>
      </c>
      <c r="AB567">
        <v>17915</v>
      </c>
      <c r="AC567">
        <v>15582256</v>
      </c>
      <c r="AD567" t="s">
        <v>6</v>
      </c>
      <c r="AE567">
        <v>82</v>
      </c>
      <c r="AF567">
        <v>9</v>
      </c>
      <c r="AH567" t="s">
        <v>8294</v>
      </c>
      <c r="AI567" t="s">
        <v>8293</v>
      </c>
      <c r="AK567" t="s">
        <v>8292</v>
      </c>
      <c r="AL567">
        <v>203</v>
      </c>
      <c r="AM567" s="5">
        <f t="shared" si="74"/>
        <v>7.25</v>
      </c>
      <c r="AN567" s="4">
        <f t="shared" si="71"/>
        <v>1.0980689132904203E-2</v>
      </c>
      <c r="AO567" s="3"/>
      <c r="AP567">
        <v>0</v>
      </c>
      <c r="AR567" t="s">
        <v>1</v>
      </c>
      <c r="AT567" s="2">
        <v>10.961</v>
      </c>
      <c r="AU567" s="1">
        <f t="shared" si="75"/>
        <v>4.7823183542412568</v>
      </c>
      <c r="AV567" s="1">
        <f t="shared" si="76"/>
        <v>3.7296756568267324</v>
      </c>
      <c r="AW567" s="1">
        <f t="shared" si="77"/>
        <v>2.6770329594122075</v>
      </c>
    </row>
    <row r="568" spans="1:49" x14ac:dyDescent="0.2">
      <c r="A568">
        <v>566</v>
      </c>
      <c r="B568" t="s">
        <v>8291</v>
      </c>
      <c r="C568" t="s">
        <v>8290</v>
      </c>
      <c r="F568" t="s">
        <v>8289</v>
      </c>
      <c r="G568" t="s">
        <v>16</v>
      </c>
      <c r="H568" t="s">
        <v>15</v>
      </c>
      <c r="I568" t="s">
        <v>8288</v>
      </c>
      <c r="N568">
        <v>2</v>
      </c>
      <c r="O568" t="s">
        <v>8287</v>
      </c>
      <c r="P568" t="s">
        <v>8286</v>
      </c>
      <c r="Q568" t="s">
        <v>2324</v>
      </c>
      <c r="R568" s="7">
        <v>34335</v>
      </c>
      <c r="S568" s="8">
        <f t="shared" si="72"/>
        <v>1994</v>
      </c>
      <c r="T568" s="8">
        <v>1994</v>
      </c>
      <c r="U568" s="8">
        <f t="shared" si="73"/>
        <v>28</v>
      </c>
      <c r="V568" s="7" t="s">
        <v>8285</v>
      </c>
      <c r="W568" t="s">
        <v>2180</v>
      </c>
      <c r="X568" s="2">
        <v>0.371</v>
      </c>
      <c r="Y568" s="6">
        <f t="shared" si="70"/>
        <v>9.9036331117695747E-3</v>
      </c>
      <c r="AA568">
        <v>486604</v>
      </c>
      <c r="AB568">
        <v>28580</v>
      </c>
      <c r="AC568" t="s">
        <v>2179</v>
      </c>
      <c r="AD568" t="s">
        <v>6</v>
      </c>
      <c r="AE568">
        <v>29</v>
      </c>
      <c r="AF568">
        <v>5</v>
      </c>
      <c r="AH568" t="s">
        <v>8284</v>
      </c>
      <c r="AI568" t="s">
        <v>8283</v>
      </c>
      <c r="AK568" t="s">
        <v>8282</v>
      </c>
      <c r="AL568">
        <v>11</v>
      </c>
      <c r="AM568" s="5">
        <f t="shared" si="74"/>
        <v>0.39285714285714285</v>
      </c>
      <c r="AN568" s="4">
        <f t="shared" si="71"/>
        <v>5.9501271163520315E-4</v>
      </c>
      <c r="AO568" s="3"/>
      <c r="AP568">
        <v>0</v>
      </c>
      <c r="AR568" t="s">
        <v>1</v>
      </c>
      <c r="AT568" s="2">
        <v>1.431</v>
      </c>
      <c r="AU568" s="1">
        <f t="shared" si="75"/>
        <v>0.71110469917292618</v>
      </c>
      <c r="AV568" s="1">
        <f t="shared" si="76"/>
        <v>0.52493229117023887</v>
      </c>
      <c r="AW568" s="1">
        <f t="shared" si="77"/>
        <v>0.33875988316755146</v>
      </c>
    </row>
    <row r="569" spans="1:49" x14ac:dyDescent="0.2">
      <c r="A569">
        <v>567</v>
      </c>
      <c r="B569" t="s">
        <v>8281</v>
      </c>
      <c r="C569" t="s">
        <v>8280</v>
      </c>
      <c r="F569" t="s">
        <v>8279</v>
      </c>
      <c r="G569" t="s">
        <v>16</v>
      </c>
      <c r="H569" t="s">
        <v>15</v>
      </c>
      <c r="I569" t="s">
        <v>8278</v>
      </c>
      <c r="J569" t="s">
        <v>8273</v>
      </c>
      <c r="K569" t="s">
        <v>8277</v>
      </c>
      <c r="L569" t="s">
        <v>8276</v>
      </c>
      <c r="M569" t="s">
        <v>2159</v>
      </c>
      <c r="N569">
        <v>2</v>
      </c>
      <c r="O569" t="s">
        <v>8275</v>
      </c>
      <c r="P569" t="s">
        <v>8274</v>
      </c>
      <c r="Q569" t="s">
        <v>8273</v>
      </c>
      <c r="R569" s="7">
        <v>34335</v>
      </c>
      <c r="S569" s="8">
        <f t="shared" si="72"/>
        <v>1994</v>
      </c>
      <c r="T569" s="8">
        <v>1994</v>
      </c>
      <c r="U569" s="8">
        <f t="shared" si="73"/>
        <v>28</v>
      </c>
      <c r="V569" s="7">
        <v>34578</v>
      </c>
      <c r="W569" t="s">
        <v>2008</v>
      </c>
      <c r="X569" s="2">
        <v>0.30399999999999999</v>
      </c>
      <c r="Y569" s="6">
        <f t="shared" si="70"/>
        <v>8.115106377299057E-3</v>
      </c>
      <c r="AA569">
        <v>8952477</v>
      </c>
      <c r="AB569">
        <v>12250</v>
      </c>
      <c r="AC569">
        <v>10982760</v>
      </c>
      <c r="AD569" t="s">
        <v>6</v>
      </c>
      <c r="AE569">
        <v>7</v>
      </c>
      <c r="AF569">
        <v>13</v>
      </c>
      <c r="AH569" t="s">
        <v>8272</v>
      </c>
      <c r="AI569" t="s">
        <v>8271</v>
      </c>
      <c r="AJ569" t="s">
        <v>8270</v>
      </c>
      <c r="AK569" t="s">
        <v>8269</v>
      </c>
      <c r="AL569">
        <v>7</v>
      </c>
      <c r="AM569" s="5">
        <f t="shared" si="74"/>
        <v>0.25</v>
      </c>
      <c r="AN569" s="4">
        <f t="shared" si="71"/>
        <v>3.786444528587656E-4</v>
      </c>
      <c r="AO569" s="3"/>
      <c r="AP569">
        <v>0</v>
      </c>
      <c r="AR569" t="s">
        <v>1</v>
      </c>
      <c r="AT569" s="2" t="s">
        <v>0</v>
      </c>
      <c r="AU569" s="1">
        <f t="shared" si="75"/>
        <v>0.57941677999669683</v>
      </c>
      <c r="AV569" s="1">
        <f t="shared" si="76"/>
        <v>0.42468754150789112</v>
      </c>
      <c r="AW569" s="1">
        <f t="shared" si="77"/>
        <v>0.2699583030190853</v>
      </c>
    </row>
    <row r="570" spans="1:49" x14ac:dyDescent="0.2">
      <c r="A570">
        <v>568</v>
      </c>
      <c r="B570" t="s">
        <v>8268</v>
      </c>
      <c r="C570" t="s">
        <v>8267</v>
      </c>
      <c r="F570" t="s">
        <v>8266</v>
      </c>
      <c r="G570" t="s">
        <v>16</v>
      </c>
      <c r="H570" t="s">
        <v>15</v>
      </c>
      <c r="I570" t="s">
        <v>8265</v>
      </c>
      <c r="J570">
        <v>60025778</v>
      </c>
      <c r="K570" t="s">
        <v>2197</v>
      </c>
      <c r="L570" t="s">
        <v>2196</v>
      </c>
      <c r="M570" t="s">
        <v>230</v>
      </c>
      <c r="N570">
        <v>2</v>
      </c>
      <c r="O570" t="s">
        <v>8264</v>
      </c>
      <c r="P570" t="s">
        <v>8263</v>
      </c>
      <c r="Q570" t="s">
        <v>3895</v>
      </c>
      <c r="R570" s="7">
        <v>34335</v>
      </c>
      <c r="S570" s="8">
        <f t="shared" si="72"/>
        <v>1994</v>
      </c>
      <c r="T570" s="8">
        <v>1994</v>
      </c>
      <c r="U570" s="8">
        <f t="shared" si="73"/>
        <v>28</v>
      </c>
      <c r="V570" s="7">
        <v>34578</v>
      </c>
      <c r="W570" t="s">
        <v>2061</v>
      </c>
      <c r="X570" s="2">
        <v>1.6519999999999999</v>
      </c>
      <c r="Y570" s="6">
        <f t="shared" si="70"/>
        <v>4.409919649769093E-2</v>
      </c>
      <c r="AA570" t="s">
        <v>2060</v>
      </c>
      <c r="AB570">
        <v>17337</v>
      </c>
      <c r="AC570">
        <v>15582221</v>
      </c>
      <c r="AD570" t="s">
        <v>6</v>
      </c>
      <c r="AE570">
        <v>42</v>
      </c>
      <c r="AF570">
        <v>9</v>
      </c>
      <c r="AH570" t="s">
        <v>8262</v>
      </c>
      <c r="AI570" t="s">
        <v>8261</v>
      </c>
      <c r="AK570" t="s">
        <v>8260</v>
      </c>
      <c r="AL570">
        <v>23</v>
      </c>
      <c r="AM570" s="5">
        <f t="shared" si="74"/>
        <v>0.8214285714285714</v>
      </c>
      <c r="AN570" s="4">
        <f t="shared" si="71"/>
        <v>1.2441174879645155E-3</v>
      </c>
      <c r="AO570" s="3"/>
      <c r="AP570">
        <v>0</v>
      </c>
      <c r="AR570" t="s">
        <v>1</v>
      </c>
      <c r="AT570" s="2" t="s">
        <v>0</v>
      </c>
      <c r="AU570" s="1">
        <f t="shared" si="75"/>
        <v>3.1242672794773005</v>
      </c>
      <c r="AV570" s="1">
        <f t="shared" si="76"/>
        <v>2.267165699282772</v>
      </c>
      <c r="AW570" s="1">
        <f t="shared" si="77"/>
        <v>1.4100641190882439</v>
      </c>
    </row>
    <row r="571" spans="1:49" x14ac:dyDescent="0.2">
      <c r="A571">
        <v>569</v>
      </c>
      <c r="B571" t="s">
        <v>8259</v>
      </c>
      <c r="C571" t="s">
        <v>8258</v>
      </c>
      <c r="F571" t="s">
        <v>8257</v>
      </c>
      <c r="G571" t="s">
        <v>16</v>
      </c>
      <c r="H571" t="s">
        <v>15</v>
      </c>
      <c r="I571" t="s">
        <v>8256</v>
      </c>
      <c r="J571">
        <v>60000745</v>
      </c>
      <c r="K571" t="s">
        <v>6791</v>
      </c>
      <c r="L571" t="s">
        <v>6790</v>
      </c>
      <c r="M571" t="s">
        <v>230</v>
      </c>
      <c r="N571">
        <v>3</v>
      </c>
      <c r="O571" t="s">
        <v>8255</v>
      </c>
      <c r="P571" t="s">
        <v>8254</v>
      </c>
      <c r="Q571" t="s">
        <v>8253</v>
      </c>
      <c r="R571" s="7">
        <v>34335</v>
      </c>
      <c r="S571" s="8">
        <f t="shared" si="72"/>
        <v>1994</v>
      </c>
      <c r="T571" s="8">
        <v>1994</v>
      </c>
      <c r="U571" s="8">
        <f t="shared" si="73"/>
        <v>28</v>
      </c>
      <c r="V571" s="7">
        <v>34578</v>
      </c>
      <c r="W571" t="s">
        <v>2061</v>
      </c>
      <c r="X571" s="2">
        <v>1.6519999999999999</v>
      </c>
      <c r="Y571" s="6">
        <f t="shared" si="70"/>
        <v>4.409919649769093E-2</v>
      </c>
      <c r="AA571" t="s">
        <v>2060</v>
      </c>
      <c r="AB571">
        <v>17337</v>
      </c>
      <c r="AC571">
        <v>15582221</v>
      </c>
      <c r="AD571" t="s">
        <v>6</v>
      </c>
      <c r="AE571">
        <v>42</v>
      </c>
      <c r="AF571">
        <v>9</v>
      </c>
      <c r="AH571" t="s">
        <v>8252</v>
      </c>
      <c r="AI571" t="s">
        <v>8251</v>
      </c>
      <c r="AK571" t="s">
        <v>8250</v>
      </c>
      <c r="AL571">
        <v>232</v>
      </c>
      <c r="AM571" s="5">
        <f t="shared" si="74"/>
        <v>8.2857142857142865</v>
      </c>
      <c r="AN571" s="4">
        <f t="shared" si="71"/>
        <v>1.2549359009033376E-2</v>
      </c>
      <c r="AO571" s="3"/>
      <c r="AP571">
        <v>0</v>
      </c>
      <c r="AR571" t="s">
        <v>1</v>
      </c>
      <c r="AT571" s="2" t="s">
        <v>0</v>
      </c>
      <c r="AU571" s="1">
        <f t="shared" si="75"/>
        <v>3.463424525109366</v>
      </c>
      <c r="AV571" s="1">
        <f t="shared" si="76"/>
        <v>2.8324277753362153</v>
      </c>
      <c r="AW571" s="1">
        <f t="shared" si="77"/>
        <v>2.201431025563064</v>
      </c>
    </row>
    <row r="572" spans="1:49" x14ac:dyDescent="0.2">
      <c r="A572">
        <v>570</v>
      </c>
      <c r="B572" t="s">
        <v>8249</v>
      </c>
      <c r="C572" t="s">
        <v>8248</v>
      </c>
      <c r="F572" t="s">
        <v>8247</v>
      </c>
      <c r="G572" t="s">
        <v>16</v>
      </c>
      <c r="H572" t="s">
        <v>15</v>
      </c>
      <c r="I572" t="s">
        <v>8246</v>
      </c>
      <c r="J572">
        <v>60073338</v>
      </c>
      <c r="K572" t="s">
        <v>8245</v>
      </c>
      <c r="L572" t="s">
        <v>8244</v>
      </c>
      <c r="M572" t="s">
        <v>58</v>
      </c>
      <c r="N572">
        <v>4</v>
      </c>
      <c r="O572" t="s">
        <v>8243</v>
      </c>
      <c r="P572" t="s">
        <v>8242</v>
      </c>
      <c r="Q572" t="s">
        <v>8241</v>
      </c>
      <c r="R572" s="7">
        <v>34335</v>
      </c>
      <c r="S572" s="8">
        <f t="shared" si="72"/>
        <v>1994</v>
      </c>
      <c r="T572" s="8">
        <v>1994</v>
      </c>
      <c r="U572" s="8">
        <f t="shared" si="73"/>
        <v>28</v>
      </c>
      <c r="V572" s="7">
        <v>34578</v>
      </c>
      <c r="W572" t="s">
        <v>587</v>
      </c>
      <c r="X572" s="2">
        <v>0.61499999999999999</v>
      </c>
      <c r="Y572" s="6">
        <f t="shared" si="70"/>
        <v>1.6417073756706976E-2</v>
      </c>
      <c r="AA572">
        <v>1959271</v>
      </c>
      <c r="AB572">
        <v>12141</v>
      </c>
      <c r="AC572">
        <v>15729559</v>
      </c>
      <c r="AD572" t="s">
        <v>6</v>
      </c>
      <c r="AE572">
        <v>15</v>
      </c>
      <c r="AF572">
        <v>9</v>
      </c>
      <c r="AH572" t="s">
        <v>8240</v>
      </c>
      <c r="AI572" t="s">
        <v>8239</v>
      </c>
      <c r="AJ572" t="s">
        <v>8238</v>
      </c>
      <c r="AK572" t="s">
        <v>8237</v>
      </c>
      <c r="AL572">
        <v>4</v>
      </c>
      <c r="AM572" s="5">
        <f t="shared" si="74"/>
        <v>0.14285714285714285</v>
      </c>
      <c r="AN572" s="4">
        <f t="shared" si="71"/>
        <v>2.1636825877643749E-4</v>
      </c>
      <c r="AO572" s="3"/>
      <c r="AP572">
        <v>0</v>
      </c>
      <c r="AR572" t="s">
        <v>1</v>
      </c>
      <c r="AT572" s="2" t="s">
        <v>0</v>
      </c>
      <c r="AU572" s="1">
        <f t="shared" si="75"/>
        <v>1.1556862107327812</v>
      </c>
      <c r="AV572" s="1">
        <f t="shared" si="76"/>
        <v>0.83167210077417053</v>
      </c>
      <c r="AW572" s="1">
        <f t="shared" si="77"/>
        <v>0.50765799081555985</v>
      </c>
    </row>
    <row r="573" spans="1:49" x14ac:dyDescent="0.2">
      <c r="A573">
        <v>571</v>
      </c>
      <c r="B573" t="s">
        <v>8236</v>
      </c>
      <c r="C573" t="s">
        <v>8235</v>
      </c>
      <c r="F573" t="s">
        <v>8234</v>
      </c>
      <c r="G573" t="s">
        <v>16</v>
      </c>
      <c r="H573" t="s">
        <v>15</v>
      </c>
      <c r="I573" t="s">
        <v>8233</v>
      </c>
      <c r="J573">
        <v>60031544</v>
      </c>
      <c r="K573" t="s">
        <v>8232</v>
      </c>
      <c r="L573" t="s">
        <v>8231</v>
      </c>
      <c r="M573" t="s">
        <v>397</v>
      </c>
      <c r="N573">
        <v>4</v>
      </c>
      <c r="O573" t="s">
        <v>8230</v>
      </c>
      <c r="P573" t="s">
        <v>8229</v>
      </c>
      <c r="Q573" t="s">
        <v>8228</v>
      </c>
      <c r="R573" s="7">
        <v>34335</v>
      </c>
      <c r="S573" s="8">
        <f t="shared" si="72"/>
        <v>1994</v>
      </c>
      <c r="T573" s="8">
        <v>1994</v>
      </c>
      <c r="U573" s="8">
        <f t="shared" si="73"/>
        <v>28</v>
      </c>
      <c r="V573" s="7">
        <v>34578</v>
      </c>
      <c r="W573" t="s">
        <v>2008</v>
      </c>
      <c r="X573" s="2">
        <v>0.30399999999999999</v>
      </c>
      <c r="Y573" s="6">
        <f t="shared" si="70"/>
        <v>8.115106377299057E-3</v>
      </c>
      <c r="AA573">
        <v>8952477</v>
      </c>
      <c r="AB573">
        <v>12250</v>
      </c>
      <c r="AC573">
        <v>10982760</v>
      </c>
      <c r="AD573" t="s">
        <v>6</v>
      </c>
      <c r="AE573">
        <v>7</v>
      </c>
      <c r="AF573">
        <v>13</v>
      </c>
      <c r="AH573" t="s">
        <v>8227</v>
      </c>
      <c r="AI573" t="s">
        <v>8226</v>
      </c>
      <c r="AJ573" t="s">
        <v>8225</v>
      </c>
      <c r="AK573" t="s">
        <v>8224</v>
      </c>
      <c r="AL573">
        <v>5</v>
      </c>
      <c r="AM573" s="5">
        <f t="shared" si="74"/>
        <v>0.17857142857142858</v>
      </c>
      <c r="AN573" s="4">
        <f t="shared" si="71"/>
        <v>2.7046032347054688E-4</v>
      </c>
      <c r="AO573" s="3"/>
      <c r="AP573">
        <v>0</v>
      </c>
      <c r="AR573" t="s">
        <v>1</v>
      </c>
      <c r="AT573" s="2" t="s">
        <v>0</v>
      </c>
      <c r="AU573" s="1">
        <f t="shared" si="75"/>
        <v>0.57617125611505027</v>
      </c>
      <c r="AV573" s="1">
        <f t="shared" si="76"/>
        <v>0.41927833503848022</v>
      </c>
      <c r="AW573" s="1">
        <f t="shared" si="77"/>
        <v>0.26238541396191001</v>
      </c>
    </row>
    <row r="574" spans="1:49" x14ac:dyDescent="0.2">
      <c r="A574">
        <v>572</v>
      </c>
      <c r="B574" t="s">
        <v>8223</v>
      </c>
      <c r="C574" t="s">
        <v>8222</v>
      </c>
      <c r="F574" t="s">
        <v>8221</v>
      </c>
      <c r="G574" t="s">
        <v>16</v>
      </c>
      <c r="H574" t="s">
        <v>15</v>
      </c>
      <c r="I574" t="s">
        <v>8220</v>
      </c>
      <c r="J574">
        <v>60033316</v>
      </c>
      <c r="K574" t="s">
        <v>7585</v>
      </c>
      <c r="L574" t="s">
        <v>7584</v>
      </c>
      <c r="M574" t="s">
        <v>5648</v>
      </c>
      <c r="N574">
        <v>1</v>
      </c>
      <c r="O574" t="s">
        <v>8219</v>
      </c>
      <c r="P574">
        <v>56255994700</v>
      </c>
      <c r="Q574">
        <v>60033316</v>
      </c>
      <c r="R574" s="7">
        <v>34335</v>
      </c>
      <c r="S574" s="8">
        <f t="shared" si="72"/>
        <v>1994</v>
      </c>
      <c r="T574" s="8">
        <v>1994</v>
      </c>
      <c r="U574" s="8">
        <f t="shared" si="73"/>
        <v>28</v>
      </c>
      <c r="V574" s="7">
        <v>34578</v>
      </c>
      <c r="W574" t="s">
        <v>2061</v>
      </c>
      <c r="X574" s="2">
        <v>1.6519999999999999</v>
      </c>
      <c r="Y574" s="6">
        <f t="shared" si="70"/>
        <v>4.409919649769093E-2</v>
      </c>
      <c r="AA574" t="s">
        <v>2060</v>
      </c>
      <c r="AB574">
        <v>17337</v>
      </c>
      <c r="AC574">
        <v>15582221</v>
      </c>
      <c r="AD574" t="s">
        <v>6</v>
      </c>
      <c r="AE574">
        <v>42</v>
      </c>
      <c r="AF574">
        <v>9</v>
      </c>
      <c r="AH574" t="s">
        <v>8218</v>
      </c>
      <c r="AI574" t="s">
        <v>8217</v>
      </c>
      <c r="AK574" t="s">
        <v>8216</v>
      </c>
      <c r="AL574">
        <v>7</v>
      </c>
      <c r="AM574" s="5">
        <f t="shared" si="74"/>
        <v>0.25</v>
      </c>
      <c r="AN574" s="4">
        <f t="shared" si="71"/>
        <v>3.786444528587656E-4</v>
      </c>
      <c r="AO574" s="3"/>
      <c r="AP574">
        <v>0</v>
      </c>
      <c r="AR574" t="s">
        <v>1</v>
      </c>
      <c r="AT574" s="2" t="s">
        <v>0</v>
      </c>
      <c r="AU574" s="1">
        <f t="shared" si="75"/>
        <v>3.098303088424128</v>
      </c>
      <c r="AV574" s="1">
        <f t="shared" si="76"/>
        <v>2.2238920475274848</v>
      </c>
      <c r="AW574" s="1">
        <f t="shared" si="77"/>
        <v>1.3494810066308416</v>
      </c>
    </row>
    <row r="575" spans="1:49" x14ac:dyDescent="0.2">
      <c r="A575">
        <v>573</v>
      </c>
      <c r="B575" t="s">
        <v>8215</v>
      </c>
      <c r="C575" t="s">
        <v>8214</v>
      </c>
      <c r="F575" t="s">
        <v>8213</v>
      </c>
      <c r="G575" t="s">
        <v>16</v>
      </c>
      <c r="H575" t="s">
        <v>15</v>
      </c>
      <c r="I575" t="s">
        <v>8212</v>
      </c>
      <c r="J575">
        <v>60032503</v>
      </c>
      <c r="K575" t="s">
        <v>3431</v>
      </c>
      <c r="L575" t="s">
        <v>3430</v>
      </c>
      <c r="M575" t="s">
        <v>230</v>
      </c>
      <c r="N575">
        <v>2</v>
      </c>
      <c r="O575" t="s">
        <v>8211</v>
      </c>
      <c r="P575" t="s">
        <v>8210</v>
      </c>
      <c r="Q575" t="s">
        <v>8209</v>
      </c>
      <c r="R575" s="7">
        <v>34335</v>
      </c>
      <c r="S575" s="8">
        <f t="shared" si="72"/>
        <v>1994</v>
      </c>
      <c r="T575" s="8">
        <v>1994</v>
      </c>
      <c r="U575" s="8">
        <f t="shared" si="73"/>
        <v>28</v>
      </c>
      <c r="V575" s="7">
        <v>34578</v>
      </c>
      <c r="W575" t="s">
        <v>2008</v>
      </c>
      <c r="X575" s="2">
        <v>0.30399999999999999</v>
      </c>
      <c r="Y575" s="6">
        <f t="shared" si="70"/>
        <v>8.115106377299057E-3</v>
      </c>
      <c r="AA575">
        <v>8952477</v>
      </c>
      <c r="AB575">
        <v>12250</v>
      </c>
      <c r="AC575">
        <v>10982760</v>
      </c>
      <c r="AD575" t="s">
        <v>6</v>
      </c>
      <c r="AE575">
        <v>7</v>
      </c>
      <c r="AF575">
        <v>13</v>
      </c>
      <c r="AH575" t="s">
        <v>8208</v>
      </c>
      <c r="AI575" t="s">
        <v>8207</v>
      </c>
      <c r="AJ575" t="s">
        <v>8206</v>
      </c>
      <c r="AK575" t="s">
        <v>8205</v>
      </c>
      <c r="AL575">
        <v>1</v>
      </c>
      <c r="AM575" s="5">
        <f t="shared" si="74"/>
        <v>3.5714285714285712E-2</v>
      </c>
      <c r="AN575" s="4">
        <f t="shared" si="71"/>
        <v>5.4092064694109373E-5</v>
      </c>
      <c r="AO575" s="3"/>
      <c r="AP575">
        <v>0</v>
      </c>
      <c r="AR575" t="s">
        <v>1</v>
      </c>
      <c r="AT575" s="2" t="s">
        <v>0</v>
      </c>
      <c r="AU575" s="1">
        <f t="shared" si="75"/>
        <v>0.56968020835175726</v>
      </c>
      <c r="AV575" s="1">
        <f t="shared" si="76"/>
        <v>0.40845992209965831</v>
      </c>
      <c r="AW575" s="1">
        <f t="shared" si="77"/>
        <v>0.24723963584755937</v>
      </c>
    </row>
    <row r="576" spans="1:49" x14ac:dyDescent="0.2">
      <c r="A576">
        <v>574</v>
      </c>
      <c r="B576" t="s">
        <v>8204</v>
      </c>
      <c r="C576" t="s">
        <v>8203</v>
      </c>
      <c r="F576" t="s">
        <v>8202</v>
      </c>
      <c r="G576" t="s">
        <v>16</v>
      </c>
      <c r="H576" t="s">
        <v>15</v>
      </c>
      <c r="I576" t="s">
        <v>8201</v>
      </c>
      <c r="J576">
        <v>60011357</v>
      </c>
      <c r="K576" t="s">
        <v>3422</v>
      </c>
      <c r="L576" t="s">
        <v>3421</v>
      </c>
      <c r="M576" t="s">
        <v>2970</v>
      </c>
      <c r="N576">
        <v>2</v>
      </c>
      <c r="O576" t="s">
        <v>8200</v>
      </c>
      <c r="P576" t="s">
        <v>8199</v>
      </c>
      <c r="Q576" t="s">
        <v>4519</v>
      </c>
      <c r="R576" s="7">
        <v>34335</v>
      </c>
      <c r="S576" s="8">
        <f t="shared" si="72"/>
        <v>1994</v>
      </c>
      <c r="T576" s="8">
        <v>1994</v>
      </c>
      <c r="U576" s="8">
        <f t="shared" si="73"/>
        <v>28</v>
      </c>
      <c r="V576" s="7">
        <v>34578</v>
      </c>
      <c r="W576" t="s">
        <v>2061</v>
      </c>
      <c r="X576" s="2">
        <v>1.6519999999999999</v>
      </c>
      <c r="Y576" s="6">
        <f t="shared" si="70"/>
        <v>4.409919649769093E-2</v>
      </c>
      <c r="AA576" t="s">
        <v>2060</v>
      </c>
      <c r="AB576">
        <v>17337</v>
      </c>
      <c r="AC576">
        <v>15582221</v>
      </c>
      <c r="AD576" t="s">
        <v>6</v>
      </c>
      <c r="AE576">
        <v>42</v>
      </c>
      <c r="AF576">
        <v>9</v>
      </c>
      <c r="AH576" t="s">
        <v>8198</v>
      </c>
      <c r="AI576" t="s">
        <v>8197</v>
      </c>
      <c r="AK576" t="s">
        <v>8196</v>
      </c>
      <c r="AL576">
        <v>5</v>
      </c>
      <c r="AM576" s="5">
        <f t="shared" si="74"/>
        <v>0.17857142857142858</v>
      </c>
      <c r="AN576" s="4">
        <f t="shared" si="71"/>
        <v>2.7046032347054688E-4</v>
      </c>
      <c r="AO576" s="3"/>
      <c r="AP576">
        <v>0</v>
      </c>
      <c r="AR576" t="s">
        <v>8195</v>
      </c>
      <c r="AT576" s="2" t="s">
        <v>0</v>
      </c>
      <c r="AU576" s="1">
        <f t="shared" si="75"/>
        <v>3.0950575645424814</v>
      </c>
      <c r="AV576" s="1">
        <f t="shared" si="76"/>
        <v>2.2184828410580741</v>
      </c>
      <c r="AW576" s="1">
        <f t="shared" si="77"/>
        <v>1.341908117573666</v>
      </c>
    </row>
    <row r="577" spans="1:49" x14ac:dyDescent="0.2">
      <c r="A577">
        <v>575</v>
      </c>
      <c r="B577" t="s">
        <v>8194</v>
      </c>
      <c r="C577" t="s">
        <v>8193</v>
      </c>
      <c r="F577" t="s">
        <v>8192</v>
      </c>
      <c r="G577" t="s">
        <v>16</v>
      </c>
      <c r="H577" t="s">
        <v>15</v>
      </c>
      <c r="I577" t="s">
        <v>4522</v>
      </c>
      <c r="J577">
        <v>60011357</v>
      </c>
      <c r="K577" t="s">
        <v>3422</v>
      </c>
      <c r="L577" t="s">
        <v>3421</v>
      </c>
      <c r="M577" t="s">
        <v>2970</v>
      </c>
      <c r="N577">
        <v>2</v>
      </c>
      <c r="O577" t="s">
        <v>4521</v>
      </c>
      <c r="P577" t="s">
        <v>4520</v>
      </c>
      <c r="Q577" t="s">
        <v>4519</v>
      </c>
      <c r="R577" s="7">
        <v>34335</v>
      </c>
      <c r="S577" s="8">
        <f t="shared" si="72"/>
        <v>1994</v>
      </c>
      <c r="T577" s="8">
        <v>1994</v>
      </c>
      <c r="U577" s="8">
        <f t="shared" si="73"/>
        <v>28</v>
      </c>
      <c r="V577" s="7">
        <v>34578</v>
      </c>
      <c r="W577" t="s">
        <v>2008</v>
      </c>
      <c r="X577" s="2">
        <v>0.30399999999999999</v>
      </c>
      <c r="Y577" s="6">
        <f t="shared" si="70"/>
        <v>8.115106377299057E-3</v>
      </c>
      <c r="AA577">
        <v>8952477</v>
      </c>
      <c r="AB577">
        <v>12250</v>
      </c>
      <c r="AC577">
        <v>10982760</v>
      </c>
      <c r="AD577" t="s">
        <v>6</v>
      </c>
      <c r="AE577">
        <v>7</v>
      </c>
      <c r="AF577">
        <v>13</v>
      </c>
      <c r="AH577" t="s">
        <v>8191</v>
      </c>
      <c r="AI577" t="s">
        <v>8190</v>
      </c>
      <c r="AJ577" t="s">
        <v>8189</v>
      </c>
      <c r="AK577" t="s">
        <v>8188</v>
      </c>
      <c r="AL577">
        <v>1</v>
      </c>
      <c r="AM577" s="5">
        <f t="shared" si="74"/>
        <v>3.5714285714285712E-2</v>
      </c>
      <c r="AN577" s="4">
        <f t="shared" si="71"/>
        <v>5.4092064694109373E-5</v>
      </c>
      <c r="AO577" s="3"/>
      <c r="AP577">
        <v>0</v>
      </c>
      <c r="AR577" t="s">
        <v>1</v>
      </c>
      <c r="AT577" s="2" t="s">
        <v>0</v>
      </c>
      <c r="AU577" s="1">
        <f t="shared" si="75"/>
        <v>0.56968020835175726</v>
      </c>
      <c r="AV577" s="1">
        <f t="shared" si="76"/>
        <v>0.40845992209965831</v>
      </c>
      <c r="AW577" s="1">
        <f t="shared" si="77"/>
        <v>0.24723963584755937</v>
      </c>
    </row>
    <row r="578" spans="1:49" x14ac:dyDescent="0.2">
      <c r="A578">
        <v>576</v>
      </c>
      <c r="B578" t="s">
        <v>8187</v>
      </c>
      <c r="C578" t="s">
        <v>8186</v>
      </c>
      <c r="F578" t="s">
        <v>8185</v>
      </c>
      <c r="G578" t="s">
        <v>16</v>
      </c>
      <c r="H578" t="s">
        <v>15</v>
      </c>
      <c r="I578" t="s">
        <v>8184</v>
      </c>
      <c r="J578" t="s">
        <v>8183</v>
      </c>
      <c r="K578" t="s">
        <v>8182</v>
      </c>
      <c r="L578" t="s">
        <v>8181</v>
      </c>
      <c r="M578" t="s">
        <v>2159</v>
      </c>
      <c r="N578">
        <v>3</v>
      </c>
      <c r="O578" t="s">
        <v>8180</v>
      </c>
      <c r="P578" t="s">
        <v>8179</v>
      </c>
      <c r="Q578" t="s">
        <v>8178</v>
      </c>
      <c r="R578" s="7">
        <v>34335</v>
      </c>
      <c r="S578" s="8">
        <f t="shared" si="72"/>
        <v>1994</v>
      </c>
      <c r="T578" s="8">
        <v>1994</v>
      </c>
      <c r="U578" s="8">
        <f t="shared" si="73"/>
        <v>28</v>
      </c>
      <c r="V578" s="7">
        <v>34578</v>
      </c>
      <c r="W578" t="s">
        <v>2061</v>
      </c>
      <c r="X578" s="2">
        <v>1.6519999999999999</v>
      </c>
      <c r="Y578" s="6">
        <f t="shared" ref="Y578:Y641" si="78">(X578-$Z$4)/($Z$3-$Z$4)</f>
        <v>4.409919649769093E-2</v>
      </c>
      <c r="AA578" t="s">
        <v>2060</v>
      </c>
      <c r="AB578">
        <v>17337</v>
      </c>
      <c r="AC578">
        <v>15582221</v>
      </c>
      <c r="AD578" t="s">
        <v>6</v>
      </c>
      <c r="AE578">
        <v>42</v>
      </c>
      <c r="AF578">
        <v>9</v>
      </c>
      <c r="AH578" t="s">
        <v>8177</v>
      </c>
      <c r="AI578" t="s">
        <v>8176</v>
      </c>
      <c r="AK578" t="s">
        <v>8175</v>
      </c>
      <c r="AL578">
        <v>7</v>
      </c>
      <c r="AM578" s="5">
        <f t="shared" si="74"/>
        <v>0.25</v>
      </c>
      <c r="AN578" s="4">
        <f t="shared" ref="AN578:AN641" si="79">(AM578-$AO$4)/($AO$3-$AO$4)</f>
        <v>3.786444528587656E-4</v>
      </c>
      <c r="AO578" s="3"/>
      <c r="AP578">
        <v>0</v>
      </c>
      <c r="AR578" t="s">
        <v>1</v>
      </c>
      <c r="AT578" s="2" t="s">
        <v>0</v>
      </c>
      <c r="AU578" s="1">
        <f t="shared" si="75"/>
        <v>3.098303088424128</v>
      </c>
      <c r="AV578" s="1">
        <f t="shared" si="76"/>
        <v>2.2238920475274848</v>
      </c>
      <c r="AW578" s="1">
        <f t="shared" si="77"/>
        <v>1.3494810066308416</v>
      </c>
    </row>
    <row r="579" spans="1:49" x14ac:dyDescent="0.2">
      <c r="A579">
        <v>577</v>
      </c>
      <c r="B579" t="s">
        <v>8174</v>
      </c>
      <c r="C579" t="s">
        <v>8173</v>
      </c>
      <c r="F579" t="s">
        <v>8172</v>
      </c>
      <c r="G579" t="s">
        <v>16</v>
      </c>
      <c r="H579" t="s">
        <v>15</v>
      </c>
      <c r="I579" t="s">
        <v>8171</v>
      </c>
      <c r="J579">
        <v>60018279</v>
      </c>
      <c r="K579" t="s">
        <v>8170</v>
      </c>
      <c r="L579" t="s">
        <v>8169</v>
      </c>
      <c r="M579" t="s">
        <v>830</v>
      </c>
      <c r="N579">
        <v>3</v>
      </c>
      <c r="O579" t="s">
        <v>8168</v>
      </c>
      <c r="P579" t="s">
        <v>8167</v>
      </c>
      <c r="Q579" t="s">
        <v>8166</v>
      </c>
      <c r="R579" s="7">
        <v>34335</v>
      </c>
      <c r="S579" s="8">
        <f t="shared" si="72"/>
        <v>1994</v>
      </c>
      <c r="T579" s="8">
        <v>1994</v>
      </c>
      <c r="U579" s="8">
        <f t="shared" si="73"/>
        <v>28</v>
      </c>
      <c r="V579" s="7">
        <v>34547</v>
      </c>
      <c r="W579" t="s">
        <v>4075</v>
      </c>
      <c r="X579" s="2">
        <v>1.365</v>
      </c>
      <c r="Y579" s="6">
        <f t="shared" si="78"/>
        <v>3.6437895411227675E-2</v>
      </c>
      <c r="AA579">
        <v>189545</v>
      </c>
      <c r="AB579">
        <v>17393</v>
      </c>
      <c r="AC579">
        <v>19399359</v>
      </c>
      <c r="AD579" t="s">
        <v>6</v>
      </c>
      <c r="AE579">
        <v>43</v>
      </c>
      <c r="AF579">
        <v>3</v>
      </c>
      <c r="AH579" t="s">
        <v>8165</v>
      </c>
      <c r="AI579" t="s">
        <v>8164</v>
      </c>
      <c r="AK579" t="s">
        <v>8163</v>
      </c>
      <c r="AL579">
        <v>21</v>
      </c>
      <c r="AM579" s="5">
        <f t="shared" si="74"/>
        <v>0.75</v>
      </c>
      <c r="AN579" s="4">
        <f t="shared" si="79"/>
        <v>1.1359333585762969E-3</v>
      </c>
      <c r="AO579" s="3"/>
      <c r="AP579">
        <v>0</v>
      </c>
      <c r="AR579" t="s">
        <v>1</v>
      </c>
      <c r="AT579" s="2" t="s">
        <v>0</v>
      </c>
      <c r="AU579" s="1">
        <f t="shared" si="75"/>
        <v>2.5847306795432257</v>
      </c>
      <c r="AV579" s="1">
        <f t="shared" si="76"/>
        <v>1.8786914384901987</v>
      </c>
      <c r="AW579" s="1">
        <f t="shared" si="77"/>
        <v>1.1726521974371711</v>
      </c>
    </row>
    <row r="580" spans="1:49" x14ac:dyDescent="0.2">
      <c r="A580">
        <v>578</v>
      </c>
      <c r="B580" t="s">
        <v>8162</v>
      </c>
      <c r="C580" t="s">
        <v>8161</v>
      </c>
      <c r="F580" t="s">
        <v>8160</v>
      </c>
      <c r="G580" t="s">
        <v>16</v>
      </c>
      <c r="H580" t="s">
        <v>15</v>
      </c>
      <c r="I580" t="s">
        <v>8159</v>
      </c>
      <c r="J580">
        <v>60025555</v>
      </c>
      <c r="K580" t="s">
        <v>2696</v>
      </c>
      <c r="L580" t="s">
        <v>2133</v>
      </c>
      <c r="M580" t="s">
        <v>830</v>
      </c>
      <c r="N580">
        <v>3</v>
      </c>
      <c r="O580" t="s">
        <v>8158</v>
      </c>
      <c r="P580" t="s">
        <v>8157</v>
      </c>
      <c r="Q580" t="s">
        <v>8156</v>
      </c>
      <c r="R580" s="7">
        <v>34335</v>
      </c>
      <c r="S580" s="8">
        <f t="shared" si="72"/>
        <v>1994</v>
      </c>
      <c r="T580" s="8">
        <v>1994</v>
      </c>
      <c r="U580" s="8">
        <f t="shared" si="73"/>
        <v>28</v>
      </c>
      <c r="V580" s="7">
        <v>34547</v>
      </c>
      <c r="W580" t="s">
        <v>455</v>
      </c>
      <c r="X580" s="2">
        <v>0.111</v>
      </c>
      <c r="Y580" s="6">
        <f t="shared" si="78"/>
        <v>2.9630816048690639E-3</v>
      </c>
      <c r="AA580">
        <v>87566621</v>
      </c>
      <c r="AB580">
        <v>24890</v>
      </c>
      <c r="AC580">
        <v>15206424</v>
      </c>
      <c r="AD580" t="s">
        <v>6</v>
      </c>
      <c r="AE580">
        <v>77</v>
      </c>
      <c r="AF580">
        <v>8</v>
      </c>
      <c r="AH580" t="s">
        <v>8155</v>
      </c>
      <c r="AI580" t="s">
        <v>8154</v>
      </c>
      <c r="AJ580" t="s">
        <v>8153</v>
      </c>
      <c r="AK580" t="s">
        <v>8152</v>
      </c>
      <c r="AL580">
        <v>5</v>
      </c>
      <c r="AM580" s="5">
        <f t="shared" si="74"/>
        <v>0.17857142857142858</v>
      </c>
      <c r="AN580" s="4">
        <f t="shared" si="79"/>
        <v>2.7046032347054688E-4</v>
      </c>
      <c r="AO580" s="3"/>
      <c r="AP580">
        <v>0</v>
      </c>
      <c r="AR580" t="s">
        <v>1</v>
      </c>
      <c r="AT580" s="2" t="s">
        <v>0</v>
      </c>
      <c r="AU580" s="1">
        <f t="shared" si="75"/>
        <v>0.21552952204495082</v>
      </c>
      <c r="AV580" s="1">
        <f t="shared" si="76"/>
        <v>0.16167709641698055</v>
      </c>
      <c r="AW580" s="1">
        <f t="shared" si="77"/>
        <v>0.10782467078901019</v>
      </c>
    </row>
    <row r="581" spans="1:49" x14ac:dyDescent="0.2">
      <c r="A581">
        <v>579</v>
      </c>
      <c r="B581" t="s">
        <v>8151</v>
      </c>
      <c r="C581" t="s">
        <v>8150</v>
      </c>
      <c r="F581" t="s">
        <v>8149</v>
      </c>
      <c r="G581" t="s">
        <v>16</v>
      </c>
      <c r="H581" t="s">
        <v>15</v>
      </c>
      <c r="I581" t="s">
        <v>8148</v>
      </c>
      <c r="J581" t="s">
        <v>8143</v>
      </c>
      <c r="K581" t="s">
        <v>8147</v>
      </c>
      <c r="L581" t="s">
        <v>8146</v>
      </c>
      <c r="M581" t="s">
        <v>6374</v>
      </c>
      <c r="N581">
        <v>2</v>
      </c>
      <c r="O581" t="s">
        <v>8145</v>
      </c>
      <c r="P581" t="s">
        <v>8144</v>
      </c>
      <c r="Q581" t="s">
        <v>8143</v>
      </c>
      <c r="R581" s="7">
        <v>34335</v>
      </c>
      <c r="S581" s="8">
        <f t="shared" si="72"/>
        <v>1994</v>
      </c>
      <c r="T581" s="8">
        <v>1994</v>
      </c>
      <c r="U581" s="8">
        <f t="shared" si="73"/>
        <v>28</v>
      </c>
      <c r="V581" s="7">
        <v>34547</v>
      </c>
      <c r="W581" t="s">
        <v>4075</v>
      </c>
      <c r="X581" s="2">
        <v>1.365</v>
      </c>
      <c r="Y581" s="6">
        <f t="shared" si="78"/>
        <v>3.6437895411227675E-2</v>
      </c>
      <c r="AA581">
        <v>189545</v>
      </c>
      <c r="AB581">
        <v>17393</v>
      </c>
      <c r="AC581">
        <v>19399359</v>
      </c>
      <c r="AD581" t="s">
        <v>6</v>
      </c>
      <c r="AE581">
        <v>43</v>
      </c>
      <c r="AF581">
        <v>3</v>
      </c>
      <c r="AH581" t="s">
        <v>8142</v>
      </c>
      <c r="AI581" t="s">
        <v>8141</v>
      </c>
      <c r="AK581" t="s">
        <v>8140</v>
      </c>
      <c r="AL581">
        <v>8</v>
      </c>
      <c r="AM581" s="5">
        <f t="shared" si="74"/>
        <v>0.2857142857142857</v>
      </c>
      <c r="AN581" s="4">
        <f t="shared" si="79"/>
        <v>4.3273651755287499E-4</v>
      </c>
      <c r="AO581" s="3"/>
      <c r="AP581">
        <v>0</v>
      </c>
      <c r="AR581" t="s">
        <v>1</v>
      </c>
      <c r="AT581" s="2" t="s">
        <v>0</v>
      </c>
      <c r="AU581" s="1">
        <f t="shared" si="75"/>
        <v>2.563634774312523</v>
      </c>
      <c r="AV581" s="1">
        <f t="shared" si="76"/>
        <v>1.8435315964390273</v>
      </c>
      <c r="AW581" s="1">
        <f t="shared" si="77"/>
        <v>1.1234284185655314</v>
      </c>
    </row>
    <row r="582" spans="1:49" x14ac:dyDescent="0.2">
      <c r="A582">
        <v>580</v>
      </c>
      <c r="B582" t="s">
        <v>8139</v>
      </c>
      <c r="C582" t="s">
        <v>8138</v>
      </c>
      <c r="F582" t="s">
        <v>8137</v>
      </c>
      <c r="G582" t="s">
        <v>16</v>
      </c>
      <c r="H582" t="s">
        <v>15</v>
      </c>
      <c r="I582" t="s">
        <v>8136</v>
      </c>
      <c r="J582">
        <v>60021378</v>
      </c>
      <c r="K582" t="s">
        <v>1014</v>
      </c>
      <c r="L582" t="s">
        <v>1013</v>
      </c>
      <c r="M582" t="s">
        <v>230</v>
      </c>
      <c r="N582">
        <v>3</v>
      </c>
      <c r="O582" t="s">
        <v>8135</v>
      </c>
      <c r="P582" t="s">
        <v>8134</v>
      </c>
      <c r="Q582" t="s">
        <v>3661</v>
      </c>
      <c r="R582" s="7">
        <v>34335</v>
      </c>
      <c r="S582" s="8">
        <f t="shared" si="72"/>
        <v>1994</v>
      </c>
      <c r="T582" s="8">
        <v>1994</v>
      </c>
      <c r="U582" s="8">
        <f t="shared" si="73"/>
        <v>28</v>
      </c>
      <c r="V582" s="7">
        <v>34547</v>
      </c>
      <c r="W582" t="s">
        <v>4075</v>
      </c>
      <c r="X582" s="2">
        <v>1.365</v>
      </c>
      <c r="Y582" s="6">
        <f t="shared" si="78"/>
        <v>3.6437895411227675E-2</v>
      </c>
      <c r="AA582">
        <v>189545</v>
      </c>
      <c r="AB582">
        <v>17393</v>
      </c>
      <c r="AC582">
        <v>19399359</v>
      </c>
      <c r="AD582" t="s">
        <v>6</v>
      </c>
      <c r="AE582">
        <v>43</v>
      </c>
      <c r="AF582">
        <v>3</v>
      </c>
      <c r="AH582" t="s">
        <v>8133</v>
      </c>
      <c r="AI582" t="s">
        <v>8132</v>
      </c>
      <c r="AK582" t="s">
        <v>8131</v>
      </c>
      <c r="AL582">
        <v>93</v>
      </c>
      <c r="AM582" s="5">
        <f t="shared" si="74"/>
        <v>3.3214285714285716</v>
      </c>
      <c r="AN582" s="4">
        <f t="shared" si="79"/>
        <v>5.0305620165521717E-3</v>
      </c>
      <c r="AO582" s="3"/>
      <c r="AP582">
        <v>0</v>
      </c>
      <c r="AR582" t="s">
        <v>1</v>
      </c>
      <c r="AT582" s="2" t="s">
        <v>0</v>
      </c>
      <c r="AU582" s="1">
        <f t="shared" si="75"/>
        <v>2.7015695392825023</v>
      </c>
      <c r="AV582" s="1">
        <f t="shared" si="76"/>
        <v>2.0734228713889924</v>
      </c>
      <c r="AW582" s="1">
        <f t="shared" si="77"/>
        <v>1.445276203495482</v>
      </c>
    </row>
    <row r="583" spans="1:49" x14ac:dyDescent="0.2">
      <c r="A583">
        <v>581</v>
      </c>
      <c r="B583" t="s">
        <v>8130</v>
      </c>
      <c r="C583" t="s">
        <v>8129</v>
      </c>
      <c r="F583" t="s">
        <v>8128</v>
      </c>
      <c r="G583" t="s">
        <v>16</v>
      </c>
      <c r="H583" t="s">
        <v>15</v>
      </c>
      <c r="I583" t="s">
        <v>821</v>
      </c>
      <c r="J583">
        <v>60005681</v>
      </c>
      <c r="K583" t="s">
        <v>820</v>
      </c>
      <c r="L583" t="s">
        <v>819</v>
      </c>
      <c r="M583" t="s">
        <v>818</v>
      </c>
      <c r="N583">
        <v>1</v>
      </c>
      <c r="O583" t="s">
        <v>8127</v>
      </c>
      <c r="P583">
        <v>7004402050</v>
      </c>
      <c r="Q583">
        <v>60005681</v>
      </c>
      <c r="R583" s="7">
        <v>34335</v>
      </c>
      <c r="S583" s="8">
        <f t="shared" si="72"/>
        <v>1994</v>
      </c>
      <c r="T583" s="8">
        <v>1994</v>
      </c>
      <c r="U583" s="8">
        <f t="shared" si="73"/>
        <v>28</v>
      </c>
      <c r="V583" s="7">
        <v>34547</v>
      </c>
      <c r="W583" t="s">
        <v>4075</v>
      </c>
      <c r="X583" s="2">
        <v>1.365</v>
      </c>
      <c r="Y583" s="6">
        <f t="shared" si="78"/>
        <v>3.6437895411227675E-2</v>
      </c>
      <c r="AA583">
        <v>189545</v>
      </c>
      <c r="AB583">
        <v>17393</v>
      </c>
      <c r="AC583">
        <v>19399359</v>
      </c>
      <c r="AD583" t="s">
        <v>6</v>
      </c>
      <c r="AE583">
        <v>43</v>
      </c>
      <c r="AF583">
        <v>3</v>
      </c>
      <c r="AH583" t="s">
        <v>8126</v>
      </c>
      <c r="AI583" t="s">
        <v>8125</v>
      </c>
      <c r="AK583" t="s">
        <v>8124</v>
      </c>
      <c r="AL583">
        <v>4</v>
      </c>
      <c r="AM583" s="5">
        <f t="shared" si="74"/>
        <v>0.14285714285714285</v>
      </c>
      <c r="AN583" s="4">
        <f t="shared" si="79"/>
        <v>2.1636825877643749E-4</v>
      </c>
      <c r="AO583" s="3"/>
      <c r="AP583">
        <v>0</v>
      </c>
      <c r="AR583" t="s">
        <v>1</v>
      </c>
      <c r="AT583" s="2" t="s">
        <v>0</v>
      </c>
      <c r="AU583" s="1">
        <f t="shared" si="75"/>
        <v>2.5571437265492301</v>
      </c>
      <c r="AV583" s="1">
        <f t="shared" si="76"/>
        <v>1.8327131835002057</v>
      </c>
      <c r="AW583" s="1">
        <f t="shared" si="77"/>
        <v>1.1082826404511807</v>
      </c>
    </row>
    <row r="584" spans="1:49" x14ac:dyDescent="0.2">
      <c r="A584">
        <v>582</v>
      </c>
      <c r="B584" t="s">
        <v>8123</v>
      </c>
      <c r="C584" t="s">
        <v>8122</v>
      </c>
      <c r="F584" t="s">
        <v>8121</v>
      </c>
      <c r="G584" t="s">
        <v>16</v>
      </c>
      <c r="H584" t="s">
        <v>15</v>
      </c>
      <c r="I584" t="s">
        <v>8120</v>
      </c>
      <c r="J584" t="s">
        <v>8119</v>
      </c>
      <c r="K584" t="s">
        <v>8118</v>
      </c>
      <c r="L584" t="s">
        <v>8117</v>
      </c>
      <c r="M584" t="s">
        <v>4064</v>
      </c>
      <c r="N584">
        <v>3</v>
      </c>
      <c r="O584" t="s">
        <v>8116</v>
      </c>
      <c r="P584" t="s">
        <v>8115</v>
      </c>
      <c r="Q584" t="s">
        <v>8114</v>
      </c>
      <c r="R584" s="7">
        <v>34335</v>
      </c>
      <c r="S584" s="8">
        <f t="shared" si="72"/>
        <v>1994</v>
      </c>
      <c r="T584" s="8">
        <v>1994</v>
      </c>
      <c r="U584" s="8">
        <f t="shared" si="73"/>
        <v>28</v>
      </c>
      <c r="V584" s="7">
        <v>34547</v>
      </c>
      <c r="W584" t="s">
        <v>4075</v>
      </c>
      <c r="X584" s="2">
        <v>1.365</v>
      </c>
      <c r="Y584" s="6">
        <f t="shared" si="78"/>
        <v>3.6437895411227675E-2</v>
      </c>
      <c r="AA584">
        <v>189545</v>
      </c>
      <c r="AB584">
        <v>17393</v>
      </c>
      <c r="AC584">
        <v>19399359</v>
      </c>
      <c r="AD584" t="s">
        <v>6</v>
      </c>
      <c r="AE584">
        <v>43</v>
      </c>
      <c r="AF584">
        <v>3</v>
      </c>
      <c r="AH584" t="s">
        <v>8113</v>
      </c>
      <c r="AI584" t="s">
        <v>8112</v>
      </c>
      <c r="AK584" t="s">
        <v>8111</v>
      </c>
      <c r="AL584">
        <v>1</v>
      </c>
      <c r="AM584" s="5">
        <f t="shared" si="74"/>
        <v>3.5714285714285712E-2</v>
      </c>
      <c r="AN584" s="4">
        <f t="shared" si="79"/>
        <v>5.4092064694109373E-5</v>
      </c>
      <c r="AO584" s="3"/>
      <c r="AP584">
        <v>0</v>
      </c>
      <c r="AR584" t="s">
        <v>1</v>
      </c>
      <c r="AT584" s="2" t="s">
        <v>0</v>
      </c>
      <c r="AU584" s="1">
        <f t="shared" si="75"/>
        <v>2.5522754407267603</v>
      </c>
      <c r="AV584" s="1">
        <f t="shared" si="76"/>
        <v>1.8245993737960893</v>
      </c>
      <c r="AW584" s="1">
        <f t="shared" si="77"/>
        <v>1.0969233068654178</v>
      </c>
    </row>
    <row r="585" spans="1:49" x14ac:dyDescent="0.2">
      <c r="A585">
        <v>583</v>
      </c>
      <c r="B585" t="s">
        <v>8110</v>
      </c>
      <c r="C585" t="s">
        <v>8109</v>
      </c>
      <c r="F585" t="s">
        <v>8108</v>
      </c>
      <c r="G585" t="s">
        <v>16</v>
      </c>
      <c r="H585" t="s">
        <v>15</v>
      </c>
      <c r="I585" t="s">
        <v>8107</v>
      </c>
      <c r="J585" t="s">
        <v>8106</v>
      </c>
      <c r="K585" t="s">
        <v>8105</v>
      </c>
      <c r="L585" t="s">
        <v>8104</v>
      </c>
      <c r="M585" t="s">
        <v>83</v>
      </c>
      <c r="N585">
        <v>5</v>
      </c>
      <c r="O585" t="s">
        <v>8103</v>
      </c>
      <c r="P585" t="s">
        <v>8102</v>
      </c>
      <c r="Q585" t="s">
        <v>8101</v>
      </c>
      <c r="R585" s="7">
        <v>34335</v>
      </c>
      <c r="S585" s="8">
        <f t="shared" si="72"/>
        <v>1994</v>
      </c>
      <c r="T585" s="8">
        <v>1994</v>
      </c>
      <c r="U585" s="8">
        <f t="shared" si="73"/>
        <v>28</v>
      </c>
      <c r="V585" s="7">
        <v>34547</v>
      </c>
      <c r="W585" t="s">
        <v>4075</v>
      </c>
      <c r="X585" s="2">
        <v>1.365</v>
      </c>
      <c r="Y585" s="6">
        <f t="shared" si="78"/>
        <v>3.6437895411227675E-2</v>
      </c>
      <c r="AA585">
        <v>189545</v>
      </c>
      <c r="AB585">
        <v>17393</v>
      </c>
      <c r="AC585">
        <v>19399359</v>
      </c>
      <c r="AD585" t="s">
        <v>6</v>
      </c>
      <c r="AE585">
        <v>43</v>
      </c>
      <c r="AF585">
        <v>3</v>
      </c>
      <c r="AH585" t="s">
        <v>8100</v>
      </c>
      <c r="AI585" t="s">
        <v>8099</v>
      </c>
      <c r="AK585" t="s">
        <v>8098</v>
      </c>
      <c r="AL585">
        <v>71</v>
      </c>
      <c r="AM585" s="5">
        <f t="shared" si="74"/>
        <v>2.5357142857142856</v>
      </c>
      <c r="AN585" s="4">
        <f t="shared" si="79"/>
        <v>3.8405365932817652E-3</v>
      </c>
      <c r="AO585" s="3"/>
      <c r="AP585">
        <v>0</v>
      </c>
      <c r="AR585" t="s">
        <v>1</v>
      </c>
      <c r="AT585" s="2" t="s">
        <v>0</v>
      </c>
      <c r="AU585" s="1">
        <f t="shared" si="75"/>
        <v>2.6658687765843898</v>
      </c>
      <c r="AV585" s="1">
        <f t="shared" si="76"/>
        <v>2.0139216002254718</v>
      </c>
      <c r="AW585" s="1">
        <f t="shared" si="77"/>
        <v>1.3619744238665537</v>
      </c>
    </row>
    <row r="586" spans="1:49" x14ac:dyDescent="0.2">
      <c r="A586">
        <v>584</v>
      </c>
      <c r="B586" t="s">
        <v>8097</v>
      </c>
      <c r="C586" t="s">
        <v>8096</v>
      </c>
      <c r="F586" t="s">
        <v>8095</v>
      </c>
      <c r="G586" t="s">
        <v>16</v>
      </c>
      <c r="H586" t="s">
        <v>15</v>
      </c>
      <c r="I586" t="s">
        <v>4080</v>
      </c>
      <c r="J586" t="s">
        <v>8094</v>
      </c>
      <c r="K586" t="s">
        <v>8093</v>
      </c>
      <c r="L586" t="s">
        <v>8092</v>
      </c>
      <c r="M586" t="s">
        <v>8091</v>
      </c>
      <c r="N586">
        <v>4</v>
      </c>
      <c r="O586" t="s">
        <v>8090</v>
      </c>
      <c r="P586" t="s">
        <v>8089</v>
      </c>
      <c r="Q586" t="s">
        <v>8088</v>
      </c>
      <c r="R586" s="7">
        <v>34335</v>
      </c>
      <c r="S586" s="8">
        <f t="shared" si="72"/>
        <v>1994</v>
      </c>
      <c r="T586" s="8">
        <v>1994</v>
      </c>
      <c r="U586" s="8">
        <f t="shared" si="73"/>
        <v>28</v>
      </c>
      <c r="V586" s="7">
        <v>34547</v>
      </c>
      <c r="W586" t="s">
        <v>4075</v>
      </c>
      <c r="X586" s="2">
        <v>1.365</v>
      </c>
      <c r="Y586" s="6">
        <f t="shared" si="78"/>
        <v>3.6437895411227675E-2</v>
      </c>
      <c r="AA586">
        <v>189545</v>
      </c>
      <c r="AB586">
        <v>17393</v>
      </c>
      <c r="AC586">
        <v>19399359</v>
      </c>
      <c r="AD586" t="s">
        <v>6</v>
      </c>
      <c r="AE586">
        <v>43</v>
      </c>
      <c r="AF586">
        <v>3</v>
      </c>
      <c r="AH586" t="s">
        <v>8087</v>
      </c>
      <c r="AI586" t="s">
        <v>8086</v>
      </c>
      <c r="AK586" t="s">
        <v>8085</v>
      </c>
      <c r="AL586">
        <v>94</v>
      </c>
      <c r="AM586" s="5">
        <f t="shared" si="74"/>
        <v>3.3571428571428572</v>
      </c>
      <c r="AN586" s="4">
        <f t="shared" si="79"/>
        <v>5.0846540812462815E-3</v>
      </c>
      <c r="AO586" s="3"/>
      <c r="AP586">
        <v>0</v>
      </c>
      <c r="AR586" t="s">
        <v>1</v>
      </c>
      <c r="AT586" s="2" t="s">
        <v>0</v>
      </c>
      <c r="AU586" s="1">
        <f t="shared" si="75"/>
        <v>2.7031923012233254</v>
      </c>
      <c r="AV586" s="1">
        <f t="shared" si="76"/>
        <v>2.0761274746236977</v>
      </c>
      <c r="AW586" s="1">
        <f t="shared" si="77"/>
        <v>1.4490626480240698</v>
      </c>
    </row>
    <row r="587" spans="1:49" x14ac:dyDescent="0.2">
      <c r="A587">
        <v>585</v>
      </c>
      <c r="B587" t="s">
        <v>8084</v>
      </c>
      <c r="C587" t="s">
        <v>8083</v>
      </c>
      <c r="F587" t="s">
        <v>8082</v>
      </c>
      <c r="G587" t="s">
        <v>16</v>
      </c>
      <c r="H587" t="s">
        <v>15</v>
      </c>
      <c r="I587" t="s">
        <v>8081</v>
      </c>
      <c r="J587" t="s">
        <v>8080</v>
      </c>
      <c r="K587" t="s">
        <v>8079</v>
      </c>
      <c r="L587" t="s">
        <v>8078</v>
      </c>
      <c r="M587" t="s">
        <v>83</v>
      </c>
      <c r="N587">
        <v>3</v>
      </c>
      <c r="O587" t="s">
        <v>8077</v>
      </c>
      <c r="P587" t="s">
        <v>8076</v>
      </c>
      <c r="Q587" t="s">
        <v>8075</v>
      </c>
      <c r="R587" s="7">
        <v>34335</v>
      </c>
      <c r="S587" s="8">
        <f t="shared" si="72"/>
        <v>1994</v>
      </c>
      <c r="T587" s="8">
        <v>1994</v>
      </c>
      <c r="U587" s="8">
        <f t="shared" si="73"/>
        <v>28</v>
      </c>
      <c r="V587" s="7">
        <v>34547</v>
      </c>
      <c r="W587" t="s">
        <v>4075</v>
      </c>
      <c r="X587" s="2">
        <v>1.365</v>
      </c>
      <c r="Y587" s="6">
        <f t="shared" si="78"/>
        <v>3.6437895411227675E-2</v>
      </c>
      <c r="AA587">
        <v>189545</v>
      </c>
      <c r="AB587">
        <v>17393</v>
      </c>
      <c r="AC587">
        <v>19399359</v>
      </c>
      <c r="AD587" t="s">
        <v>6</v>
      </c>
      <c r="AE587">
        <v>43</v>
      </c>
      <c r="AF587">
        <v>3</v>
      </c>
      <c r="AH587" t="s">
        <v>8074</v>
      </c>
      <c r="AI587" t="s">
        <v>8073</v>
      </c>
      <c r="AK587" t="s">
        <v>8072</v>
      </c>
      <c r="AL587">
        <v>29</v>
      </c>
      <c r="AM587" s="5">
        <f t="shared" si="74"/>
        <v>1.0357142857142858</v>
      </c>
      <c r="AN587" s="4">
        <f t="shared" si="79"/>
        <v>1.568669876129172E-3</v>
      </c>
      <c r="AO587" s="3"/>
      <c r="AP587">
        <v>0</v>
      </c>
      <c r="AR587" t="s">
        <v>1</v>
      </c>
      <c r="AT587" s="2" t="s">
        <v>0</v>
      </c>
      <c r="AU587" s="1">
        <f t="shared" si="75"/>
        <v>2.5977127750698119</v>
      </c>
      <c r="AV587" s="1">
        <f t="shared" si="76"/>
        <v>1.9003282643678423</v>
      </c>
      <c r="AW587" s="1">
        <f t="shared" si="77"/>
        <v>1.2029437536658723</v>
      </c>
    </row>
    <row r="588" spans="1:49" x14ac:dyDescent="0.2">
      <c r="A588">
        <v>586</v>
      </c>
      <c r="B588" t="s">
        <v>8071</v>
      </c>
      <c r="C588" t="s">
        <v>8070</v>
      </c>
      <c r="F588" t="s">
        <v>8069</v>
      </c>
      <c r="G588" t="s">
        <v>16</v>
      </c>
      <c r="H588" t="s">
        <v>15</v>
      </c>
      <c r="I588" t="s">
        <v>8068</v>
      </c>
      <c r="J588">
        <v>60027090</v>
      </c>
      <c r="K588" t="s">
        <v>1040</v>
      </c>
      <c r="L588" t="s">
        <v>1039</v>
      </c>
      <c r="M588" t="s">
        <v>230</v>
      </c>
      <c r="N588">
        <v>3</v>
      </c>
      <c r="O588" t="s">
        <v>8067</v>
      </c>
      <c r="P588" t="s">
        <v>8066</v>
      </c>
      <c r="Q588" t="s">
        <v>1036</v>
      </c>
      <c r="R588" s="7">
        <v>34335</v>
      </c>
      <c r="S588" s="8">
        <f t="shared" si="72"/>
        <v>1994</v>
      </c>
      <c r="T588" s="8">
        <v>1994</v>
      </c>
      <c r="U588" s="8">
        <f t="shared" si="73"/>
        <v>28</v>
      </c>
      <c r="V588" s="7">
        <v>34547</v>
      </c>
      <c r="W588" t="s">
        <v>4075</v>
      </c>
      <c r="X588" s="2">
        <v>1.365</v>
      </c>
      <c r="Y588" s="6">
        <f t="shared" si="78"/>
        <v>3.6437895411227675E-2</v>
      </c>
      <c r="AA588">
        <v>189545</v>
      </c>
      <c r="AB588">
        <v>17393</v>
      </c>
      <c r="AC588">
        <v>19399359</v>
      </c>
      <c r="AD588" t="s">
        <v>6</v>
      </c>
      <c r="AE588">
        <v>43</v>
      </c>
      <c r="AF588">
        <v>3</v>
      </c>
      <c r="AH588" t="s">
        <v>8065</v>
      </c>
      <c r="AI588" t="s">
        <v>8064</v>
      </c>
      <c r="AK588" t="s">
        <v>8063</v>
      </c>
      <c r="AL588">
        <v>123</v>
      </c>
      <c r="AM588" s="5">
        <f t="shared" si="74"/>
        <v>4.3928571428571432</v>
      </c>
      <c r="AN588" s="4">
        <f t="shared" si="79"/>
        <v>6.6533239573754533E-3</v>
      </c>
      <c r="AO588" s="3"/>
      <c r="AP588">
        <v>0</v>
      </c>
      <c r="AR588" t="s">
        <v>1</v>
      </c>
      <c r="AT588" s="2" t="s">
        <v>0</v>
      </c>
      <c r="AU588" s="1">
        <f t="shared" si="75"/>
        <v>2.7502523975072006</v>
      </c>
      <c r="AV588" s="1">
        <f t="shared" si="76"/>
        <v>2.1545609684301565</v>
      </c>
      <c r="AW588" s="1">
        <f t="shared" si="77"/>
        <v>1.5588695393531118</v>
      </c>
    </row>
    <row r="589" spans="1:49" x14ac:dyDescent="0.2">
      <c r="A589">
        <v>587</v>
      </c>
      <c r="B589" t="s">
        <v>8062</v>
      </c>
      <c r="C589" t="s">
        <v>8061</v>
      </c>
      <c r="F589" t="s">
        <v>8060</v>
      </c>
      <c r="G589" t="s">
        <v>16</v>
      </c>
      <c r="H589" t="s">
        <v>15</v>
      </c>
      <c r="I589" t="s">
        <v>8059</v>
      </c>
      <c r="J589">
        <v>60012708</v>
      </c>
      <c r="K589" t="s">
        <v>7374</v>
      </c>
      <c r="L589" t="s">
        <v>2120</v>
      </c>
      <c r="M589" t="s">
        <v>230</v>
      </c>
      <c r="N589">
        <v>3</v>
      </c>
      <c r="O589" t="s">
        <v>8058</v>
      </c>
      <c r="P589" t="s">
        <v>8057</v>
      </c>
      <c r="Q589" t="s">
        <v>7371</v>
      </c>
      <c r="R589" s="7">
        <v>34335</v>
      </c>
      <c r="S589" s="8">
        <f t="shared" si="72"/>
        <v>1994</v>
      </c>
      <c r="T589" s="8">
        <v>1994</v>
      </c>
      <c r="U589" s="8">
        <f t="shared" si="73"/>
        <v>28</v>
      </c>
      <c r="V589" s="7">
        <v>34547</v>
      </c>
      <c r="W589" t="s">
        <v>4075</v>
      </c>
      <c r="X589" s="2">
        <v>1.365</v>
      </c>
      <c r="Y589" s="6">
        <f t="shared" si="78"/>
        <v>3.6437895411227675E-2</v>
      </c>
      <c r="AA589">
        <v>189545</v>
      </c>
      <c r="AB589">
        <v>17393</v>
      </c>
      <c r="AC589">
        <v>19399359</v>
      </c>
      <c r="AD589" t="s">
        <v>6</v>
      </c>
      <c r="AE589">
        <v>43</v>
      </c>
      <c r="AF589">
        <v>3</v>
      </c>
      <c r="AH589" t="s">
        <v>8056</v>
      </c>
      <c r="AI589" t="s">
        <v>8055</v>
      </c>
      <c r="AK589" t="s">
        <v>8054</v>
      </c>
      <c r="AL589">
        <v>413</v>
      </c>
      <c r="AM589" s="5">
        <f t="shared" si="74"/>
        <v>14.75</v>
      </c>
      <c r="AN589" s="4">
        <f t="shared" si="79"/>
        <v>2.2340022718667172E-2</v>
      </c>
      <c r="AO589" s="3"/>
      <c r="AP589">
        <v>0</v>
      </c>
      <c r="AQ589" t="s">
        <v>3467</v>
      </c>
      <c r="AR589" t="s">
        <v>8053</v>
      </c>
      <c r="AS589" t="s">
        <v>3465</v>
      </c>
      <c r="AT589" s="2" t="s">
        <v>0</v>
      </c>
      <c r="AU589" s="1">
        <f t="shared" si="75"/>
        <v>3.2208533603459522</v>
      </c>
      <c r="AV589" s="1">
        <f t="shared" si="76"/>
        <v>2.938895906494742</v>
      </c>
      <c r="AW589" s="1">
        <f t="shared" si="77"/>
        <v>2.6569384526435322</v>
      </c>
    </row>
    <row r="590" spans="1:49" x14ac:dyDescent="0.2">
      <c r="A590">
        <v>588</v>
      </c>
      <c r="B590" t="s">
        <v>8052</v>
      </c>
      <c r="C590" t="s">
        <v>8051</v>
      </c>
      <c r="F590" t="s">
        <v>8050</v>
      </c>
      <c r="G590" t="s">
        <v>16</v>
      </c>
      <c r="H590" t="s">
        <v>15</v>
      </c>
      <c r="I590" t="s">
        <v>8049</v>
      </c>
      <c r="J590" t="s">
        <v>8048</v>
      </c>
      <c r="K590" t="s">
        <v>8047</v>
      </c>
      <c r="L590" t="s">
        <v>8046</v>
      </c>
      <c r="M590" t="s">
        <v>311</v>
      </c>
      <c r="N590">
        <v>8</v>
      </c>
      <c r="O590" t="s">
        <v>8045</v>
      </c>
      <c r="P590" t="s">
        <v>8044</v>
      </c>
      <c r="Q590" t="s">
        <v>8043</v>
      </c>
      <c r="R590" s="7">
        <v>34335</v>
      </c>
      <c r="S590" s="8">
        <f t="shared" si="72"/>
        <v>1994</v>
      </c>
      <c r="T590" s="8">
        <v>1994</v>
      </c>
      <c r="U590" s="8">
        <f t="shared" si="73"/>
        <v>28</v>
      </c>
      <c r="V590" s="7">
        <v>34547</v>
      </c>
      <c r="W590" t="s">
        <v>4075</v>
      </c>
      <c r="X590" s="2">
        <v>1.365</v>
      </c>
      <c r="Y590" s="6">
        <f t="shared" si="78"/>
        <v>3.6437895411227675E-2</v>
      </c>
      <c r="AA590">
        <v>189545</v>
      </c>
      <c r="AB590">
        <v>17393</v>
      </c>
      <c r="AC590">
        <v>19399359</v>
      </c>
      <c r="AD590" t="s">
        <v>6</v>
      </c>
      <c r="AE590">
        <v>43</v>
      </c>
      <c r="AF590">
        <v>3</v>
      </c>
      <c r="AH590" t="s">
        <v>8042</v>
      </c>
      <c r="AI590" t="s">
        <v>8041</v>
      </c>
      <c r="AK590" t="s">
        <v>8040</v>
      </c>
      <c r="AL590">
        <v>208</v>
      </c>
      <c r="AM590" s="5">
        <f t="shared" si="74"/>
        <v>7.4285714285714288</v>
      </c>
      <c r="AN590" s="4">
        <f t="shared" si="79"/>
        <v>1.1251149456374751E-2</v>
      </c>
      <c r="AO590" s="3"/>
      <c r="AP590">
        <v>0</v>
      </c>
      <c r="AR590" t="s">
        <v>1</v>
      </c>
      <c r="AT590" s="2" t="s">
        <v>0</v>
      </c>
      <c r="AU590" s="1">
        <f t="shared" si="75"/>
        <v>2.8881871624771795</v>
      </c>
      <c r="AV590" s="1">
        <f t="shared" si="76"/>
        <v>2.3844522433801214</v>
      </c>
      <c r="AW590" s="1">
        <f t="shared" si="77"/>
        <v>1.8807173242830628</v>
      </c>
    </row>
    <row r="591" spans="1:49" x14ac:dyDescent="0.2">
      <c r="A591">
        <v>589</v>
      </c>
      <c r="B591" t="s">
        <v>8039</v>
      </c>
      <c r="C591" t="s">
        <v>8038</v>
      </c>
      <c r="F591" t="s">
        <v>8037</v>
      </c>
      <c r="G591" t="s">
        <v>16</v>
      </c>
      <c r="H591" t="s">
        <v>15</v>
      </c>
      <c r="I591" t="s">
        <v>8036</v>
      </c>
      <c r="J591">
        <v>60025555</v>
      </c>
      <c r="K591" t="s">
        <v>2696</v>
      </c>
      <c r="L591" t="s">
        <v>2133</v>
      </c>
      <c r="M591" t="s">
        <v>830</v>
      </c>
      <c r="N591">
        <v>4</v>
      </c>
      <c r="O591" t="s">
        <v>8035</v>
      </c>
      <c r="P591" t="s">
        <v>8034</v>
      </c>
      <c r="Q591" t="s">
        <v>8033</v>
      </c>
      <c r="R591" s="7">
        <v>34335</v>
      </c>
      <c r="S591" s="8">
        <f t="shared" si="72"/>
        <v>1994</v>
      </c>
      <c r="T591" s="8">
        <v>1994</v>
      </c>
      <c r="U591" s="8">
        <f t="shared" si="73"/>
        <v>28</v>
      </c>
      <c r="V591" s="7">
        <v>34547</v>
      </c>
      <c r="W591" t="s">
        <v>455</v>
      </c>
      <c r="X591" s="2">
        <v>0.111</v>
      </c>
      <c r="Y591" s="6">
        <f t="shared" si="78"/>
        <v>2.9630816048690639E-3</v>
      </c>
      <c r="AA591">
        <v>87566621</v>
      </c>
      <c r="AB591">
        <v>24890</v>
      </c>
      <c r="AC591">
        <v>15206424</v>
      </c>
      <c r="AD591" t="s">
        <v>6</v>
      </c>
      <c r="AE591">
        <v>77</v>
      </c>
      <c r="AF591">
        <v>8</v>
      </c>
      <c r="AH591" t="s">
        <v>8032</v>
      </c>
      <c r="AI591" t="s">
        <v>8031</v>
      </c>
      <c r="AJ591" t="s">
        <v>8030</v>
      </c>
      <c r="AK591" t="s">
        <v>8029</v>
      </c>
      <c r="AL591">
        <v>3</v>
      </c>
      <c r="AM591" s="5">
        <f t="shared" si="74"/>
        <v>0.10714285714285714</v>
      </c>
      <c r="AN591" s="4">
        <f t="shared" si="79"/>
        <v>1.6227619408232811E-4</v>
      </c>
      <c r="AO591" s="3"/>
      <c r="AP591">
        <v>0</v>
      </c>
      <c r="AR591" t="s">
        <v>1</v>
      </c>
      <c r="AT591" s="2" t="s">
        <v>0</v>
      </c>
      <c r="AU591" s="1">
        <f t="shared" si="75"/>
        <v>0.21228399816330426</v>
      </c>
      <c r="AV591" s="1">
        <f t="shared" si="76"/>
        <v>0.1562678899475696</v>
      </c>
      <c r="AW591" s="1">
        <f t="shared" si="77"/>
        <v>0.10025178173183487</v>
      </c>
    </row>
    <row r="592" spans="1:49" x14ac:dyDescent="0.2">
      <c r="A592">
        <v>590</v>
      </c>
      <c r="B592" t="s">
        <v>8028</v>
      </c>
      <c r="C592" t="s">
        <v>8027</v>
      </c>
      <c r="F592" t="s">
        <v>8026</v>
      </c>
      <c r="G592" t="s">
        <v>16</v>
      </c>
      <c r="H592" t="s">
        <v>15</v>
      </c>
      <c r="I592" t="s">
        <v>5318</v>
      </c>
      <c r="J592">
        <v>60029241</v>
      </c>
      <c r="K592" t="s">
        <v>2213</v>
      </c>
      <c r="L592" t="s">
        <v>2212</v>
      </c>
      <c r="M592" t="s">
        <v>230</v>
      </c>
      <c r="N592">
        <v>4</v>
      </c>
      <c r="O592" t="s">
        <v>8025</v>
      </c>
      <c r="P592" t="s">
        <v>8024</v>
      </c>
      <c r="Q592" t="s">
        <v>8023</v>
      </c>
      <c r="R592" s="7">
        <v>34335</v>
      </c>
      <c r="S592" s="8">
        <f t="shared" si="72"/>
        <v>1994</v>
      </c>
      <c r="T592" s="8">
        <v>1994</v>
      </c>
      <c r="U592" s="8">
        <f t="shared" si="73"/>
        <v>28</v>
      </c>
      <c r="V592" s="7">
        <v>34547</v>
      </c>
      <c r="W592" t="s">
        <v>6429</v>
      </c>
      <c r="X592" s="2">
        <v>0.82</v>
      </c>
      <c r="Y592" s="6">
        <f t="shared" si="78"/>
        <v>2.1889431675609299E-2</v>
      </c>
      <c r="AA592">
        <v>189456</v>
      </c>
      <c r="AB592">
        <v>15361</v>
      </c>
      <c r="AC592">
        <v>15579662</v>
      </c>
      <c r="AD592" t="s">
        <v>6</v>
      </c>
      <c r="AE592">
        <v>43</v>
      </c>
      <c r="AF592">
        <v>4</v>
      </c>
      <c r="AH592" t="s">
        <v>8022</v>
      </c>
      <c r="AI592" t="s">
        <v>8021</v>
      </c>
      <c r="AK592" t="s">
        <v>8020</v>
      </c>
      <c r="AL592">
        <v>2</v>
      </c>
      <c r="AM592" s="5">
        <f t="shared" si="74"/>
        <v>7.1428571428571425E-2</v>
      </c>
      <c r="AN592" s="4">
        <f t="shared" si="79"/>
        <v>1.0818412938821875E-4</v>
      </c>
      <c r="AO592" s="3"/>
      <c r="AP592">
        <v>0</v>
      </c>
      <c r="AR592" t="s">
        <v>1</v>
      </c>
      <c r="AT592" s="2" t="s">
        <v>0</v>
      </c>
      <c r="AU592" s="1">
        <f t="shared" si="75"/>
        <v>1.5355057411742974</v>
      </c>
      <c r="AV592" s="1">
        <f t="shared" si="76"/>
        <v>1.099880790249876</v>
      </c>
      <c r="AW592" s="1">
        <f t="shared" si="77"/>
        <v>0.66425583932545429</v>
      </c>
    </row>
    <row r="593" spans="1:49" x14ac:dyDescent="0.2">
      <c r="A593">
        <v>591</v>
      </c>
      <c r="B593" t="s">
        <v>8019</v>
      </c>
      <c r="C593" t="s">
        <v>8018</v>
      </c>
      <c r="F593" t="s">
        <v>8017</v>
      </c>
      <c r="G593" t="s">
        <v>16</v>
      </c>
      <c r="H593" t="s">
        <v>15</v>
      </c>
      <c r="I593" t="s">
        <v>1399</v>
      </c>
      <c r="J593">
        <v>60000809</v>
      </c>
      <c r="K593" t="s">
        <v>1398</v>
      </c>
      <c r="L593" t="s">
        <v>1397</v>
      </c>
      <c r="M593" t="s">
        <v>830</v>
      </c>
      <c r="N593">
        <v>2</v>
      </c>
      <c r="O593" t="s">
        <v>8016</v>
      </c>
      <c r="P593" t="s">
        <v>8015</v>
      </c>
      <c r="Q593" t="s">
        <v>3596</v>
      </c>
      <c r="R593" s="7">
        <v>34335</v>
      </c>
      <c r="S593" s="8">
        <f t="shared" si="72"/>
        <v>1994</v>
      </c>
      <c r="T593" s="8">
        <v>1994</v>
      </c>
      <c r="U593" s="8">
        <f t="shared" si="73"/>
        <v>28</v>
      </c>
      <c r="V593" s="7">
        <v>34547</v>
      </c>
      <c r="W593" t="s">
        <v>3455</v>
      </c>
      <c r="X593" s="2">
        <v>0.13900000000000001</v>
      </c>
      <c r="Y593" s="6">
        <f t="shared" si="78"/>
        <v>3.7105256133045036E-3</v>
      </c>
      <c r="AA593" t="s">
        <v>3454</v>
      </c>
      <c r="AB593">
        <v>24891</v>
      </c>
      <c r="AC593">
        <v>15206432</v>
      </c>
      <c r="AD593" t="s">
        <v>6</v>
      </c>
      <c r="AE593">
        <v>77</v>
      </c>
      <c r="AF593">
        <v>8</v>
      </c>
      <c r="AH593" t="s">
        <v>8014</v>
      </c>
      <c r="AI593" t="s">
        <v>8013</v>
      </c>
      <c r="AJ593" t="s">
        <v>8012</v>
      </c>
      <c r="AK593" t="s">
        <v>8011</v>
      </c>
      <c r="AL593">
        <v>1</v>
      </c>
      <c r="AM593" s="5">
        <f t="shared" si="74"/>
        <v>3.5714285714285712E-2</v>
      </c>
      <c r="AN593" s="4">
        <f t="shared" si="79"/>
        <v>5.4092064694109373E-5</v>
      </c>
      <c r="AO593" s="3"/>
      <c r="AP593">
        <v>0</v>
      </c>
      <c r="AR593" t="s">
        <v>1</v>
      </c>
      <c r="AT593" s="2" t="s">
        <v>0</v>
      </c>
      <c r="AU593" s="1">
        <f t="shared" si="75"/>
        <v>0.26135955487213852</v>
      </c>
      <c r="AV593" s="1">
        <f t="shared" si="76"/>
        <v>0.18823088389993065</v>
      </c>
      <c r="AW593" s="1">
        <f t="shared" si="77"/>
        <v>0.11510221292772277</v>
      </c>
    </row>
    <row r="594" spans="1:49" x14ac:dyDescent="0.2">
      <c r="A594">
        <v>592</v>
      </c>
      <c r="B594" t="s">
        <v>8010</v>
      </c>
      <c r="C594" t="s">
        <v>8009</v>
      </c>
      <c r="F594" t="s">
        <v>8008</v>
      </c>
      <c r="G594" t="s">
        <v>16</v>
      </c>
      <c r="H594" t="s">
        <v>15</v>
      </c>
      <c r="I594" t="s">
        <v>413</v>
      </c>
      <c r="J594">
        <v>60002947</v>
      </c>
      <c r="K594" t="s">
        <v>412</v>
      </c>
      <c r="L594" t="s">
        <v>411</v>
      </c>
      <c r="M594" t="s">
        <v>410</v>
      </c>
      <c r="N594">
        <v>2</v>
      </c>
      <c r="O594" t="s">
        <v>8007</v>
      </c>
      <c r="P594" t="s">
        <v>8006</v>
      </c>
      <c r="Q594" t="s">
        <v>8005</v>
      </c>
      <c r="R594" s="7">
        <v>34335</v>
      </c>
      <c r="S594" s="8">
        <f t="shared" si="72"/>
        <v>1994</v>
      </c>
      <c r="T594" s="8">
        <v>1994</v>
      </c>
      <c r="U594" s="8">
        <f t="shared" si="73"/>
        <v>28</v>
      </c>
      <c r="V594" s="7">
        <v>34547</v>
      </c>
      <c r="W594" t="s">
        <v>2061</v>
      </c>
      <c r="X594" s="2">
        <v>1.6519999999999999</v>
      </c>
      <c r="Y594" s="6">
        <f t="shared" si="78"/>
        <v>4.409919649769093E-2</v>
      </c>
      <c r="AA594" t="s">
        <v>2060</v>
      </c>
      <c r="AB594">
        <v>17337</v>
      </c>
      <c r="AC594">
        <v>15582221</v>
      </c>
      <c r="AD594" t="s">
        <v>6</v>
      </c>
      <c r="AE594">
        <v>42</v>
      </c>
      <c r="AF594">
        <v>8</v>
      </c>
      <c r="AH594" t="s">
        <v>8004</v>
      </c>
      <c r="AI594" t="s">
        <v>8003</v>
      </c>
      <c r="AK594" t="s">
        <v>8002</v>
      </c>
      <c r="AL594">
        <v>12</v>
      </c>
      <c r="AM594" s="5">
        <f t="shared" si="74"/>
        <v>0.42857142857142855</v>
      </c>
      <c r="AN594" s="4">
        <f t="shared" si="79"/>
        <v>6.4910477632931242E-4</v>
      </c>
      <c r="AO594" s="3"/>
      <c r="AP594">
        <v>0</v>
      </c>
      <c r="AR594" t="s">
        <v>1</v>
      </c>
      <c r="AT594" s="2" t="s">
        <v>0</v>
      </c>
      <c r="AU594" s="1">
        <f t="shared" si="75"/>
        <v>3.1064168981282445</v>
      </c>
      <c r="AV594" s="1">
        <f t="shared" si="76"/>
        <v>2.237415063701012</v>
      </c>
      <c r="AW594" s="1">
        <f t="shared" si="77"/>
        <v>1.3684132292737798</v>
      </c>
    </row>
    <row r="595" spans="1:49" x14ac:dyDescent="0.2">
      <c r="A595">
        <v>593</v>
      </c>
      <c r="B595" t="s">
        <v>8001</v>
      </c>
      <c r="C595" t="s">
        <v>8000</v>
      </c>
      <c r="F595" t="s">
        <v>7999</v>
      </c>
      <c r="G595" t="s">
        <v>16</v>
      </c>
      <c r="H595" t="s">
        <v>15</v>
      </c>
      <c r="I595" t="s">
        <v>7998</v>
      </c>
      <c r="J595">
        <v>60021681</v>
      </c>
      <c r="K595" t="s">
        <v>7997</v>
      </c>
      <c r="L595" t="s">
        <v>2225</v>
      </c>
      <c r="M595" t="s">
        <v>2097</v>
      </c>
      <c r="N595">
        <v>2</v>
      </c>
      <c r="O595" t="s">
        <v>7996</v>
      </c>
      <c r="P595" t="s">
        <v>7995</v>
      </c>
      <c r="Q595" t="s">
        <v>7994</v>
      </c>
      <c r="R595" s="7">
        <v>34335</v>
      </c>
      <c r="S595" s="8">
        <f t="shared" si="72"/>
        <v>1994</v>
      </c>
      <c r="T595" s="8">
        <v>1994</v>
      </c>
      <c r="U595" s="8">
        <f t="shared" si="73"/>
        <v>28</v>
      </c>
      <c r="V595" s="7">
        <v>34547</v>
      </c>
      <c r="W595" t="s">
        <v>4141</v>
      </c>
      <c r="X595" s="2">
        <v>1.337</v>
      </c>
      <c r="Y595" s="6">
        <f t="shared" si="78"/>
        <v>3.5690451402792235E-2</v>
      </c>
      <c r="AA595">
        <v>7413106</v>
      </c>
      <c r="AB595">
        <v>26005</v>
      </c>
      <c r="AC595">
        <v>15580563</v>
      </c>
      <c r="AD595" t="s">
        <v>6</v>
      </c>
      <c r="AE595">
        <v>15</v>
      </c>
      <c r="AF595">
        <v>8</v>
      </c>
      <c r="AH595" t="s">
        <v>7993</v>
      </c>
      <c r="AI595" t="s">
        <v>7992</v>
      </c>
      <c r="AK595" t="s">
        <v>7991</v>
      </c>
      <c r="AL595">
        <v>13</v>
      </c>
      <c r="AM595" s="5">
        <f t="shared" si="74"/>
        <v>0.4642857142857143</v>
      </c>
      <c r="AN595" s="4">
        <f t="shared" si="79"/>
        <v>7.0319684102342192E-4</v>
      </c>
      <c r="AO595" s="3"/>
      <c r="AP595">
        <v>0</v>
      </c>
      <c r="AR595" t="s">
        <v>1</v>
      </c>
      <c r="AT595" s="2">
        <v>4.1870000000000003</v>
      </c>
      <c r="AU595" s="1">
        <f t="shared" si="75"/>
        <v>2.5194275034261588</v>
      </c>
      <c r="AV595" s="1">
        <f t="shared" si="76"/>
        <v>1.8196824121907829</v>
      </c>
      <c r="AW595" s="1">
        <f t="shared" si="77"/>
        <v>1.1199373209554064</v>
      </c>
    </row>
    <row r="596" spans="1:49" x14ac:dyDescent="0.2">
      <c r="A596">
        <v>594</v>
      </c>
      <c r="B596" t="s">
        <v>7990</v>
      </c>
      <c r="C596" t="s">
        <v>7989</v>
      </c>
      <c r="F596" t="s">
        <v>7988</v>
      </c>
      <c r="G596" t="s">
        <v>16</v>
      </c>
      <c r="H596" t="s">
        <v>15</v>
      </c>
      <c r="I596" t="s">
        <v>3387</v>
      </c>
      <c r="J596">
        <v>60027550</v>
      </c>
      <c r="K596" t="s">
        <v>1368</v>
      </c>
      <c r="L596" t="s">
        <v>1147</v>
      </c>
      <c r="M596" t="s">
        <v>230</v>
      </c>
      <c r="N596">
        <v>2</v>
      </c>
      <c r="O596" t="s">
        <v>3386</v>
      </c>
      <c r="P596" t="s">
        <v>3385</v>
      </c>
      <c r="Q596" t="s">
        <v>1365</v>
      </c>
      <c r="R596" s="7">
        <v>34335</v>
      </c>
      <c r="S596" s="8">
        <f t="shared" si="72"/>
        <v>1994</v>
      </c>
      <c r="T596" s="8">
        <v>1994</v>
      </c>
      <c r="U596" s="8">
        <f t="shared" si="73"/>
        <v>28</v>
      </c>
      <c r="V596" s="7">
        <v>34547</v>
      </c>
      <c r="W596" t="s">
        <v>2061</v>
      </c>
      <c r="X596" s="2">
        <v>1.6519999999999999</v>
      </c>
      <c r="Y596" s="6">
        <f t="shared" si="78"/>
        <v>4.409919649769093E-2</v>
      </c>
      <c r="AA596" t="s">
        <v>2060</v>
      </c>
      <c r="AB596">
        <v>17337</v>
      </c>
      <c r="AC596">
        <v>15582221</v>
      </c>
      <c r="AD596" t="s">
        <v>6</v>
      </c>
      <c r="AE596">
        <v>42</v>
      </c>
      <c r="AF596">
        <v>8</v>
      </c>
      <c r="AH596" t="s">
        <v>7987</v>
      </c>
      <c r="AI596" t="s">
        <v>7986</v>
      </c>
      <c r="AK596" t="s">
        <v>7985</v>
      </c>
      <c r="AL596">
        <v>218</v>
      </c>
      <c r="AM596" s="5">
        <f t="shared" si="74"/>
        <v>7.7857142857142856</v>
      </c>
      <c r="AN596" s="4">
        <f t="shared" si="79"/>
        <v>1.1792070103315844E-2</v>
      </c>
      <c r="AO596" s="3"/>
      <c r="AP596">
        <v>0</v>
      </c>
      <c r="AQ596" t="s">
        <v>3544</v>
      </c>
      <c r="AR596" t="s">
        <v>7984</v>
      </c>
      <c r="AS596" t="s">
        <v>3542</v>
      </c>
      <c r="AT596" s="2" t="s">
        <v>0</v>
      </c>
      <c r="AU596" s="1">
        <f t="shared" si="75"/>
        <v>3.4407058579378402</v>
      </c>
      <c r="AV596" s="1">
        <f t="shared" si="76"/>
        <v>2.7945633300503387</v>
      </c>
      <c r="AW596" s="1">
        <f t="shared" si="77"/>
        <v>2.1484208021628373</v>
      </c>
    </row>
    <row r="597" spans="1:49" x14ac:dyDescent="0.2">
      <c r="A597">
        <v>595</v>
      </c>
      <c r="B597" t="s">
        <v>7983</v>
      </c>
      <c r="C597" t="s">
        <v>7982</v>
      </c>
      <c r="F597" t="s">
        <v>7981</v>
      </c>
      <c r="G597" t="s">
        <v>16</v>
      </c>
      <c r="H597" t="s">
        <v>15</v>
      </c>
      <c r="I597" t="s">
        <v>7980</v>
      </c>
      <c r="N597">
        <v>2</v>
      </c>
      <c r="O597" t="s">
        <v>7979</v>
      </c>
      <c r="P597" t="s">
        <v>7978</v>
      </c>
      <c r="Q597" t="s">
        <v>2324</v>
      </c>
      <c r="R597" s="7">
        <v>34335</v>
      </c>
      <c r="S597" s="8">
        <f t="shared" si="72"/>
        <v>1994</v>
      </c>
      <c r="T597" s="8">
        <v>1994</v>
      </c>
      <c r="U597" s="8">
        <f t="shared" si="73"/>
        <v>28</v>
      </c>
      <c r="V597" s="7">
        <v>34547</v>
      </c>
      <c r="W597" t="s">
        <v>2061</v>
      </c>
      <c r="X597" s="2">
        <v>1.6519999999999999</v>
      </c>
      <c r="Y597" s="6">
        <f t="shared" si="78"/>
        <v>4.409919649769093E-2</v>
      </c>
      <c r="AA597" t="s">
        <v>2060</v>
      </c>
      <c r="AB597">
        <v>17337</v>
      </c>
      <c r="AC597">
        <v>15582221</v>
      </c>
      <c r="AD597" t="s">
        <v>6</v>
      </c>
      <c r="AE597">
        <v>42</v>
      </c>
      <c r="AF597">
        <v>8</v>
      </c>
      <c r="AH597" t="s">
        <v>7977</v>
      </c>
      <c r="AI597" t="s">
        <v>7976</v>
      </c>
      <c r="AK597" t="s">
        <v>7975</v>
      </c>
      <c r="AL597">
        <v>11</v>
      </c>
      <c r="AM597" s="5">
        <f t="shared" si="74"/>
        <v>0.39285714285714285</v>
      </c>
      <c r="AN597" s="4">
        <f t="shared" si="79"/>
        <v>5.9501271163520315E-4</v>
      </c>
      <c r="AO597" s="3"/>
      <c r="AP597">
        <v>0</v>
      </c>
      <c r="AR597" t="s">
        <v>1</v>
      </c>
      <c r="AT597" s="2" t="s">
        <v>0</v>
      </c>
      <c r="AU597" s="1">
        <f t="shared" si="75"/>
        <v>3.1047941361874209</v>
      </c>
      <c r="AV597" s="1">
        <f t="shared" si="76"/>
        <v>2.2347104604663066</v>
      </c>
      <c r="AW597" s="1">
        <f t="shared" si="77"/>
        <v>1.3646267847451921</v>
      </c>
    </row>
    <row r="598" spans="1:49" x14ac:dyDescent="0.2">
      <c r="A598">
        <v>596</v>
      </c>
      <c r="B598" t="s">
        <v>7974</v>
      </c>
      <c r="C598" t="s">
        <v>7973</v>
      </c>
      <c r="F598" t="s">
        <v>7972</v>
      </c>
      <c r="G598" t="s">
        <v>16</v>
      </c>
      <c r="H598" t="s">
        <v>15</v>
      </c>
      <c r="I598" t="s">
        <v>7971</v>
      </c>
      <c r="J598">
        <v>60015457</v>
      </c>
      <c r="K598" t="s">
        <v>7970</v>
      </c>
      <c r="L598" t="s">
        <v>7969</v>
      </c>
      <c r="M598" t="s">
        <v>230</v>
      </c>
      <c r="N598">
        <v>3</v>
      </c>
      <c r="O598" t="s">
        <v>7968</v>
      </c>
      <c r="P598" t="s">
        <v>7967</v>
      </c>
      <c r="Q598" t="s">
        <v>7966</v>
      </c>
      <c r="R598" s="7">
        <v>34335</v>
      </c>
      <c r="S598" s="8">
        <f t="shared" si="72"/>
        <v>1994</v>
      </c>
      <c r="T598" s="8">
        <v>1994</v>
      </c>
      <c r="U598" s="8">
        <f t="shared" si="73"/>
        <v>28</v>
      </c>
      <c r="V598" s="7">
        <v>34547</v>
      </c>
      <c r="W598" t="s">
        <v>2061</v>
      </c>
      <c r="X598" s="2">
        <v>1.6519999999999999</v>
      </c>
      <c r="Y598" s="6">
        <f t="shared" si="78"/>
        <v>4.409919649769093E-2</v>
      </c>
      <c r="AA598" t="s">
        <v>2060</v>
      </c>
      <c r="AB598">
        <v>17337</v>
      </c>
      <c r="AC598">
        <v>15582221</v>
      </c>
      <c r="AD598" t="s">
        <v>6</v>
      </c>
      <c r="AE598">
        <v>42</v>
      </c>
      <c r="AF598">
        <v>8</v>
      </c>
      <c r="AH598" t="s">
        <v>7965</v>
      </c>
      <c r="AI598" t="s">
        <v>7964</v>
      </c>
      <c r="AK598" t="s">
        <v>7963</v>
      </c>
      <c r="AL598">
        <v>0</v>
      </c>
      <c r="AM598" s="5">
        <f t="shared" si="74"/>
        <v>0</v>
      </c>
      <c r="AN598" s="4">
        <f t="shared" si="79"/>
        <v>0</v>
      </c>
      <c r="AO598" s="3"/>
      <c r="AP598">
        <v>0</v>
      </c>
      <c r="AR598" t="s">
        <v>1</v>
      </c>
      <c r="AT598" s="2" t="s">
        <v>0</v>
      </c>
      <c r="AU598" s="1">
        <f t="shared" si="75"/>
        <v>3.0869437548383649</v>
      </c>
      <c r="AV598" s="1">
        <f t="shared" si="76"/>
        <v>2.2049598248845466</v>
      </c>
      <c r="AW598" s="1">
        <f t="shared" si="77"/>
        <v>1.3229758949307278</v>
      </c>
    </row>
    <row r="599" spans="1:49" x14ac:dyDescent="0.2">
      <c r="A599">
        <v>597</v>
      </c>
      <c r="B599" t="s">
        <v>7962</v>
      </c>
      <c r="C599" t="s">
        <v>7961</v>
      </c>
      <c r="F599" t="s">
        <v>7960</v>
      </c>
      <c r="G599" t="s">
        <v>16</v>
      </c>
      <c r="H599" t="s">
        <v>15</v>
      </c>
      <c r="I599" t="s">
        <v>7959</v>
      </c>
      <c r="J599">
        <v>60029311</v>
      </c>
      <c r="K599" t="s">
        <v>3337</v>
      </c>
      <c r="L599" t="s">
        <v>1147</v>
      </c>
      <c r="M599" t="s">
        <v>230</v>
      </c>
      <c r="N599">
        <v>2</v>
      </c>
      <c r="O599" t="s">
        <v>7958</v>
      </c>
      <c r="P599" t="s">
        <v>7957</v>
      </c>
      <c r="Q599" t="s">
        <v>3334</v>
      </c>
      <c r="R599" s="7">
        <v>34335</v>
      </c>
      <c r="S599" s="8">
        <f t="shared" si="72"/>
        <v>1994</v>
      </c>
      <c r="T599" s="8">
        <v>1994</v>
      </c>
      <c r="U599" s="8">
        <f t="shared" si="73"/>
        <v>28</v>
      </c>
      <c r="V599" s="7">
        <v>34547</v>
      </c>
      <c r="W599" t="s">
        <v>2061</v>
      </c>
      <c r="X599" s="2">
        <v>1.6519999999999999</v>
      </c>
      <c r="Y599" s="6">
        <f t="shared" si="78"/>
        <v>4.409919649769093E-2</v>
      </c>
      <c r="AA599" t="s">
        <v>2060</v>
      </c>
      <c r="AB599">
        <v>17337</v>
      </c>
      <c r="AC599">
        <v>15582221</v>
      </c>
      <c r="AD599" t="s">
        <v>6</v>
      </c>
      <c r="AE599">
        <v>42</v>
      </c>
      <c r="AF599">
        <v>8</v>
      </c>
      <c r="AH599" t="s">
        <v>7956</v>
      </c>
      <c r="AI599" t="s">
        <v>7955</v>
      </c>
      <c r="AK599" t="s">
        <v>7954</v>
      </c>
      <c r="AL599">
        <v>45</v>
      </c>
      <c r="AM599" s="5">
        <f t="shared" si="74"/>
        <v>1.6071428571428572</v>
      </c>
      <c r="AN599" s="4">
        <f t="shared" si="79"/>
        <v>2.434142911234922E-3</v>
      </c>
      <c r="AO599" s="3"/>
      <c r="AP599">
        <v>0</v>
      </c>
      <c r="AR599" t="s">
        <v>1</v>
      </c>
      <c r="AT599" s="2" t="s">
        <v>0</v>
      </c>
      <c r="AU599" s="1">
        <f t="shared" si="75"/>
        <v>3.159968042175413</v>
      </c>
      <c r="AV599" s="1">
        <f t="shared" si="76"/>
        <v>2.3266669704462926</v>
      </c>
      <c r="AW599" s="1">
        <f t="shared" si="77"/>
        <v>1.4933658987171723</v>
      </c>
    </row>
    <row r="600" spans="1:49" x14ac:dyDescent="0.2">
      <c r="A600">
        <v>598</v>
      </c>
      <c r="B600" t="s">
        <v>7953</v>
      </c>
      <c r="C600" t="s">
        <v>7952</v>
      </c>
      <c r="F600" t="s">
        <v>7951</v>
      </c>
      <c r="G600" t="s">
        <v>16</v>
      </c>
      <c r="H600" t="s">
        <v>15</v>
      </c>
      <c r="I600" t="s">
        <v>7950</v>
      </c>
      <c r="J600" t="s">
        <v>7949</v>
      </c>
      <c r="K600" t="s">
        <v>7948</v>
      </c>
      <c r="L600" t="s">
        <v>7947</v>
      </c>
      <c r="M600" t="s">
        <v>7946</v>
      </c>
      <c r="N600">
        <v>4</v>
      </c>
      <c r="O600" t="s">
        <v>7945</v>
      </c>
      <c r="P600" t="s">
        <v>7944</v>
      </c>
      <c r="Q600" t="s">
        <v>7943</v>
      </c>
      <c r="R600" s="7">
        <v>34335</v>
      </c>
      <c r="S600" s="8">
        <f t="shared" si="72"/>
        <v>1994</v>
      </c>
      <c r="T600" s="8">
        <v>1994</v>
      </c>
      <c r="U600" s="8">
        <f t="shared" si="73"/>
        <v>28</v>
      </c>
      <c r="V600" s="7">
        <v>34547</v>
      </c>
      <c r="W600" t="s">
        <v>2061</v>
      </c>
      <c r="X600" s="2">
        <v>1.6519999999999999</v>
      </c>
      <c r="Y600" s="6">
        <f t="shared" si="78"/>
        <v>4.409919649769093E-2</v>
      </c>
      <c r="AA600" t="s">
        <v>2060</v>
      </c>
      <c r="AB600">
        <v>17337</v>
      </c>
      <c r="AC600">
        <v>15582221</v>
      </c>
      <c r="AD600" t="s">
        <v>6</v>
      </c>
      <c r="AE600">
        <v>42</v>
      </c>
      <c r="AF600">
        <v>8</v>
      </c>
      <c r="AH600" t="s">
        <v>7942</v>
      </c>
      <c r="AI600" t="s">
        <v>7941</v>
      </c>
      <c r="AK600" t="s">
        <v>7940</v>
      </c>
      <c r="AL600">
        <v>35</v>
      </c>
      <c r="AM600" s="5">
        <f t="shared" si="74"/>
        <v>1.25</v>
      </c>
      <c r="AN600" s="4">
        <f t="shared" si="79"/>
        <v>1.8932222642938281E-3</v>
      </c>
      <c r="AO600" s="3"/>
      <c r="AP600">
        <v>0</v>
      </c>
      <c r="AQ600" t="s">
        <v>7939</v>
      </c>
      <c r="AR600" t="s">
        <v>1</v>
      </c>
      <c r="AS600" t="s">
        <v>7938</v>
      </c>
      <c r="AT600" s="2" t="s">
        <v>0</v>
      </c>
      <c r="AU600" s="1">
        <f t="shared" si="75"/>
        <v>3.1437404227671801</v>
      </c>
      <c r="AV600" s="1">
        <f t="shared" si="76"/>
        <v>2.2996209380992378</v>
      </c>
      <c r="AW600" s="1">
        <f t="shared" si="77"/>
        <v>1.4555014534312958</v>
      </c>
    </row>
    <row r="601" spans="1:49" x14ac:dyDescent="0.2">
      <c r="A601">
        <v>599</v>
      </c>
      <c r="B601" t="s">
        <v>7937</v>
      </c>
      <c r="C601" t="s">
        <v>7936</v>
      </c>
      <c r="F601" t="s">
        <v>7935</v>
      </c>
      <c r="G601" t="s">
        <v>16</v>
      </c>
      <c r="H601" t="s">
        <v>15</v>
      </c>
      <c r="I601" t="s">
        <v>7934</v>
      </c>
      <c r="J601">
        <v>60005681</v>
      </c>
      <c r="K601" t="s">
        <v>820</v>
      </c>
      <c r="L601" t="s">
        <v>819</v>
      </c>
      <c r="M601" t="s">
        <v>818</v>
      </c>
      <c r="N601">
        <v>2</v>
      </c>
      <c r="O601" t="s">
        <v>7933</v>
      </c>
      <c r="P601" t="s">
        <v>7932</v>
      </c>
      <c r="Q601" t="s">
        <v>3408</v>
      </c>
      <c r="R601" s="7">
        <v>34335</v>
      </c>
      <c r="S601" s="8">
        <f t="shared" ref="S601:S664" si="80">YEAR(R601)</f>
        <v>1994</v>
      </c>
      <c r="T601" s="8">
        <v>1994</v>
      </c>
      <c r="U601" s="8">
        <f t="shared" ref="U601:U664" si="81">2022-T601</f>
        <v>28</v>
      </c>
      <c r="V601" s="7">
        <v>34547</v>
      </c>
      <c r="W601" t="s">
        <v>2061</v>
      </c>
      <c r="X601" s="2">
        <v>1.6519999999999999</v>
      </c>
      <c r="Y601" s="6">
        <f t="shared" si="78"/>
        <v>4.409919649769093E-2</v>
      </c>
      <c r="AA601" t="s">
        <v>2060</v>
      </c>
      <c r="AB601">
        <v>17337</v>
      </c>
      <c r="AC601">
        <v>15582221</v>
      </c>
      <c r="AD601" t="s">
        <v>6</v>
      </c>
      <c r="AE601">
        <v>42</v>
      </c>
      <c r="AF601">
        <v>8</v>
      </c>
      <c r="AH601" t="s">
        <v>7931</v>
      </c>
      <c r="AI601" t="s">
        <v>7930</v>
      </c>
      <c r="AK601" t="s">
        <v>7929</v>
      </c>
      <c r="AL601">
        <v>49</v>
      </c>
      <c r="AM601" s="5">
        <f t="shared" ref="AM601:AM664" si="82">AL601/U601</f>
        <v>1.75</v>
      </c>
      <c r="AN601" s="4">
        <f t="shared" si="79"/>
        <v>2.6505111700113595E-3</v>
      </c>
      <c r="AO601" s="3"/>
      <c r="AP601">
        <v>0</v>
      </c>
      <c r="AR601" t="s">
        <v>1</v>
      </c>
      <c r="AT601" s="2" t="s">
        <v>0</v>
      </c>
      <c r="AU601" s="1">
        <f t="shared" ref="AU601:AU664" si="83">(Y601*0.7+AN601*0.3)*100</f>
        <v>3.166459089938706</v>
      </c>
      <c r="AV601" s="1">
        <f t="shared" ref="AV601:AV664" si="84">(Y601*0.5+AN601*0.5)*100</f>
        <v>2.3374853833851144</v>
      </c>
      <c r="AW601" s="1">
        <f t="shared" ref="AW601:AW664" si="85">(Y601*0.3+AN601*0.7)*100</f>
        <v>1.508511676831523</v>
      </c>
    </row>
    <row r="602" spans="1:49" x14ac:dyDescent="0.2">
      <c r="A602">
        <v>600</v>
      </c>
      <c r="B602" t="s">
        <v>7928</v>
      </c>
      <c r="C602" t="s">
        <v>7927</v>
      </c>
      <c r="F602" t="s">
        <v>7926</v>
      </c>
      <c r="G602" t="s">
        <v>16</v>
      </c>
      <c r="H602" t="s">
        <v>15</v>
      </c>
      <c r="I602" t="s">
        <v>7925</v>
      </c>
      <c r="J602">
        <v>60027161</v>
      </c>
      <c r="K602" t="s">
        <v>7924</v>
      </c>
      <c r="L602" t="s">
        <v>7923</v>
      </c>
      <c r="M602" t="s">
        <v>818</v>
      </c>
      <c r="N602">
        <v>1</v>
      </c>
      <c r="O602" t="s">
        <v>7922</v>
      </c>
      <c r="P602">
        <v>7004045654</v>
      </c>
      <c r="Q602">
        <v>60027161</v>
      </c>
      <c r="R602" s="7">
        <v>34335</v>
      </c>
      <c r="S602" s="8">
        <f t="shared" si="80"/>
        <v>1994</v>
      </c>
      <c r="T602" s="8">
        <v>1994</v>
      </c>
      <c r="U602" s="8">
        <f t="shared" si="81"/>
        <v>28</v>
      </c>
      <c r="V602" s="7">
        <v>34547</v>
      </c>
      <c r="W602" t="s">
        <v>2061</v>
      </c>
      <c r="X602" s="2">
        <v>1.6519999999999999</v>
      </c>
      <c r="Y602" s="6">
        <f t="shared" si="78"/>
        <v>4.409919649769093E-2</v>
      </c>
      <c r="AA602" t="s">
        <v>2060</v>
      </c>
      <c r="AB602">
        <v>17337</v>
      </c>
      <c r="AC602">
        <v>15582221</v>
      </c>
      <c r="AD602" t="s">
        <v>6</v>
      </c>
      <c r="AE602">
        <v>42</v>
      </c>
      <c r="AF602">
        <v>8</v>
      </c>
      <c r="AH602" t="s">
        <v>7921</v>
      </c>
      <c r="AI602" t="s">
        <v>7920</v>
      </c>
      <c r="AK602" t="s">
        <v>7919</v>
      </c>
      <c r="AL602">
        <v>39</v>
      </c>
      <c r="AM602" s="5">
        <f t="shared" si="82"/>
        <v>1.3928571428571428</v>
      </c>
      <c r="AN602" s="4">
        <f t="shared" si="79"/>
        <v>2.1095905230702656E-3</v>
      </c>
      <c r="AO602" s="3"/>
      <c r="AP602">
        <v>0</v>
      </c>
      <c r="AR602" t="s">
        <v>1</v>
      </c>
      <c r="AT602" s="2" t="s">
        <v>0</v>
      </c>
      <c r="AU602" s="1">
        <f t="shared" si="83"/>
        <v>3.1502314705304726</v>
      </c>
      <c r="AV602" s="1">
        <f t="shared" si="84"/>
        <v>2.3104393510380601</v>
      </c>
      <c r="AW602" s="1">
        <f t="shared" si="85"/>
        <v>1.4706472315456465</v>
      </c>
    </row>
    <row r="603" spans="1:49" x14ac:dyDescent="0.2">
      <c r="A603">
        <v>601</v>
      </c>
      <c r="B603" t="s">
        <v>7918</v>
      </c>
      <c r="C603" t="s">
        <v>7917</v>
      </c>
      <c r="F603" t="s">
        <v>7916</v>
      </c>
      <c r="G603" t="s">
        <v>16</v>
      </c>
      <c r="H603" t="s">
        <v>15</v>
      </c>
      <c r="I603" t="s">
        <v>7915</v>
      </c>
      <c r="J603" t="s">
        <v>7914</v>
      </c>
      <c r="K603" t="s">
        <v>7913</v>
      </c>
      <c r="L603" t="s">
        <v>7912</v>
      </c>
      <c r="M603" t="s">
        <v>7911</v>
      </c>
      <c r="N603">
        <v>2</v>
      </c>
      <c r="O603" t="s">
        <v>7910</v>
      </c>
      <c r="P603" t="s">
        <v>7909</v>
      </c>
      <c r="Q603" t="s">
        <v>7908</v>
      </c>
      <c r="R603" s="7">
        <v>34335</v>
      </c>
      <c r="S603" s="8">
        <f t="shared" si="80"/>
        <v>1994</v>
      </c>
      <c r="T603" s="8">
        <v>1994</v>
      </c>
      <c r="U603" s="8">
        <f t="shared" si="81"/>
        <v>28</v>
      </c>
      <c r="V603" s="7">
        <v>34547</v>
      </c>
      <c r="W603" t="s">
        <v>2061</v>
      </c>
      <c r="X603" s="2">
        <v>1.6519999999999999</v>
      </c>
      <c r="Y603" s="6">
        <f t="shared" si="78"/>
        <v>4.409919649769093E-2</v>
      </c>
      <c r="AA603" t="s">
        <v>2060</v>
      </c>
      <c r="AB603">
        <v>17337</v>
      </c>
      <c r="AC603">
        <v>15582221</v>
      </c>
      <c r="AD603" t="s">
        <v>6</v>
      </c>
      <c r="AE603">
        <v>42</v>
      </c>
      <c r="AF603">
        <v>8</v>
      </c>
      <c r="AH603" t="s">
        <v>7907</v>
      </c>
      <c r="AI603" t="s">
        <v>7906</v>
      </c>
      <c r="AK603" t="s">
        <v>7905</v>
      </c>
      <c r="AL603">
        <v>34</v>
      </c>
      <c r="AM603" s="5">
        <f t="shared" si="82"/>
        <v>1.2142857142857142</v>
      </c>
      <c r="AN603" s="4">
        <f t="shared" si="79"/>
        <v>1.8391301995997185E-3</v>
      </c>
      <c r="AO603" s="3"/>
      <c r="AP603">
        <v>0</v>
      </c>
      <c r="AR603" t="s">
        <v>1</v>
      </c>
      <c r="AT603" s="2" t="s">
        <v>0</v>
      </c>
      <c r="AU603" s="1">
        <f t="shared" si="83"/>
        <v>3.1421176608263566</v>
      </c>
      <c r="AV603" s="1">
        <f t="shared" si="84"/>
        <v>2.2969163348645325</v>
      </c>
      <c r="AW603" s="1">
        <f t="shared" si="85"/>
        <v>1.451715008902708</v>
      </c>
    </row>
    <row r="604" spans="1:49" x14ac:dyDescent="0.2">
      <c r="A604">
        <v>602</v>
      </c>
      <c r="B604" t="s">
        <v>7904</v>
      </c>
      <c r="C604" t="s">
        <v>7903</v>
      </c>
      <c r="F604" t="s">
        <v>7902</v>
      </c>
      <c r="G604" t="s">
        <v>16</v>
      </c>
      <c r="H604" t="s">
        <v>15</v>
      </c>
      <c r="I604" t="s">
        <v>7901</v>
      </c>
      <c r="J604" t="s">
        <v>7900</v>
      </c>
      <c r="K604" t="s">
        <v>7899</v>
      </c>
      <c r="L604" t="s">
        <v>7898</v>
      </c>
      <c r="M604" t="s">
        <v>7897</v>
      </c>
      <c r="N604">
        <v>3</v>
      </c>
      <c r="O604" t="s">
        <v>7896</v>
      </c>
      <c r="P604" t="s">
        <v>7895</v>
      </c>
      <c r="Q604" t="s">
        <v>7894</v>
      </c>
      <c r="R604" s="7">
        <v>34335</v>
      </c>
      <c r="S604" s="8">
        <f t="shared" si="80"/>
        <v>1994</v>
      </c>
      <c r="T604" s="8">
        <v>1994</v>
      </c>
      <c r="U604" s="8">
        <f t="shared" si="81"/>
        <v>28</v>
      </c>
      <c r="V604" s="7">
        <v>34547</v>
      </c>
      <c r="W604" t="s">
        <v>2061</v>
      </c>
      <c r="X604" s="2">
        <v>1.6519999999999999</v>
      </c>
      <c r="Y604" s="6">
        <f t="shared" si="78"/>
        <v>4.409919649769093E-2</v>
      </c>
      <c r="AA604" t="s">
        <v>2060</v>
      </c>
      <c r="AB604">
        <v>17337</v>
      </c>
      <c r="AC604">
        <v>15582221</v>
      </c>
      <c r="AD604" t="s">
        <v>6</v>
      </c>
      <c r="AE604">
        <v>42</v>
      </c>
      <c r="AF604">
        <v>8</v>
      </c>
      <c r="AH604" t="s">
        <v>7893</v>
      </c>
      <c r="AI604" t="s">
        <v>7892</v>
      </c>
      <c r="AK604" t="s">
        <v>7891</v>
      </c>
      <c r="AL604">
        <v>7</v>
      </c>
      <c r="AM604" s="5">
        <f t="shared" si="82"/>
        <v>0.25</v>
      </c>
      <c r="AN604" s="4">
        <f t="shared" si="79"/>
        <v>3.786444528587656E-4</v>
      </c>
      <c r="AO604" s="3"/>
      <c r="AP604">
        <v>0</v>
      </c>
      <c r="AR604" t="s">
        <v>1</v>
      </c>
      <c r="AT604" s="2" t="s">
        <v>0</v>
      </c>
      <c r="AU604" s="1">
        <f t="shared" si="83"/>
        <v>3.098303088424128</v>
      </c>
      <c r="AV604" s="1">
        <f t="shared" si="84"/>
        <v>2.2238920475274848</v>
      </c>
      <c r="AW604" s="1">
        <f t="shared" si="85"/>
        <v>1.3494810066308416</v>
      </c>
    </row>
    <row r="605" spans="1:49" x14ac:dyDescent="0.2">
      <c r="A605">
        <v>603</v>
      </c>
      <c r="B605" t="s">
        <v>7890</v>
      </c>
      <c r="C605" t="s">
        <v>7889</v>
      </c>
      <c r="F605" t="s">
        <v>7888</v>
      </c>
      <c r="G605" t="s">
        <v>16</v>
      </c>
      <c r="H605" t="s">
        <v>15</v>
      </c>
      <c r="I605" t="s">
        <v>7887</v>
      </c>
      <c r="J605">
        <v>60005429</v>
      </c>
      <c r="K605" t="s">
        <v>2972</v>
      </c>
      <c r="L605" t="s">
        <v>2971</v>
      </c>
      <c r="M605" t="s">
        <v>2970</v>
      </c>
      <c r="N605">
        <v>2</v>
      </c>
      <c r="O605" t="s">
        <v>7886</v>
      </c>
      <c r="P605" t="s">
        <v>7885</v>
      </c>
      <c r="Q605" t="s">
        <v>2967</v>
      </c>
      <c r="R605" s="7">
        <v>34335</v>
      </c>
      <c r="S605" s="8">
        <f t="shared" si="80"/>
        <v>1994</v>
      </c>
      <c r="T605" s="8">
        <v>1994</v>
      </c>
      <c r="U605" s="8">
        <f t="shared" si="81"/>
        <v>28</v>
      </c>
      <c r="V605" s="7">
        <v>34547</v>
      </c>
      <c r="W605" t="s">
        <v>3567</v>
      </c>
      <c r="X605" s="2">
        <v>1.3720000000000001</v>
      </c>
      <c r="Y605" s="6">
        <f t="shared" si="78"/>
        <v>3.662475641333654E-2</v>
      </c>
      <c r="AA605">
        <v>189480</v>
      </c>
      <c r="AB605">
        <v>17366</v>
      </c>
      <c r="AC605">
        <v>15579670</v>
      </c>
      <c r="AD605" t="s">
        <v>6</v>
      </c>
      <c r="AE605">
        <v>42</v>
      </c>
      <c r="AF605">
        <v>8</v>
      </c>
      <c r="AH605" t="s">
        <v>7884</v>
      </c>
      <c r="AI605" t="s">
        <v>7883</v>
      </c>
      <c r="AK605" t="s">
        <v>7882</v>
      </c>
      <c r="AL605">
        <v>41</v>
      </c>
      <c r="AM605" s="5">
        <f t="shared" si="82"/>
        <v>1.4642857142857142</v>
      </c>
      <c r="AN605" s="4">
        <f t="shared" si="79"/>
        <v>2.217774652458484E-3</v>
      </c>
      <c r="AO605" s="3"/>
      <c r="AP605">
        <v>0</v>
      </c>
      <c r="AR605" t="s">
        <v>7881</v>
      </c>
      <c r="AT605" s="2" t="s">
        <v>0</v>
      </c>
      <c r="AU605" s="1">
        <f t="shared" si="83"/>
        <v>2.6302661885073122</v>
      </c>
      <c r="AV605" s="1">
        <f t="shared" si="84"/>
        <v>1.9421265532897511</v>
      </c>
      <c r="AW605" s="1">
        <f t="shared" si="85"/>
        <v>1.2539869180721901</v>
      </c>
    </row>
    <row r="606" spans="1:49" x14ac:dyDescent="0.2">
      <c r="A606">
        <v>604</v>
      </c>
      <c r="B606" t="s">
        <v>7880</v>
      </c>
      <c r="C606" t="s">
        <v>7879</v>
      </c>
      <c r="F606" t="s">
        <v>7878</v>
      </c>
      <c r="G606" t="s">
        <v>16</v>
      </c>
      <c r="H606" t="s">
        <v>15</v>
      </c>
      <c r="I606" t="s">
        <v>6738</v>
      </c>
      <c r="J606">
        <v>60026338</v>
      </c>
      <c r="K606" t="s">
        <v>7877</v>
      </c>
      <c r="L606" t="s">
        <v>7120</v>
      </c>
      <c r="M606" t="s">
        <v>653</v>
      </c>
      <c r="N606">
        <v>2</v>
      </c>
      <c r="O606" t="s">
        <v>7876</v>
      </c>
      <c r="P606" t="s">
        <v>7875</v>
      </c>
      <c r="Q606" t="s">
        <v>7874</v>
      </c>
      <c r="R606" s="7">
        <v>34335</v>
      </c>
      <c r="S606" s="8">
        <f t="shared" si="80"/>
        <v>1994</v>
      </c>
      <c r="T606" s="8">
        <v>1994</v>
      </c>
      <c r="U606" s="8">
        <f t="shared" si="81"/>
        <v>28</v>
      </c>
      <c r="V606" s="7">
        <v>34547</v>
      </c>
      <c r="W606" t="s">
        <v>2678</v>
      </c>
      <c r="X606" s="2">
        <v>1.6379999999999999</v>
      </c>
      <c r="Y606" s="6">
        <f t="shared" si="78"/>
        <v>4.3725474493473214E-2</v>
      </c>
      <c r="AA606" t="s">
        <v>2677</v>
      </c>
      <c r="AB606">
        <v>17391</v>
      </c>
      <c r="AC606">
        <v>19410476</v>
      </c>
      <c r="AD606" t="s">
        <v>6</v>
      </c>
      <c r="AE606">
        <v>42</v>
      </c>
      <c r="AF606">
        <v>8</v>
      </c>
      <c r="AH606" t="s">
        <v>7873</v>
      </c>
      <c r="AI606" t="s">
        <v>7872</v>
      </c>
      <c r="AK606" t="s">
        <v>7871</v>
      </c>
      <c r="AL606">
        <v>1848</v>
      </c>
      <c r="AM606" s="5">
        <f t="shared" si="82"/>
        <v>66</v>
      </c>
      <c r="AN606" s="4">
        <f t="shared" si="79"/>
        <v>9.9962135554714129E-2</v>
      </c>
      <c r="AO606" s="3"/>
      <c r="AP606">
        <v>0</v>
      </c>
      <c r="AR606" t="s">
        <v>1</v>
      </c>
      <c r="AT606" s="2">
        <v>4.931</v>
      </c>
      <c r="AU606" s="1">
        <f t="shared" si="83"/>
        <v>6.0596472811845485</v>
      </c>
      <c r="AV606" s="1">
        <f t="shared" si="84"/>
        <v>7.1843805024093665</v>
      </c>
      <c r="AW606" s="1">
        <f t="shared" si="85"/>
        <v>8.3091137236341854</v>
      </c>
    </row>
    <row r="607" spans="1:49" x14ac:dyDescent="0.2">
      <c r="A607">
        <v>605</v>
      </c>
      <c r="B607" t="s">
        <v>7870</v>
      </c>
      <c r="C607" t="s">
        <v>7869</v>
      </c>
      <c r="F607" t="s">
        <v>7868</v>
      </c>
      <c r="G607" t="s">
        <v>16</v>
      </c>
      <c r="H607" t="s">
        <v>15</v>
      </c>
      <c r="I607" t="s">
        <v>7867</v>
      </c>
      <c r="J607">
        <v>60020547</v>
      </c>
      <c r="K607" t="s">
        <v>3059</v>
      </c>
      <c r="L607" t="s">
        <v>3058</v>
      </c>
      <c r="M607" t="s">
        <v>230</v>
      </c>
      <c r="N607">
        <v>3</v>
      </c>
      <c r="O607" t="s">
        <v>7866</v>
      </c>
      <c r="P607" t="s">
        <v>7865</v>
      </c>
      <c r="Q607" t="s">
        <v>4948</v>
      </c>
      <c r="R607" s="7">
        <v>34335</v>
      </c>
      <c r="S607" s="8">
        <f t="shared" si="80"/>
        <v>1994</v>
      </c>
      <c r="T607" s="8">
        <v>1994</v>
      </c>
      <c r="U607" s="8">
        <f t="shared" si="81"/>
        <v>28</v>
      </c>
      <c r="V607" s="7">
        <v>34547</v>
      </c>
      <c r="W607" t="s">
        <v>2061</v>
      </c>
      <c r="X607" s="2">
        <v>1.6519999999999999</v>
      </c>
      <c r="Y607" s="6">
        <f t="shared" si="78"/>
        <v>4.409919649769093E-2</v>
      </c>
      <c r="AA607" t="s">
        <v>2060</v>
      </c>
      <c r="AB607">
        <v>17337</v>
      </c>
      <c r="AC607">
        <v>15582221</v>
      </c>
      <c r="AD607" t="s">
        <v>6</v>
      </c>
      <c r="AE607">
        <v>42</v>
      </c>
      <c r="AF607">
        <v>8</v>
      </c>
      <c r="AH607" t="s">
        <v>7864</v>
      </c>
      <c r="AI607" t="s">
        <v>7863</v>
      </c>
      <c r="AK607" t="s">
        <v>7862</v>
      </c>
      <c r="AL607">
        <v>18</v>
      </c>
      <c r="AM607" s="5">
        <f t="shared" si="82"/>
        <v>0.6428571428571429</v>
      </c>
      <c r="AN607" s="4">
        <f t="shared" si="79"/>
        <v>9.7365716449396885E-4</v>
      </c>
      <c r="AO607" s="3"/>
      <c r="AP607">
        <v>0</v>
      </c>
      <c r="AQ607" t="s">
        <v>2498</v>
      </c>
      <c r="AR607" t="s">
        <v>7861</v>
      </c>
      <c r="AS607" t="s">
        <v>2496</v>
      </c>
      <c r="AT607" s="2" t="s">
        <v>0</v>
      </c>
      <c r="AU607" s="1">
        <f t="shared" si="83"/>
        <v>3.1161534697731841</v>
      </c>
      <c r="AV607" s="1">
        <f t="shared" si="84"/>
        <v>2.2536426831092449</v>
      </c>
      <c r="AW607" s="1">
        <f t="shared" si="85"/>
        <v>1.3911318964453057</v>
      </c>
    </row>
    <row r="608" spans="1:49" x14ac:dyDescent="0.2">
      <c r="A608">
        <v>606</v>
      </c>
      <c r="B608" t="s">
        <v>7860</v>
      </c>
      <c r="C608" t="s">
        <v>7859</v>
      </c>
      <c r="F608" t="s">
        <v>7858</v>
      </c>
      <c r="G608" t="s">
        <v>16</v>
      </c>
      <c r="H608" t="s">
        <v>15</v>
      </c>
      <c r="I608" t="s">
        <v>7857</v>
      </c>
      <c r="J608">
        <v>60029445</v>
      </c>
      <c r="K608" t="s">
        <v>7160</v>
      </c>
      <c r="L608" t="s">
        <v>7159</v>
      </c>
      <c r="M608" t="s">
        <v>230</v>
      </c>
      <c r="N608">
        <v>2</v>
      </c>
      <c r="O608" t="s">
        <v>7856</v>
      </c>
      <c r="P608" t="s">
        <v>7855</v>
      </c>
      <c r="Q608" t="s">
        <v>7156</v>
      </c>
      <c r="R608" s="7">
        <v>34335</v>
      </c>
      <c r="S608" s="8">
        <f t="shared" si="80"/>
        <v>1994</v>
      </c>
      <c r="T608" s="8">
        <v>1994</v>
      </c>
      <c r="U608" s="8">
        <f t="shared" si="81"/>
        <v>28</v>
      </c>
      <c r="V608" s="7">
        <v>34547</v>
      </c>
      <c r="W608" t="s">
        <v>2061</v>
      </c>
      <c r="X608" s="2">
        <v>1.6519999999999999</v>
      </c>
      <c r="Y608" s="6">
        <f t="shared" si="78"/>
        <v>4.409919649769093E-2</v>
      </c>
      <c r="AA608" t="s">
        <v>2060</v>
      </c>
      <c r="AB608">
        <v>17337</v>
      </c>
      <c r="AC608">
        <v>15582221</v>
      </c>
      <c r="AD608" t="s">
        <v>6</v>
      </c>
      <c r="AE608">
        <v>42</v>
      </c>
      <c r="AF608">
        <v>8</v>
      </c>
      <c r="AH608" t="s">
        <v>7854</v>
      </c>
      <c r="AI608" t="s">
        <v>7853</v>
      </c>
      <c r="AK608" t="s">
        <v>7852</v>
      </c>
      <c r="AL608">
        <v>10</v>
      </c>
      <c r="AM608" s="5">
        <f t="shared" si="82"/>
        <v>0.35714285714285715</v>
      </c>
      <c r="AN608" s="4">
        <f t="shared" si="79"/>
        <v>5.4092064694109376E-4</v>
      </c>
      <c r="AO608" s="3"/>
      <c r="AP608">
        <v>0</v>
      </c>
      <c r="AQ608" t="s">
        <v>2498</v>
      </c>
      <c r="AR608" t="s">
        <v>7851</v>
      </c>
      <c r="AS608" t="s">
        <v>2496</v>
      </c>
      <c r="AT608" s="2" t="s">
        <v>0</v>
      </c>
      <c r="AU608" s="1">
        <f t="shared" si="83"/>
        <v>3.1031713742465978</v>
      </c>
      <c r="AV608" s="1">
        <f t="shared" si="84"/>
        <v>2.2320058572316013</v>
      </c>
      <c r="AW608" s="1">
        <f t="shared" si="85"/>
        <v>1.3608403402166043</v>
      </c>
    </row>
    <row r="609" spans="1:49" x14ac:dyDescent="0.2">
      <c r="A609">
        <v>607</v>
      </c>
      <c r="B609" t="s">
        <v>7850</v>
      </c>
      <c r="C609" t="s">
        <v>7849</v>
      </c>
      <c r="F609" t="s">
        <v>7848</v>
      </c>
      <c r="G609" t="s">
        <v>16</v>
      </c>
      <c r="H609" t="s">
        <v>15</v>
      </c>
      <c r="I609" t="s">
        <v>7847</v>
      </c>
      <c r="J609" t="s">
        <v>7846</v>
      </c>
      <c r="K609" t="s">
        <v>7845</v>
      </c>
      <c r="L609" t="s">
        <v>7844</v>
      </c>
      <c r="M609" t="s">
        <v>125</v>
      </c>
      <c r="N609">
        <v>3</v>
      </c>
      <c r="O609" t="s">
        <v>7843</v>
      </c>
      <c r="P609" t="s">
        <v>7842</v>
      </c>
      <c r="Q609" t="s">
        <v>7841</v>
      </c>
      <c r="R609" s="7">
        <v>34335</v>
      </c>
      <c r="S609" s="8">
        <f t="shared" si="80"/>
        <v>1994</v>
      </c>
      <c r="T609" s="8">
        <v>1994</v>
      </c>
      <c r="U609" s="8">
        <f t="shared" si="81"/>
        <v>28</v>
      </c>
      <c r="V609" s="7">
        <v>34547</v>
      </c>
      <c r="W609" t="s">
        <v>2061</v>
      </c>
      <c r="X609" s="2">
        <v>1.6519999999999999</v>
      </c>
      <c r="Y609" s="6">
        <f t="shared" si="78"/>
        <v>4.409919649769093E-2</v>
      </c>
      <c r="AA609" t="s">
        <v>2060</v>
      </c>
      <c r="AB609">
        <v>17337</v>
      </c>
      <c r="AC609">
        <v>15582221</v>
      </c>
      <c r="AD609" t="s">
        <v>6</v>
      </c>
      <c r="AE609">
        <v>42</v>
      </c>
      <c r="AF609">
        <v>8</v>
      </c>
      <c r="AH609" t="s">
        <v>7840</v>
      </c>
      <c r="AI609" t="s">
        <v>7839</v>
      </c>
      <c r="AK609" t="s">
        <v>7838</v>
      </c>
      <c r="AL609">
        <v>28</v>
      </c>
      <c r="AM609" s="5">
        <f t="shared" si="82"/>
        <v>1</v>
      </c>
      <c r="AN609" s="4">
        <f t="shared" si="79"/>
        <v>1.5145778114350624E-3</v>
      </c>
      <c r="AO609" s="3"/>
      <c r="AP609">
        <v>0</v>
      </c>
      <c r="AR609" t="s">
        <v>1</v>
      </c>
      <c r="AT609" s="2" t="s">
        <v>0</v>
      </c>
      <c r="AU609" s="1">
        <f t="shared" si="83"/>
        <v>3.132381089181417</v>
      </c>
      <c r="AV609" s="1">
        <f t="shared" si="84"/>
        <v>2.2806887154562996</v>
      </c>
      <c r="AW609" s="1">
        <f t="shared" si="85"/>
        <v>1.4289963417311822</v>
      </c>
    </row>
    <row r="610" spans="1:49" x14ac:dyDescent="0.2">
      <c r="A610">
        <v>608</v>
      </c>
      <c r="B610" t="s">
        <v>7837</v>
      </c>
      <c r="C610" t="s">
        <v>7836</v>
      </c>
      <c r="F610" t="s">
        <v>7835</v>
      </c>
      <c r="G610" t="s">
        <v>16</v>
      </c>
      <c r="H610" t="s">
        <v>15</v>
      </c>
      <c r="I610" t="s">
        <v>7834</v>
      </c>
      <c r="J610" t="s">
        <v>7833</v>
      </c>
      <c r="K610" t="s">
        <v>7832</v>
      </c>
      <c r="L610" t="s">
        <v>7831</v>
      </c>
      <c r="M610" t="s">
        <v>7830</v>
      </c>
      <c r="N610">
        <v>6</v>
      </c>
      <c r="O610" t="s">
        <v>7829</v>
      </c>
      <c r="P610" t="s">
        <v>7828</v>
      </c>
      <c r="Q610" t="s">
        <v>7827</v>
      </c>
      <c r="R610" s="7">
        <v>34335</v>
      </c>
      <c r="S610" s="8">
        <f t="shared" si="80"/>
        <v>1994</v>
      </c>
      <c r="T610" s="8">
        <v>1994</v>
      </c>
      <c r="U610" s="8">
        <f t="shared" si="81"/>
        <v>28</v>
      </c>
      <c r="V610" s="7">
        <v>34547</v>
      </c>
      <c r="W610" t="s">
        <v>3567</v>
      </c>
      <c r="X610" s="2">
        <v>1.3720000000000001</v>
      </c>
      <c r="Y610" s="6">
        <f t="shared" si="78"/>
        <v>3.662475641333654E-2</v>
      </c>
      <c r="AA610">
        <v>189480</v>
      </c>
      <c r="AB610">
        <v>17366</v>
      </c>
      <c r="AC610">
        <v>15579670</v>
      </c>
      <c r="AD610" t="s">
        <v>6</v>
      </c>
      <c r="AE610">
        <v>42</v>
      </c>
      <c r="AF610">
        <v>8</v>
      </c>
      <c r="AH610" t="s">
        <v>7826</v>
      </c>
      <c r="AI610" t="s">
        <v>7825</v>
      </c>
      <c r="AK610" t="s">
        <v>7824</v>
      </c>
      <c r="AL610">
        <v>35</v>
      </c>
      <c r="AM610" s="5">
        <f t="shared" si="82"/>
        <v>1.25</v>
      </c>
      <c r="AN610" s="4">
        <f t="shared" si="79"/>
        <v>1.8932222642938281E-3</v>
      </c>
      <c r="AO610" s="3"/>
      <c r="AP610">
        <v>0</v>
      </c>
      <c r="AQ610" t="s">
        <v>1555</v>
      </c>
      <c r="AR610" t="s">
        <v>7823</v>
      </c>
      <c r="AS610" t="s">
        <v>1554</v>
      </c>
      <c r="AT610" s="2" t="s">
        <v>0</v>
      </c>
      <c r="AU610" s="1">
        <f t="shared" si="83"/>
        <v>2.6205296168623726</v>
      </c>
      <c r="AV610" s="1">
        <f t="shared" si="84"/>
        <v>1.9258989338815184</v>
      </c>
      <c r="AW610" s="1">
        <f t="shared" si="85"/>
        <v>1.2312682509006643</v>
      </c>
    </row>
    <row r="611" spans="1:49" x14ac:dyDescent="0.2">
      <c r="A611">
        <v>609</v>
      </c>
      <c r="B611" t="s">
        <v>7822</v>
      </c>
      <c r="C611" t="s">
        <v>7821</v>
      </c>
      <c r="F611" t="s">
        <v>7820</v>
      </c>
      <c r="G611" t="s">
        <v>16</v>
      </c>
      <c r="H611" t="s">
        <v>15</v>
      </c>
      <c r="I611" t="s">
        <v>7819</v>
      </c>
      <c r="J611">
        <v>60002644</v>
      </c>
      <c r="K611" t="s">
        <v>7060</v>
      </c>
      <c r="L611" t="s">
        <v>7059</v>
      </c>
      <c r="M611" t="s">
        <v>2584</v>
      </c>
      <c r="N611">
        <v>4</v>
      </c>
      <c r="O611" t="s">
        <v>7818</v>
      </c>
      <c r="P611" t="s">
        <v>7817</v>
      </c>
      <c r="Q611" t="s">
        <v>7056</v>
      </c>
      <c r="R611" s="7">
        <v>34335</v>
      </c>
      <c r="S611" s="8">
        <f t="shared" si="80"/>
        <v>1994</v>
      </c>
      <c r="T611" s="8">
        <v>1994</v>
      </c>
      <c r="U611" s="8">
        <f t="shared" si="81"/>
        <v>28</v>
      </c>
      <c r="V611" s="7">
        <v>34547</v>
      </c>
      <c r="W611" t="s">
        <v>2061</v>
      </c>
      <c r="X611" s="2">
        <v>1.6519999999999999</v>
      </c>
      <c r="Y611" s="6">
        <f t="shared" si="78"/>
        <v>4.409919649769093E-2</v>
      </c>
      <c r="AA611" t="s">
        <v>2060</v>
      </c>
      <c r="AB611">
        <v>17337</v>
      </c>
      <c r="AC611">
        <v>15582221</v>
      </c>
      <c r="AD611" t="s">
        <v>6</v>
      </c>
      <c r="AE611">
        <v>42</v>
      </c>
      <c r="AF611">
        <v>8</v>
      </c>
      <c r="AH611" t="s">
        <v>7816</v>
      </c>
      <c r="AI611" t="s">
        <v>7815</v>
      </c>
      <c r="AK611" t="s">
        <v>7814</v>
      </c>
      <c r="AL611">
        <v>8</v>
      </c>
      <c r="AM611" s="5">
        <f t="shared" si="82"/>
        <v>0.2857142857142857</v>
      </c>
      <c r="AN611" s="4">
        <f t="shared" si="79"/>
        <v>4.3273651755287499E-4</v>
      </c>
      <c r="AO611" s="3"/>
      <c r="AP611">
        <v>0</v>
      </c>
      <c r="AR611" t="s">
        <v>1</v>
      </c>
      <c r="AT611" s="2" t="s">
        <v>0</v>
      </c>
      <c r="AU611" s="1">
        <f t="shared" si="83"/>
        <v>3.0999258503649512</v>
      </c>
      <c r="AV611" s="1">
        <f t="shared" si="84"/>
        <v>2.2265966507621902</v>
      </c>
      <c r="AW611" s="1">
        <f t="shared" si="85"/>
        <v>1.3532674511594291</v>
      </c>
    </row>
    <row r="612" spans="1:49" x14ac:dyDescent="0.2">
      <c r="A612">
        <v>610</v>
      </c>
      <c r="B612" t="s">
        <v>7813</v>
      </c>
      <c r="C612" t="s">
        <v>7812</v>
      </c>
      <c r="F612" t="s">
        <v>7811</v>
      </c>
      <c r="G612" t="s">
        <v>16</v>
      </c>
      <c r="H612" t="s">
        <v>15</v>
      </c>
      <c r="I612" t="s">
        <v>7810</v>
      </c>
      <c r="J612">
        <v>60027090</v>
      </c>
      <c r="K612" t="s">
        <v>1040</v>
      </c>
      <c r="L612" t="s">
        <v>1039</v>
      </c>
      <c r="M612" t="s">
        <v>230</v>
      </c>
      <c r="N612">
        <v>2</v>
      </c>
      <c r="O612" t="s">
        <v>7809</v>
      </c>
      <c r="P612" t="s">
        <v>7808</v>
      </c>
      <c r="Q612" t="s">
        <v>3233</v>
      </c>
      <c r="R612" s="7">
        <v>34335</v>
      </c>
      <c r="S612" s="8">
        <f t="shared" si="80"/>
        <v>1994</v>
      </c>
      <c r="T612" s="8">
        <v>1994</v>
      </c>
      <c r="U612" s="8">
        <f t="shared" si="81"/>
        <v>28</v>
      </c>
      <c r="V612" s="7">
        <v>34547</v>
      </c>
      <c r="W612" t="s">
        <v>2061</v>
      </c>
      <c r="X612" s="2">
        <v>1.6519999999999999</v>
      </c>
      <c r="Y612" s="6">
        <f t="shared" si="78"/>
        <v>4.409919649769093E-2</v>
      </c>
      <c r="AA612" t="s">
        <v>2060</v>
      </c>
      <c r="AB612">
        <v>17337</v>
      </c>
      <c r="AC612">
        <v>15582221</v>
      </c>
      <c r="AD612" t="s">
        <v>6</v>
      </c>
      <c r="AE612">
        <v>42</v>
      </c>
      <c r="AF612">
        <v>8</v>
      </c>
      <c r="AH612" t="s">
        <v>7807</v>
      </c>
      <c r="AI612" t="s">
        <v>7806</v>
      </c>
      <c r="AK612" t="s">
        <v>7805</v>
      </c>
      <c r="AL612">
        <v>7</v>
      </c>
      <c r="AM612" s="5">
        <f t="shared" si="82"/>
        <v>0.25</v>
      </c>
      <c r="AN612" s="4">
        <f t="shared" si="79"/>
        <v>3.786444528587656E-4</v>
      </c>
      <c r="AO612" s="3"/>
      <c r="AP612">
        <v>0</v>
      </c>
      <c r="AR612" t="s">
        <v>1</v>
      </c>
      <c r="AT612" s="2" t="s">
        <v>0</v>
      </c>
      <c r="AU612" s="1">
        <f t="shared" si="83"/>
        <v>3.098303088424128</v>
      </c>
      <c r="AV612" s="1">
        <f t="shared" si="84"/>
        <v>2.2238920475274848</v>
      </c>
      <c r="AW612" s="1">
        <f t="shared" si="85"/>
        <v>1.3494810066308416</v>
      </c>
    </row>
    <row r="613" spans="1:49" x14ac:dyDescent="0.2">
      <c r="A613">
        <v>611</v>
      </c>
      <c r="B613" t="s">
        <v>7804</v>
      </c>
      <c r="C613" t="s">
        <v>7803</v>
      </c>
      <c r="F613" t="s">
        <v>7802</v>
      </c>
      <c r="G613" t="s">
        <v>16</v>
      </c>
      <c r="H613" t="s">
        <v>15</v>
      </c>
      <c r="I613" t="s">
        <v>7801</v>
      </c>
      <c r="J613">
        <v>60003500</v>
      </c>
      <c r="K613" t="s">
        <v>1053</v>
      </c>
      <c r="L613" t="s">
        <v>1052</v>
      </c>
      <c r="M613" t="s">
        <v>230</v>
      </c>
      <c r="N613">
        <v>2</v>
      </c>
      <c r="O613" t="s">
        <v>7800</v>
      </c>
      <c r="P613" t="s">
        <v>7799</v>
      </c>
      <c r="Q613" t="s">
        <v>4339</v>
      </c>
      <c r="R613" s="7">
        <v>34335</v>
      </c>
      <c r="S613" s="8">
        <f t="shared" si="80"/>
        <v>1994</v>
      </c>
      <c r="T613" s="8">
        <v>1994</v>
      </c>
      <c r="U613" s="8">
        <f t="shared" si="81"/>
        <v>28</v>
      </c>
      <c r="V613" s="7">
        <v>34547</v>
      </c>
      <c r="W613" t="s">
        <v>2061</v>
      </c>
      <c r="X613" s="2">
        <v>1.6519999999999999</v>
      </c>
      <c r="Y613" s="6">
        <f t="shared" si="78"/>
        <v>4.409919649769093E-2</v>
      </c>
      <c r="AA613" t="s">
        <v>2060</v>
      </c>
      <c r="AB613">
        <v>17337</v>
      </c>
      <c r="AC613">
        <v>15582221</v>
      </c>
      <c r="AD613" t="s">
        <v>6</v>
      </c>
      <c r="AE613">
        <v>42</v>
      </c>
      <c r="AF613">
        <v>8</v>
      </c>
      <c r="AH613" t="s">
        <v>7798</v>
      </c>
      <c r="AI613" t="s">
        <v>7797</v>
      </c>
      <c r="AK613" t="s">
        <v>7796</v>
      </c>
      <c r="AL613">
        <v>41</v>
      </c>
      <c r="AM613" s="5">
        <f t="shared" si="82"/>
        <v>1.4642857142857142</v>
      </c>
      <c r="AN613" s="4">
        <f t="shared" si="79"/>
        <v>2.217774652458484E-3</v>
      </c>
      <c r="AO613" s="3"/>
      <c r="AP613">
        <v>0</v>
      </c>
      <c r="AQ613" t="s">
        <v>546</v>
      </c>
      <c r="AR613" t="s">
        <v>7795</v>
      </c>
      <c r="AS613" t="s">
        <v>544</v>
      </c>
      <c r="AT613" s="2" t="s">
        <v>0</v>
      </c>
      <c r="AU613" s="1">
        <f t="shared" si="83"/>
        <v>3.1534769944121197</v>
      </c>
      <c r="AV613" s="1">
        <f t="shared" si="84"/>
        <v>2.3158485575074708</v>
      </c>
      <c r="AW613" s="1">
        <f t="shared" si="85"/>
        <v>1.4782201206028218</v>
      </c>
    </row>
    <row r="614" spans="1:49" x14ac:dyDescent="0.2">
      <c r="A614">
        <v>612</v>
      </c>
      <c r="B614" t="s">
        <v>7794</v>
      </c>
      <c r="C614" t="s">
        <v>7793</v>
      </c>
      <c r="F614" t="s">
        <v>7792</v>
      </c>
      <c r="G614" t="s">
        <v>16</v>
      </c>
      <c r="H614" t="s">
        <v>15</v>
      </c>
      <c r="I614" t="s">
        <v>7791</v>
      </c>
      <c r="J614">
        <v>60014313</v>
      </c>
      <c r="K614" t="s">
        <v>7790</v>
      </c>
      <c r="L614" t="s">
        <v>7789</v>
      </c>
      <c r="M614" t="s">
        <v>230</v>
      </c>
      <c r="N614">
        <v>1</v>
      </c>
      <c r="O614" t="s">
        <v>7788</v>
      </c>
      <c r="P614">
        <v>7006061921</v>
      </c>
      <c r="Q614">
        <v>60014313</v>
      </c>
      <c r="R614" s="7">
        <v>34335</v>
      </c>
      <c r="S614" s="8">
        <f t="shared" si="80"/>
        <v>1994</v>
      </c>
      <c r="T614" s="8">
        <v>1994</v>
      </c>
      <c r="U614" s="8">
        <f t="shared" si="81"/>
        <v>28</v>
      </c>
      <c r="V614" s="7">
        <v>34547</v>
      </c>
      <c r="W614" t="s">
        <v>2061</v>
      </c>
      <c r="X614" s="2">
        <v>1.6519999999999999</v>
      </c>
      <c r="Y614" s="6">
        <f t="shared" si="78"/>
        <v>4.409919649769093E-2</v>
      </c>
      <c r="AA614" t="s">
        <v>2060</v>
      </c>
      <c r="AB614">
        <v>17337</v>
      </c>
      <c r="AC614">
        <v>15582221</v>
      </c>
      <c r="AD614" t="s">
        <v>6</v>
      </c>
      <c r="AE614">
        <v>42</v>
      </c>
      <c r="AF614">
        <v>8</v>
      </c>
      <c r="AH614" t="s">
        <v>7787</v>
      </c>
      <c r="AI614" t="s">
        <v>7786</v>
      </c>
      <c r="AK614" t="s">
        <v>7785</v>
      </c>
      <c r="AL614">
        <v>379</v>
      </c>
      <c r="AM614" s="5">
        <f t="shared" si="82"/>
        <v>13.535714285714286</v>
      </c>
      <c r="AN614" s="4">
        <f t="shared" si="79"/>
        <v>2.0500892519067455E-2</v>
      </c>
      <c r="AO614" s="3"/>
      <c r="AP614">
        <v>0</v>
      </c>
      <c r="AR614" t="s">
        <v>1</v>
      </c>
      <c r="AT614" s="2" t="s">
        <v>0</v>
      </c>
      <c r="AU614" s="1">
        <f t="shared" si="83"/>
        <v>3.7019705304103887</v>
      </c>
      <c r="AV614" s="1">
        <f t="shared" si="84"/>
        <v>3.2300044508379191</v>
      </c>
      <c r="AW614" s="1">
        <f t="shared" si="85"/>
        <v>2.7580383712654499</v>
      </c>
    </row>
    <row r="615" spans="1:49" x14ac:dyDescent="0.2">
      <c r="A615">
        <v>613</v>
      </c>
      <c r="B615" t="s">
        <v>7784</v>
      </c>
      <c r="C615" t="s">
        <v>7783</v>
      </c>
      <c r="F615" t="s">
        <v>7782</v>
      </c>
      <c r="G615" t="s">
        <v>16</v>
      </c>
      <c r="H615" t="s">
        <v>15</v>
      </c>
      <c r="I615" t="s">
        <v>7781</v>
      </c>
      <c r="J615">
        <v>60012564</v>
      </c>
      <c r="K615" t="s">
        <v>4909</v>
      </c>
      <c r="L615" t="s">
        <v>4908</v>
      </c>
      <c r="M615" t="s">
        <v>230</v>
      </c>
      <c r="N615">
        <v>1</v>
      </c>
      <c r="O615" t="s">
        <v>7780</v>
      </c>
      <c r="P615">
        <v>56302924900</v>
      </c>
      <c r="Q615">
        <v>60012564</v>
      </c>
      <c r="R615" s="7">
        <v>34335</v>
      </c>
      <c r="S615" s="8">
        <f t="shared" si="80"/>
        <v>1994</v>
      </c>
      <c r="T615" s="8">
        <v>1994</v>
      </c>
      <c r="U615" s="8">
        <f t="shared" si="81"/>
        <v>28</v>
      </c>
      <c r="V615" s="7">
        <v>34547</v>
      </c>
      <c r="W615" t="s">
        <v>4121</v>
      </c>
      <c r="X615" s="2">
        <v>0.39600000000000002</v>
      </c>
      <c r="Y615" s="6">
        <f t="shared" si="78"/>
        <v>1.0570993833586931E-2</v>
      </c>
      <c r="AA615">
        <v>8858985</v>
      </c>
      <c r="AB615">
        <v>25993</v>
      </c>
      <c r="AD615" t="s">
        <v>6</v>
      </c>
      <c r="AE615">
        <v>9</v>
      </c>
      <c r="AF615">
        <v>8</v>
      </c>
      <c r="AH615" t="s">
        <v>7779</v>
      </c>
      <c r="AI615" t="s">
        <v>7778</v>
      </c>
      <c r="AK615" t="s">
        <v>7777</v>
      </c>
      <c r="AL615">
        <v>2</v>
      </c>
      <c r="AM615" s="5">
        <f t="shared" si="82"/>
        <v>7.1428571428571425E-2</v>
      </c>
      <c r="AN615" s="4">
        <f t="shared" si="79"/>
        <v>1.0818412938821875E-4</v>
      </c>
      <c r="AO615" s="3"/>
      <c r="AP615">
        <v>0</v>
      </c>
      <c r="AR615" t="s">
        <v>1</v>
      </c>
      <c r="AT615" s="2" t="s">
        <v>0</v>
      </c>
      <c r="AU615" s="1">
        <f t="shared" si="83"/>
        <v>0.74321509223273174</v>
      </c>
      <c r="AV615" s="1">
        <f t="shared" si="84"/>
        <v>0.53395889814875741</v>
      </c>
      <c r="AW615" s="1">
        <f t="shared" si="85"/>
        <v>0.32470270406478324</v>
      </c>
    </row>
    <row r="616" spans="1:49" x14ac:dyDescent="0.2">
      <c r="A616">
        <v>614</v>
      </c>
      <c r="B616" t="s">
        <v>7776</v>
      </c>
      <c r="C616" t="s">
        <v>7775</v>
      </c>
      <c r="F616" t="s">
        <v>7774</v>
      </c>
      <c r="G616" t="s">
        <v>16</v>
      </c>
      <c r="H616" t="s">
        <v>15</v>
      </c>
      <c r="I616" t="s">
        <v>7773</v>
      </c>
      <c r="J616" t="s">
        <v>7768</v>
      </c>
      <c r="K616" t="s">
        <v>7772</v>
      </c>
      <c r="L616" t="s">
        <v>7771</v>
      </c>
      <c r="M616" t="s">
        <v>83</v>
      </c>
      <c r="N616">
        <v>2</v>
      </c>
      <c r="O616" t="s">
        <v>7770</v>
      </c>
      <c r="P616" t="s">
        <v>7769</v>
      </c>
      <c r="Q616" t="s">
        <v>7768</v>
      </c>
      <c r="R616" s="7">
        <v>34335</v>
      </c>
      <c r="S616" s="8">
        <f t="shared" si="80"/>
        <v>1994</v>
      </c>
      <c r="T616" s="8">
        <v>1994</v>
      </c>
      <c r="U616" s="8">
        <f t="shared" si="81"/>
        <v>28</v>
      </c>
      <c r="V616" s="7">
        <v>34578</v>
      </c>
      <c r="W616" t="s">
        <v>7767</v>
      </c>
      <c r="X616" s="2">
        <v>0.58799999999999997</v>
      </c>
      <c r="Y616" s="6">
        <f t="shared" si="78"/>
        <v>1.5696324177144231E-2</v>
      </c>
      <c r="AA616">
        <v>7339453</v>
      </c>
      <c r="AB616">
        <v>16307</v>
      </c>
      <c r="AD616" t="s">
        <v>6</v>
      </c>
      <c r="AE616">
        <v>120</v>
      </c>
      <c r="AF616">
        <v>3</v>
      </c>
      <c r="AH616" t="s">
        <v>7766</v>
      </c>
      <c r="AI616" t="s">
        <v>7765</v>
      </c>
      <c r="AK616" t="s">
        <v>7764</v>
      </c>
      <c r="AL616">
        <v>18</v>
      </c>
      <c r="AM616" s="5">
        <f t="shared" si="82"/>
        <v>0.6428571428571429</v>
      </c>
      <c r="AN616" s="4">
        <f t="shared" si="79"/>
        <v>9.7365716449396885E-4</v>
      </c>
      <c r="AO616" s="3"/>
      <c r="AP616">
        <v>0</v>
      </c>
      <c r="AR616" t="s">
        <v>1</v>
      </c>
      <c r="AT616" s="2">
        <v>2.1840000000000002</v>
      </c>
      <c r="AU616" s="1">
        <f t="shared" si="83"/>
        <v>1.127952407334915</v>
      </c>
      <c r="AV616" s="1">
        <f t="shared" si="84"/>
        <v>0.83349906708191002</v>
      </c>
      <c r="AW616" s="1">
        <f t="shared" si="85"/>
        <v>0.53904572682890473</v>
      </c>
    </row>
    <row r="617" spans="1:49" x14ac:dyDescent="0.2">
      <c r="A617">
        <v>615</v>
      </c>
      <c r="B617" t="s">
        <v>7763</v>
      </c>
      <c r="C617" t="s">
        <v>7762</v>
      </c>
      <c r="F617" t="s">
        <v>7761</v>
      </c>
      <c r="G617" t="s">
        <v>16</v>
      </c>
      <c r="H617" t="s">
        <v>15</v>
      </c>
      <c r="I617" t="s">
        <v>7304</v>
      </c>
      <c r="J617" t="s">
        <v>7303</v>
      </c>
      <c r="K617" t="s">
        <v>7302</v>
      </c>
      <c r="L617" t="s">
        <v>7301</v>
      </c>
      <c r="M617" t="s">
        <v>7300</v>
      </c>
      <c r="N617">
        <v>2</v>
      </c>
      <c r="O617" t="s">
        <v>7760</v>
      </c>
      <c r="P617" t="s">
        <v>7759</v>
      </c>
      <c r="Q617" t="s">
        <v>7303</v>
      </c>
      <c r="R617" s="7">
        <v>34335</v>
      </c>
      <c r="S617" s="8">
        <f t="shared" si="80"/>
        <v>1994</v>
      </c>
      <c r="T617" s="8">
        <v>1994</v>
      </c>
      <c r="U617" s="8">
        <f t="shared" si="81"/>
        <v>28</v>
      </c>
      <c r="V617" s="7">
        <v>34547</v>
      </c>
      <c r="W617" t="s">
        <v>2061</v>
      </c>
      <c r="X617" s="2">
        <v>1.6519999999999999</v>
      </c>
      <c r="Y617" s="6">
        <f t="shared" si="78"/>
        <v>4.409919649769093E-2</v>
      </c>
      <c r="AA617" t="s">
        <v>2060</v>
      </c>
      <c r="AB617">
        <v>17337</v>
      </c>
      <c r="AC617">
        <v>15582221</v>
      </c>
      <c r="AD617" t="s">
        <v>6</v>
      </c>
      <c r="AE617">
        <v>42</v>
      </c>
      <c r="AF617">
        <v>8</v>
      </c>
      <c r="AH617" t="s">
        <v>7758</v>
      </c>
      <c r="AI617" t="s">
        <v>7757</v>
      </c>
      <c r="AK617" t="s">
        <v>7756</v>
      </c>
      <c r="AL617">
        <v>2</v>
      </c>
      <c r="AM617" s="5">
        <f t="shared" si="82"/>
        <v>7.1428571428571425E-2</v>
      </c>
      <c r="AN617" s="4">
        <f t="shared" si="79"/>
        <v>1.0818412938821875E-4</v>
      </c>
      <c r="AO617" s="3"/>
      <c r="AP617">
        <v>0</v>
      </c>
      <c r="AR617" t="s">
        <v>1</v>
      </c>
      <c r="AT617" s="2" t="s">
        <v>0</v>
      </c>
      <c r="AU617" s="1">
        <f t="shared" si="83"/>
        <v>3.0901892787200116</v>
      </c>
      <c r="AV617" s="1">
        <f t="shared" si="84"/>
        <v>2.2103690313539577</v>
      </c>
      <c r="AW617" s="1">
        <f t="shared" si="85"/>
        <v>1.3305487839879031</v>
      </c>
    </row>
    <row r="618" spans="1:49" x14ac:dyDescent="0.2">
      <c r="A618">
        <v>616</v>
      </c>
      <c r="B618" t="s">
        <v>7755</v>
      </c>
      <c r="C618" t="s">
        <v>7754</v>
      </c>
      <c r="F618" t="s">
        <v>7753</v>
      </c>
      <c r="G618" t="s">
        <v>16</v>
      </c>
      <c r="H618" t="s">
        <v>15</v>
      </c>
      <c r="I618" t="s">
        <v>7752</v>
      </c>
      <c r="J618" t="s">
        <v>7751</v>
      </c>
      <c r="K618" t="s">
        <v>7750</v>
      </c>
      <c r="L618" t="s">
        <v>7749</v>
      </c>
      <c r="M618" t="s">
        <v>7748</v>
      </c>
      <c r="N618">
        <v>4</v>
      </c>
      <c r="O618" t="s">
        <v>7747</v>
      </c>
      <c r="P618" t="s">
        <v>7746</v>
      </c>
      <c r="Q618" t="s">
        <v>7745</v>
      </c>
      <c r="R618" s="7">
        <v>34335</v>
      </c>
      <c r="S618" s="8">
        <f t="shared" si="80"/>
        <v>1994</v>
      </c>
      <c r="T618" s="8">
        <v>1994</v>
      </c>
      <c r="U618" s="8">
        <f t="shared" si="81"/>
        <v>28</v>
      </c>
      <c r="V618" s="7">
        <v>34561</v>
      </c>
      <c r="W618" t="s">
        <v>7744</v>
      </c>
      <c r="X618" s="2">
        <v>2.0070000000000001</v>
      </c>
      <c r="Y618" s="6">
        <f t="shared" si="78"/>
        <v>5.3575718747497406E-2</v>
      </c>
      <c r="AA618">
        <v>948276</v>
      </c>
      <c r="AB618">
        <v>27962</v>
      </c>
      <c r="AC618">
        <v>19448007</v>
      </c>
      <c r="AD618" t="s">
        <v>6</v>
      </c>
      <c r="AE618">
        <v>21</v>
      </c>
      <c r="AF618">
        <v>17</v>
      </c>
      <c r="AH618" t="s">
        <v>7743</v>
      </c>
      <c r="AI618" t="s">
        <v>7742</v>
      </c>
      <c r="AK618" t="s">
        <v>7741</v>
      </c>
      <c r="AL618">
        <v>26</v>
      </c>
      <c r="AM618" s="5">
        <f t="shared" si="82"/>
        <v>0.9285714285714286</v>
      </c>
      <c r="AN618" s="4">
        <f t="shared" si="79"/>
        <v>1.4063936820468438E-3</v>
      </c>
      <c r="AO618" s="3"/>
      <c r="AP618">
        <v>0</v>
      </c>
      <c r="AR618" t="s">
        <v>1</v>
      </c>
      <c r="AT618" s="2">
        <v>4.72</v>
      </c>
      <c r="AU618" s="1">
        <f t="shared" si="83"/>
        <v>3.7924921227862236</v>
      </c>
      <c r="AV618" s="1">
        <f t="shared" si="84"/>
        <v>2.7491056214772125</v>
      </c>
      <c r="AW618" s="1">
        <f t="shared" si="85"/>
        <v>1.7057191201682012</v>
      </c>
    </row>
    <row r="619" spans="1:49" x14ac:dyDescent="0.2">
      <c r="A619">
        <v>617</v>
      </c>
      <c r="B619" t="s">
        <v>7740</v>
      </c>
      <c r="C619" t="s">
        <v>7739</v>
      </c>
      <c r="F619" t="s">
        <v>7738</v>
      </c>
      <c r="G619" t="s">
        <v>16</v>
      </c>
      <c r="H619" t="s">
        <v>15</v>
      </c>
      <c r="I619" t="s">
        <v>7737</v>
      </c>
      <c r="J619" t="s">
        <v>7732</v>
      </c>
      <c r="K619" t="s">
        <v>7736</v>
      </c>
      <c r="L619" t="s">
        <v>7735</v>
      </c>
      <c r="M619" t="s">
        <v>83</v>
      </c>
      <c r="N619">
        <v>2</v>
      </c>
      <c r="O619" t="s">
        <v>7734</v>
      </c>
      <c r="P619" t="s">
        <v>7733</v>
      </c>
      <c r="Q619" t="s">
        <v>7732</v>
      </c>
      <c r="R619" s="7">
        <v>34335</v>
      </c>
      <c r="S619" s="8">
        <f t="shared" si="80"/>
        <v>1994</v>
      </c>
      <c r="T619" s="8">
        <v>1994</v>
      </c>
      <c r="U619" s="8">
        <f t="shared" si="81"/>
        <v>28</v>
      </c>
      <c r="V619" s="7">
        <v>34547</v>
      </c>
      <c r="W619" t="s">
        <v>2061</v>
      </c>
      <c r="X619" s="2">
        <v>1.6519999999999999</v>
      </c>
      <c r="Y619" s="6">
        <f t="shared" si="78"/>
        <v>4.409919649769093E-2</v>
      </c>
      <c r="AA619" t="s">
        <v>2060</v>
      </c>
      <c r="AB619">
        <v>17337</v>
      </c>
      <c r="AC619">
        <v>15582221</v>
      </c>
      <c r="AD619" t="s">
        <v>6</v>
      </c>
      <c r="AE619">
        <v>42</v>
      </c>
      <c r="AF619">
        <v>8</v>
      </c>
      <c r="AH619" t="s">
        <v>7731</v>
      </c>
      <c r="AI619" t="s">
        <v>7730</v>
      </c>
      <c r="AK619" t="s">
        <v>7729</v>
      </c>
      <c r="AL619">
        <v>2</v>
      </c>
      <c r="AM619" s="5">
        <f t="shared" si="82"/>
        <v>7.1428571428571425E-2</v>
      </c>
      <c r="AN619" s="4">
        <f t="shared" si="79"/>
        <v>1.0818412938821875E-4</v>
      </c>
      <c r="AO619" s="3"/>
      <c r="AP619">
        <v>0</v>
      </c>
      <c r="AR619" t="s">
        <v>1</v>
      </c>
      <c r="AT619" s="2" t="s">
        <v>0</v>
      </c>
      <c r="AU619" s="1">
        <f t="shared" si="83"/>
        <v>3.0901892787200116</v>
      </c>
      <c r="AV619" s="1">
        <f t="shared" si="84"/>
        <v>2.2103690313539577</v>
      </c>
      <c r="AW619" s="1">
        <f t="shared" si="85"/>
        <v>1.3305487839879031</v>
      </c>
    </row>
    <row r="620" spans="1:49" x14ac:dyDescent="0.2">
      <c r="A620">
        <v>618</v>
      </c>
      <c r="B620" t="s">
        <v>7728</v>
      </c>
      <c r="C620" t="s">
        <v>7727</v>
      </c>
      <c r="F620" t="s">
        <v>7726</v>
      </c>
      <c r="G620" t="s">
        <v>16</v>
      </c>
      <c r="H620" t="s">
        <v>15</v>
      </c>
      <c r="I620" t="s">
        <v>7725</v>
      </c>
      <c r="J620" t="s">
        <v>7724</v>
      </c>
      <c r="K620" t="s">
        <v>7723</v>
      </c>
      <c r="L620" t="s">
        <v>7722</v>
      </c>
      <c r="M620" t="s">
        <v>7721</v>
      </c>
      <c r="N620">
        <v>2</v>
      </c>
      <c r="O620" t="s">
        <v>7720</v>
      </c>
      <c r="P620" t="s">
        <v>7719</v>
      </c>
      <c r="Q620" t="s">
        <v>7718</v>
      </c>
      <c r="R620" s="7">
        <v>34335</v>
      </c>
      <c r="S620" s="8">
        <f t="shared" si="80"/>
        <v>1994</v>
      </c>
      <c r="T620" s="8">
        <v>1994</v>
      </c>
      <c r="U620" s="8">
        <f t="shared" si="81"/>
        <v>28</v>
      </c>
      <c r="V620" s="7">
        <v>34566</v>
      </c>
      <c r="W620" t="s">
        <v>2008</v>
      </c>
      <c r="X620" s="2">
        <v>0.30399999999999999</v>
      </c>
      <c r="Y620" s="6">
        <f t="shared" si="78"/>
        <v>8.115106377299057E-3</v>
      </c>
      <c r="AA620">
        <v>8952477</v>
      </c>
      <c r="AB620">
        <v>12250</v>
      </c>
      <c r="AC620">
        <v>10982760</v>
      </c>
      <c r="AD620" t="s">
        <v>6</v>
      </c>
      <c r="AE620">
        <v>7</v>
      </c>
      <c r="AF620">
        <v>12</v>
      </c>
      <c r="AH620" t="s">
        <v>7717</v>
      </c>
      <c r="AI620" t="s">
        <v>7716</v>
      </c>
      <c r="AJ620" t="s">
        <v>7715</v>
      </c>
      <c r="AK620" t="s">
        <v>7714</v>
      </c>
      <c r="AL620">
        <v>15</v>
      </c>
      <c r="AM620" s="5">
        <f t="shared" si="82"/>
        <v>0.5357142857142857</v>
      </c>
      <c r="AN620" s="4">
        <f t="shared" si="79"/>
        <v>8.1138097041164058E-4</v>
      </c>
      <c r="AO620" s="3"/>
      <c r="AP620">
        <v>0</v>
      </c>
      <c r="AR620" t="s">
        <v>1</v>
      </c>
      <c r="AT620" s="2" t="s">
        <v>0</v>
      </c>
      <c r="AU620" s="1">
        <f t="shared" si="83"/>
        <v>0.59239887552328319</v>
      </c>
      <c r="AV620" s="1">
        <f t="shared" si="84"/>
        <v>0.44632436738553488</v>
      </c>
      <c r="AW620" s="1">
        <f t="shared" si="85"/>
        <v>0.30024985924778658</v>
      </c>
    </row>
    <row r="621" spans="1:49" x14ac:dyDescent="0.2">
      <c r="A621">
        <v>619</v>
      </c>
      <c r="B621" t="s">
        <v>7713</v>
      </c>
      <c r="C621" t="s">
        <v>7712</v>
      </c>
      <c r="F621" t="s">
        <v>7711</v>
      </c>
      <c r="G621" t="s">
        <v>16</v>
      </c>
      <c r="H621" t="s">
        <v>15</v>
      </c>
      <c r="I621" t="s">
        <v>7710</v>
      </c>
      <c r="J621" t="s">
        <v>7709</v>
      </c>
      <c r="K621" t="s">
        <v>7708</v>
      </c>
      <c r="L621" t="s">
        <v>7707</v>
      </c>
      <c r="M621" t="s">
        <v>7706</v>
      </c>
      <c r="N621">
        <v>4</v>
      </c>
      <c r="O621" t="s">
        <v>7705</v>
      </c>
      <c r="P621" t="s">
        <v>7704</v>
      </c>
      <c r="Q621" t="s">
        <v>7703</v>
      </c>
      <c r="R621" s="7">
        <v>34335</v>
      </c>
      <c r="S621" s="8">
        <f t="shared" si="80"/>
        <v>1994</v>
      </c>
      <c r="T621" s="8">
        <v>1994</v>
      </c>
      <c r="U621" s="8">
        <f t="shared" si="81"/>
        <v>28</v>
      </c>
      <c r="V621" s="7">
        <v>34566</v>
      </c>
      <c r="W621" t="s">
        <v>2008</v>
      </c>
      <c r="X621" s="2">
        <v>0.30399999999999999</v>
      </c>
      <c r="Y621" s="6">
        <f t="shared" si="78"/>
        <v>8.115106377299057E-3</v>
      </c>
      <c r="AA621">
        <v>8952477</v>
      </c>
      <c r="AB621">
        <v>12250</v>
      </c>
      <c r="AC621">
        <v>10982760</v>
      </c>
      <c r="AD621" t="s">
        <v>6</v>
      </c>
      <c r="AE621">
        <v>7</v>
      </c>
      <c r="AF621">
        <v>12</v>
      </c>
      <c r="AH621" t="s">
        <v>7702</v>
      </c>
      <c r="AI621" t="s">
        <v>7701</v>
      </c>
      <c r="AJ621" t="s">
        <v>7700</v>
      </c>
      <c r="AK621" t="s">
        <v>7699</v>
      </c>
      <c r="AL621">
        <v>1</v>
      </c>
      <c r="AM621" s="5">
        <f t="shared" si="82"/>
        <v>3.5714285714285712E-2</v>
      </c>
      <c r="AN621" s="4">
        <f t="shared" si="79"/>
        <v>5.4092064694109373E-5</v>
      </c>
      <c r="AO621" s="3"/>
      <c r="AP621">
        <v>0</v>
      </c>
      <c r="AR621" t="s">
        <v>1</v>
      </c>
      <c r="AT621" s="2" t="s">
        <v>0</v>
      </c>
      <c r="AU621" s="1">
        <f t="shared" si="83"/>
        <v>0.56968020835175726</v>
      </c>
      <c r="AV621" s="1">
        <f t="shared" si="84"/>
        <v>0.40845992209965831</v>
      </c>
      <c r="AW621" s="1">
        <f t="shared" si="85"/>
        <v>0.24723963584755937</v>
      </c>
    </row>
    <row r="622" spans="1:49" x14ac:dyDescent="0.2">
      <c r="A622">
        <v>620</v>
      </c>
      <c r="B622" t="s">
        <v>7698</v>
      </c>
      <c r="C622" t="s">
        <v>7697</v>
      </c>
      <c r="F622" t="s">
        <v>7696</v>
      </c>
      <c r="G622" t="s">
        <v>16</v>
      </c>
      <c r="H622" t="s">
        <v>15</v>
      </c>
      <c r="I622" t="s">
        <v>7695</v>
      </c>
      <c r="J622">
        <v>60011357</v>
      </c>
      <c r="K622" t="s">
        <v>3422</v>
      </c>
      <c r="L622" t="s">
        <v>3421</v>
      </c>
      <c r="M622" t="s">
        <v>2970</v>
      </c>
      <c r="N622">
        <v>2</v>
      </c>
      <c r="O622" t="s">
        <v>7694</v>
      </c>
      <c r="P622" t="s">
        <v>7693</v>
      </c>
      <c r="Q622" t="s">
        <v>4519</v>
      </c>
      <c r="R622" s="7">
        <v>34335</v>
      </c>
      <c r="S622" s="8">
        <f t="shared" si="80"/>
        <v>1994</v>
      </c>
      <c r="T622" s="8">
        <v>1994</v>
      </c>
      <c r="U622" s="8">
        <f t="shared" si="81"/>
        <v>28</v>
      </c>
      <c r="V622" s="7">
        <v>34566</v>
      </c>
      <c r="W622" t="s">
        <v>2008</v>
      </c>
      <c r="X622" s="2">
        <v>0.30399999999999999</v>
      </c>
      <c r="Y622" s="6">
        <f t="shared" si="78"/>
        <v>8.115106377299057E-3</v>
      </c>
      <c r="AA622">
        <v>8952477</v>
      </c>
      <c r="AB622">
        <v>12250</v>
      </c>
      <c r="AC622">
        <v>10982760</v>
      </c>
      <c r="AD622" t="s">
        <v>6</v>
      </c>
      <c r="AE622">
        <v>7</v>
      </c>
      <c r="AF622">
        <v>12</v>
      </c>
      <c r="AH622" t="s">
        <v>7692</v>
      </c>
      <c r="AI622" t="s">
        <v>7691</v>
      </c>
      <c r="AJ622" t="s">
        <v>7690</v>
      </c>
      <c r="AK622" t="s">
        <v>7689</v>
      </c>
      <c r="AL622">
        <v>9</v>
      </c>
      <c r="AM622" s="5">
        <f t="shared" si="82"/>
        <v>0.32142857142857145</v>
      </c>
      <c r="AN622" s="4">
        <f t="shared" si="79"/>
        <v>4.8682858224698443E-4</v>
      </c>
      <c r="AO622" s="3"/>
      <c r="AP622">
        <v>0</v>
      </c>
      <c r="AR622" t="s">
        <v>1</v>
      </c>
      <c r="AT622" s="2" t="s">
        <v>0</v>
      </c>
      <c r="AU622" s="1">
        <f t="shared" si="83"/>
        <v>0.58266230387834339</v>
      </c>
      <c r="AV622" s="1">
        <f t="shared" si="84"/>
        <v>0.43009674797730207</v>
      </c>
      <c r="AW622" s="1">
        <f t="shared" si="85"/>
        <v>0.27753119207626065</v>
      </c>
    </row>
    <row r="623" spans="1:49" x14ac:dyDescent="0.2">
      <c r="A623">
        <v>621</v>
      </c>
      <c r="B623" t="s">
        <v>7688</v>
      </c>
      <c r="C623" t="s">
        <v>7687</v>
      </c>
      <c r="F623" t="s">
        <v>7686</v>
      </c>
      <c r="G623" t="s">
        <v>16</v>
      </c>
      <c r="H623" t="s">
        <v>15</v>
      </c>
      <c r="I623" t="s">
        <v>7685</v>
      </c>
      <c r="J623">
        <v>60025038</v>
      </c>
      <c r="K623" t="s">
        <v>6296</v>
      </c>
      <c r="L623" t="s">
        <v>6295</v>
      </c>
      <c r="M623" t="s">
        <v>230</v>
      </c>
      <c r="N623">
        <v>1</v>
      </c>
      <c r="O623" t="s">
        <v>7684</v>
      </c>
      <c r="P623">
        <v>7006523983</v>
      </c>
      <c r="Q623">
        <v>60025038</v>
      </c>
      <c r="R623" s="7">
        <v>34335</v>
      </c>
      <c r="S623" s="8">
        <f t="shared" si="80"/>
        <v>1994</v>
      </c>
      <c r="T623" s="8">
        <v>1994</v>
      </c>
      <c r="U623" s="8">
        <f t="shared" si="81"/>
        <v>28</v>
      </c>
      <c r="V623" s="7">
        <v>1994</v>
      </c>
      <c r="W623" t="s">
        <v>7683</v>
      </c>
      <c r="X623" s="2" t="s">
        <v>0</v>
      </c>
      <c r="Y623" s="6" t="e">
        <f t="shared" si="78"/>
        <v>#VALUE!</v>
      </c>
      <c r="AA623">
        <v>9548998</v>
      </c>
      <c r="AB623">
        <v>37126</v>
      </c>
      <c r="AD623" t="s">
        <v>6</v>
      </c>
      <c r="AE623">
        <v>6</v>
      </c>
      <c r="AF623">
        <v>4</v>
      </c>
      <c r="AG623">
        <v>13</v>
      </c>
      <c r="AH623" t="s">
        <v>7682</v>
      </c>
      <c r="AI623" t="s">
        <v>7681</v>
      </c>
      <c r="AK623" t="s">
        <v>7680</v>
      </c>
      <c r="AL623">
        <v>15</v>
      </c>
      <c r="AM623" s="5">
        <f t="shared" si="82"/>
        <v>0.5357142857142857</v>
      </c>
      <c r="AN623" s="4">
        <f t="shared" si="79"/>
        <v>8.1138097041164058E-4</v>
      </c>
      <c r="AO623" s="3"/>
      <c r="AP623">
        <v>0</v>
      </c>
      <c r="AR623" t="s">
        <v>1</v>
      </c>
      <c r="AT623" s="2" t="s">
        <v>0</v>
      </c>
      <c r="AU623" s="1" t="e">
        <f t="shared" si="83"/>
        <v>#VALUE!</v>
      </c>
      <c r="AV623" s="1" t="e">
        <f t="shared" si="84"/>
        <v>#VALUE!</v>
      </c>
      <c r="AW623" s="1" t="e">
        <f t="shared" si="85"/>
        <v>#VALUE!</v>
      </c>
    </row>
    <row r="624" spans="1:49" x14ac:dyDescent="0.2">
      <c r="A624">
        <v>622</v>
      </c>
      <c r="B624" t="s">
        <v>7679</v>
      </c>
      <c r="C624" t="s">
        <v>7678</v>
      </c>
      <c r="F624" t="s">
        <v>7677</v>
      </c>
      <c r="G624" t="s">
        <v>16</v>
      </c>
      <c r="H624" t="s">
        <v>15</v>
      </c>
      <c r="I624" t="s">
        <v>3327</v>
      </c>
      <c r="J624">
        <v>60023053</v>
      </c>
      <c r="K624" t="s">
        <v>3326</v>
      </c>
      <c r="L624" t="s">
        <v>3325</v>
      </c>
      <c r="M624" t="s">
        <v>230</v>
      </c>
      <c r="N624">
        <v>6</v>
      </c>
      <c r="O624" t="s">
        <v>7676</v>
      </c>
      <c r="P624" t="s">
        <v>7675</v>
      </c>
      <c r="Q624" t="s">
        <v>7674</v>
      </c>
      <c r="R624" s="7">
        <v>34335</v>
      </c>
      <c r="S624" s="8">
        <f t="shared" si="80"/>
        <v>1994</v>
      </c>
      <c r="T624" s="8">
        <v>1994</v>
      </c>
      <c r="U624" s="8">
        <f t="shared" si="81"/>
        <v>28</v>
      </c>
      <c r="V624" s="7">
        <v>34547</v>
      </c>
      <c r="W624" t="s">
        <v>3968</v>
      </c>
      <c r="X624" s="2">
        <v>0.65500000000000003</v>
      </c>
      <c r="Y624" s="6">
        <f t="shared" si="78"/>
        <v>1.7484850911614749E-2</v>
      </c>
      <c r="AA624">
        <v>189375</v>
      </c>
      <c r="AB624">
        <v>26051</v>
      </c>
      <c r="AC624" t="s">
        <v>3967</v>
      </c>
      <c r="AD624" t="s">
        <v>6</v>
      </c>
      <c r="AE624">
        <v>36</v>
      </c>
      <c r="AF624">
        <v>3</v>
      </c>
      <c r="AH624" t="s">
        <v>7673</v>
      </c>
      <c r="AI624" t="s">
        <v>7672</v>
      </c>
      <c r="AK624" t="s">
        <v>7671</v>
      </c>
      <c r="AL624">
        <v>321</v>
      </c>
      <c r="AM624" s="5">
        <f t="shared" si="82"/>
        <v>11.464285714285714</v>
      </c>
      <c r="AN624" s="4">
        <f t="shared" si="79"/>
        <v>1.7363552766809107E-2</v>
      </c>
      <c r="AO624" s="3"/>
      <c r="AP624">
        <v>0</v>
      </c>
      <c r="AQ624" t="s">
        <v>7670</v>
      </c>
      <c r="AR624" t="s">
        <v>1</v>
      </c>
      <c r="AS624" t="s">
        <v>7669</v>
      </c>
      <c r="AT624" s="2" t="s">
        <v>0</v>
      </c>
      <c r="AU624" s="1">
        <f t="shared" si="83"/>
        <v>1.7448461468173053</v>
      </c>
      <c r="AV624" s="1">
        <f t="shared" si="84"/>
        <v>1.742420183921193</v>
      </c>
      <c r="AW624" s="1">
        <f t="shared" si="85"/>
        <v>1.7399942210250798</v>
      </c>
    </row>
    <row r="625" spans="1:49" x14ac:dyDescent="0.2">
      <c r="A625">
        <v>623</v>
      </c>
      <c r="B625" t="s">
        <v>7668</v>
      </c>
      <c r="C625" t="s">
        <v>7667</v>
      </c>
      <c r="F625" t="s">
        <v>7666</v>
      </c>
      <c r="G625" t="s">
        <v>16</v>
      </c>
      <c r="H625" t="s">
        <v>15</v>
      </c>
      <c r="I625" t="s">
        <v>7665</v>
      </c>
      <c r="J625">
        <v>60004923</v>
      </c>
      <c r="K625" t="s">
        <v>7664</v>
      </c>
      <c r="L625" t="s">
        <v>7663</v>
      </c>
      <c r="M625" t="s">
        <v>230</v>
      </c>
      <c r="N625">
        <v>2</v>
      </c>
      <c r="O625" t="s">
        <v>7662</v>
      </c>
      <c r="P625" t="s">
        <v>7661</v>
      </c>
      <c r="Q625" t="s">
        <v>7660</v>
      </c>
      <c r="R625" s="7">
        <v>34335</v>
      </c>
      <c r="S625" s="8">
        <f t="shared" si="80"/>
        <v>1994</v>
      </c>
      <c r="T625" s="8">
        <v>1994</v>
      </c>
      <c r="U625" s="8">
        <f t="shared" si="81"/>
        <v>28</v>
      </c>
      <c r="V625" s="7">
        <v>34566</v>
      </c>
      <c r="W625" t="s">
        <v>2008</v>
      </c>
      <c r="X625" s="2">
        <v>0.30399999999999999</v>
      </c>
      <c r="Y625" s="6">
        <f t="shared" si="78"/>
        <v>8.115106377299057E-3</v>
      </c>
      <c r="AA625">
        <v>8952477</v>
      </c>
      <c r="AB625">
        <v>12250</v>
      </c>
      <c r="AC625">
        <v>10982760</v>
      </c>
      <c r="AD625" t="s">
        <v>6</v>
      </c>
      <c r="AE625">
        <v>7</v>
      </c>
      <c r="AF625">
        <v>12</v>
      </c>
      <c r="AH625" t="s">
        <v>7659</v>
      </c>
      <c r="AI625" t="s">
        <v>7658</v>
      </c>
      <c r="AJ625" t="s">
        <v>7657</v>
      </c>
      <c r="AK625" t="s">
        <v>7656</v>
      </c>
      <c r="AL625">
        <v>16</v>
      </c>
      <c r="AM625" s="5">
        <f t="shared" si="82"/>
        <v>0.5714285714285714</v>
      </c>
      <c r="AN625" s="4">
        <f t="shared" si="79"/>
        <v>8.6547303510574997E-4</v>
      </c>
      <c r="AO625" s="3"/>
      <c r="AP625">
        <v>0</v>
      </c>
      <c r="AR625" t="s">
        <v>1</v>
      </c>
      <c r="AT625" s="2" t="s">
        <v>0</v>
      </c>
      <c r="AU625" s="1">
        <f t="shared" si="83"/>
        <v>0.59402163746410641</v>
      </c>
      <c r="AV625" s="1">
        <f t="shared" si="84"/>
        <v>0.44902897062024039</v>
      </c>
      <c r="AW625" s="1">
        <f t="shared" si="85"/>
        <v>0.30403630377637419</v>
      </c>
    </row>
    <row r="626" spans="1:49" x14ac:dyDescent="0.2">
      <c r="A626">
        <v>624</v>
      </c>
      <c r="B626" t="s">
        <v>7655</v>
      </c>
      <c r="C626" t="s">
        <v>7654</v>
      </c>
      <c r="F626" t="s">
        <v>7653</v>
      </c>
      <c r="G626" t="s">
        <v>16</v>
      </c>
      <c r="H626" t="s">
        <v>15</v>
      </c>
      <c r="I626" t="s">
        <v>7652</v>
      </c>
      <c r="J626">
        <v>60024590</v>
      </c>
      <c r="K626" t="s">
        <v>3356</v>
      </c>
      <c r="L626" t="s">
        <v>7651</v>
      </c>
      <c r="M626" t="s">
        <v>230</v>
      </c>
      <c r="N626">
        <v>2</v>
      </c>
      <c r="O626" t="s">
        <v>7650</v>
      </c>
      <c r="P626" t="s">
        <v>7649</v>
      </c>
      <c r="Q626" t="s">
        <v>7648</v>
      </c>
      <c r="R626" s="7">
        <v>34335</v>
      </c>
      <c r="S626" s="8">
        <f t="shared" si="80"/>
        <v>1994</v>
      </c>
      <c r="T626" s="8">
        <v>1994</v>
      </c>
      <c r="U626" s="8">
        <f t="shared" si="81"/>
        <v>28</v>
      </c>
      <c r="V626" s="7">
        <v>34547</v>
      </c>
      <c r="W626" t="s">
        <v>7647</v>
      </c>
      <c r="X626" s="2">
        <v>0.76700000000000002</v>
      </c>
      <c r="Y626" s="6">
        <f t="shared" si="78"/>
        <v>2.0474626945356504E-2</v>
      </c>
      <c r="AA626">
        <v>983063</v>
      </c>
      <c r="AB626">
        <v>26048</v>
      </c>
      <c r="AD626" t="s">
        <v>6</v>
      </c>
      <c r="AE626">
        <v>40</v>
      </c>
      <c r="AF626">
        <v>3</v>
      </c>
      <c r="AH626" t="s">
        <v>7646</v>
      </c>
      <c r="AI626" t="s">
        <v>7645</v>
      </c>
      <c r="AK626" t="s">
        <v>7644</v>
      </c>
      <c r="AL626">
        <v>0</v>
      </c>
      <c r="AM626" s="5">
        <f t="shared" si="82"/>
        <v>0</v>
      </c>
      <c r="AN626" s="4">
        <f t="shared" si="79"/>
        <v>0</v>
      </c>
      <c r="AO626" s="3"/>
      <c r="AP626">
        <v>0</v>
      </c>
      <c r="AR626" t="s">
        <v>1</v>
      </c>
      <c r="AT626" s="2" t="s">
        <v>0</v>
      </c>
      <c r="AU626" s="1">
        <f t="shared" si="83"/>
        <v>1.4332238861749553</v>
      </c>
      <c r="AV626" s="1">
        <f t="shared" si="84"/>
        <v>1.0237313472678251</v>
      </c>
      <c r="AW626" s="1">
        <f t="shared" si="85"/>
        <v>0.61423880836069511</v>
      </c>
    </row>
    <row r="627" spans="1:49" x14ac:dyDescent="0.2">
      <c r="A627">
        <v>625</v>
      </c>
      <c r="B627" t="s">
        <v>7643</v>
      </c>
      <c r="C627" t="s">
        <v>7642</v>
      </c>
      <c r="F627" t="s">
        <v>7641</v>
      </c>
      <c r="G627" t="s">
        <v>16</v>
      </c>
      <c r="H627" t="s">
        <v>15</v>
      </c>
      <c r="I627" t="s">
        <v>7640</v>
      </c>
      <c r="J627">
        <v>60011604</v>
      </c>
      <c r="K627" t="s">
        <v>1663</v>
      </c>
      <c r="L627" t="s">
        <v>1662</v>
      </c>
      <c r="M627" t="s">
        <v>682</v>
      </c>
      <c r="N627">
        <v>4</v>
      </c>
      <c r="O627" t="s">
        <v>7639</v>
      </c>
      <c r="P627" t="s">
        <v>7638</v>
      </c>
      <c r="Q627" t="s">
        <v>7637</v>
      </c>
      <c r="R627" s="7">
        <v>34335</v>
      </c>
      <c r="S627" s="8">
        <f t="shared" si="80"/>
        <v>1994</v>
      </c>
      <c r="T627" s="8">
        <v>1994</v>
      </c>
      <c r="U627" s="8">
        <f t="shared" si="81"/>
        <v>28</v>
      </c>
      <c r="V627" s="7">
        <v>34547</v>
      </c>
      <c r="W627" t="s">
        <v>3869</v>
      </c>
      <c r="X627" s="2">
        <v>1.3460000000000001</v>
      </c>
      <c r="Y627" s="6">
        <f t="shared" si="78"/>
        <v>3.593070126264649E-2</v>
      </c>
      <c r="AA627">
        <v>7338724</v>
      </c>
      <c r="AB627">
        <v>12178</v>
      </c>
      <c r="AC627">
        <v>15582213</v>
      </c>
      <c r="AD627" t="s">
        <v>6</v>
      </c>
      <c r="AE627">
        <v>12</v>
      </c>
      <c r="AF627">
        <v>8</v>
      </c>
      <c r="AH627" t="s">
        <v>7636</v>
      </c>
      <c r="AI627" t="s">
        <v>7635</v>
      </c>
      <c r="AK627" t="s">
        <v>7634</v>
      </c>
      <c r="AL627">
        <v>60</v>
      </c>
      <c r="AM627" s="5">
        <f t="shared" si="82"/>
        <v>2.1428571428571428</v>
      </c>
      <c r="AN627" s="4">
        <f t="shared" si="79"/>
        <v>3.2455238816465623E-3</v>
      </c>
      <c r="AO627" s="3"/>
      <c r="AP627">
        <v>0</v>
      </c>
      <c r="AR627" t="s">
        <v>1</v>
      </c>
      <c r="AT627" s="2">
        <v>4.1420000000000003</v>
      </c>
      <c r="AU627" s="1">
        <f t="shared" si="83"/>
        <v>2.6125148048346514</v>
      </c>
      <c r="AV627" s="1">
        <f t="shared" si="84"/>
        <v>1.9588112572146525</v>
      </c>
      <c r="AW627" s="1">
        <f t="shared" si="85"/>
        <v>1.3051077095946539</v>
      </c>
    </row>
    <row r="628" spans="1:49" x14ac:dyDescent="0.2">
      <c r="A628">
        <v>626</v>
      </c>
      <c r="B628" t="s">
        <v>7633</v>
      </c>
      <c r="C628" t="s">
        <v>7632</v>
      </c>
      <c r="F628" t="s">
        <v>7631</v>
      </c>
      <c r="G628" t="s">
        <v>16</v>
      </c>
      <c r="H628" t="s">
        <v>15</v>
      </c>
      <c r="I628" t="s">
        <v>7630</v>
      </c>
      <c r="J628">
        <v>60011897</v>
      </c>
      <c r="K628" t="s">
        <v>7629</v>
      </c>
      <c r="L628" t="s">
        <v>7628</v>
      </c>
      <c r="M628" t="s">
        <v>11</v>
      </c>
      <c r="N628">
        <v>2</v>
      </c>
      <c r="O628" t="s">
        <v>7627</v>
      </c>
      <c r="P628" t="s">
        <v>7626</v>
      </c>
      <c r="Q628" t="s">
        <v>7625</v>
      </c>
      <c r="R628" s="7">
        <v>34335</v>
      </c>
      <c r="S628" s="8">
        <f t="shared" si="80"/>
        <v>1994</v>
      </c>
      <c r="T628" s="8">
        <v>1994</v>
      </c>
      <c r="U628" s="8">
        <f t="shared" si="81"/>
        <v>28</v>
      </c>
      <c r="V628" s="7">
        <v>1994</v>
      </c>
      <c r="W628" t="s">
        <v>186</v>
      </c>
      <c r="X628" s="2">
        <v>0.312</v>
      </c>
      <c r="Y628" s="6">
        <f t="shared" si="78"/>
        <v>8.3286618082806119E-3</v>
      </c>
      <c r="AA628">
        <v>9540695</v>
      </c>
      <c r="AB628">
        <v>61637</v>
      </c>
      <c r="AD628" t="s">
        <v>6</v>
      </c>
      <c r="AE628">
        <v>6</v>
      </c>
      <c r="AF628">
        <v>4</v>
      </c>
      <c r="AH628" t="s">
        <v>7624</v>
      </c>
      <c r="AI628" t="s">
        <v>7623</v>
      </c>
      <c r="AK628" t="s">
        <v>7622</v>
      </c>
      <c r="AL628">
        <v>53</v>
      </c>
      <c r="AM628" s="5">
        <f t="shared" si="82"/>
        <v>1.8928571428571428</v>
      </c>
      <c r="AN628" s="4">
        <f t="shared" si="79"/>
        <v>2.8668794287877966E-3</v>
      </c>
      <c r="AO628" s="3"/>
      <c r="AP628">
        <v>0</v>
      </c>
      <c r="AR628" t="s">
        <v>1</v>
      </c>
      <c r="AT628" s="2" t="s">
        <v>0</v>
      </c>
      <c r="AU628" s="1">
        <f t="shared" si="83"/>
        <v>0.66901270944327673</v>
      </c>
      <c r="AV628" s="1">
        <f t="shared" si="84"/>
        <v>0.55977706185342035</v>
      </c>
      <c r="AW628" s="1">
        <f t="shared" si="85"/>
        <v>0.45054141426356403</v>
      </c>
    </row>
    <row r="629" spans="1:49" x14ac:dyDescent="0.2">
      <c r="A629">
        <v>627</v>
      </c>
      <c r="B629" t="s">
        <v>7621</v>
      </c>
      <c r="C629" t="s">
        <v>7620</v>
      </c>
      <c r="F629" t="s">
        <v>7619</v>
      </c>
      <c r="G629" t="s">
        <v>16</v>
      </c>
      <c r="H629" t="s">
        <v>15</v>
      </c>
      <c r="I629" t="s">
        <v>7618</v>
      </c>
      <c r="J629">
        <v>60016536</v>
      </c>
      <c r="K629" t="s">
        <v>7617</v>
      </c>
      <c r="L629" t="s">
        <v>7616</v>
      </c>
      <c r="M629" t="s">
        <v>230</v>
      </c>
      <c r="N629">
        <v>3</v>
      </c>
      <c r="O629" t="s">
        <v>7615</v>
      </c>
      <c r="P629" t="s">
        <v>7614</v>
      </c>
      <c r="Q629" t="s">
        <v>7613</v>
      </c>
      <c r="R629" s="7">
        <v>34335</v>
      </c>
      <c r="S629" s="8">
        <f t="shared" si="80"/>
        <v>1994</v>
      </c>
      <c r="T629" s="8">
        <v>1994</v>
      </c>
      <c r="U629" s="8">
        <f t="shared" si="81"/>
        <v>28</v>
      </c>
      <c r="V629" s="7">
        <v>34547</v>
      </c>
      <c r="W629" t="s">
        <v>3512</v>
      </c>
      <c r="X629" s="2">
        <v>0.88100000000000001</v>
      </c>
      <c r="Y629" s="6">
        <f t="shared" si="78"/>
        <v>2.3517791836843653E-2</v>
      </c>
      <c r="AA629">
        <v>10459243</v>
      </c>
      <c r="AB629">
        <v>17248</v>
      </c>
      <c r="AD629" t="s">
        <v>6</v>
      </c>
      <c r="AE629">
        <v>36</v>
      </c>
      <c r="AF629">
        <v>4</v>
      </c>
      <c r="AH629" s="9">
        <v>41456</v>
      </c>
      <c r="AI629" t="s">
        <v>7612</v>
      </c>
      <c r="AK629" t="s">
        <v>7611</v>
      </c>
      <c r="AL629">
        <v>1</v>
      </c>
      <c r="AM629" s="5">
        <f t="shared" si="82"/>
        <v>3.5714285714285712E-2</v>
      </c>
      <c r="AN629" s="4">
        <f t="shared" si="79"/>
        <v>5.4092064694109373E-5</v>
      </c>
      <c r="AO629" s="3"/>
      <c r="AP629">
        <v>0</v>
      </c>
      <c r="AR629" t="s">
        <v>1</v>
      </c>
      <c r="AT629" s="2" t="s">
        <v>0</v>
      </c>
      <c r="AU629" s="1">
        <f t="shared" si="83"/>
        <v>1.6478681905198789</v>
      </c>
      <c r="AV629" s="1">
        <f t="shared" si="84"/>
        <v>1.1785941950768881</v>
      </c>
      <c r="AW629" s="1">
        <f t="shared" si="85"/>
        <v>0.70932019963389714</v>
      </c>
    </row>
    <row r="630" spans="1:49" x14ac:dyDescent="0.2">
      <c r="A630">
        <v>628</v>
      </c>
      <c r="B630" t="s">
        <v>7610</v>
      </c>
      <c r="C630" t="s">
        <v>7609</v>
      </c>
      <c r="F630" t="s">
        <v>7608</v>
      </c>
      <c r="G630" t="s">
        <v>16</v>
      </c>
      <c r="H630" t="s">
        <v>15</v>
      </c>
      <c r="I630" t="s">
        <v>1536</v>
      </c>
      <c r="J630" t="s">
        <v>7607</v>
      </c>
      <c r="K630" t="s">
        <v>7606</v>
      </c>
      <c r="L630" t="s">
        <v>328</v>
      </c>
      <c r="M630" t="s">
        <v>327</v>
      </c>
      <c r="N630">
        <v>3</v>
      </c>
      <c r="O630" t="s">
        <v>7605</v>
      </c>
      <c r="P630" t="s">
        <v>7604</v>
      </c>
      <c r="Q630" t="s">
        <v>7603</v>
      </c>
      <c r="R630" s="7">
        <v>34335</v>
      </c>
      <c r="S630" s="8">
        <f t="shared" si="80"/>
        <v>1994</v>
      </c>
      <c r="T630" s="8">
        <v>1994</v>
      </c>
      <c r="U630" s="8">
        <f t="shared" si="81"/>
        <v>28</v>
      </c>
      <c r="V630" s="7">
        <v>34566</v>
      </c>
      <c r="W630" t="s">
        <v>2008</v>
      </c>
      <c r="X630" s="2">
        <v>0.30399999999999999</v>
      </c>
      <c r="Y630" s="6">
        <f t="shared" si="78"/>
        <v>8.115106377299057E-3</v>
      </c>
      <c r="AA630">
        <v>8952477</v>
      </c>
      <c r="AB630">
        <v>12250</v>
      </c>
      <c r="AC630">
        <v>10982760</v>
      </c>
      <c r="AD630" t="s">
        <v>6</v>
      </c>
      <c r="AE630">
        <v>7</v>
      </c>
      <c r="AF630">
        <v>12</v>
      </c>
      <c r="AH630" t="s">
        <v>7602</v>
      </c>
      <c r="AI630" t="s">
        <v>7601</v>
      </c>
      <c r="AJ630" t="s">
        <v>7600</v>
      </c>
      <c r="AK630" t="s">
        <v>7599</v>
      </c>
      <c r="AL630">
        <v>1</v>
      </c>
      <c r="AM630" s="5">
        <f t="shared" si="82"/>
        <v>3.5714285714285712E-2</v>
      </c>
      <c r="AN630" s="4">
        <f t="shared" si="79"/>
        <v>5.4092064694109373E-5</v>
      </c>
      <c r="AO630" s="3"/>
      <c r="AP630">
        <v>0</v>
      </c>
      <c r="AR630" t="s">
        <v>1</v>
      </c>
      <c r="AT630" s="2" t="s">
        <v>0</v>
      </c>
      <c r="AU630" s="1">
        <f t="shared" si="83"/>
        <v>0.56968020835175726</v>
      </c>
      <c r="AV630" s="1">
        <f t="shared" si="84"/>
        <v>0.40845992209965831</v>
      </c>
      <c r="AW630" s="1">
        <f t="shared" si="85"/>
        <v>0.24723963584755937</v>
      </c>
    </row>
    <row r="631" spans="1:49" x14ac:dyDescent="0.2">
      <c r="A631">
        <v>629</v>
      </c>
      <c r="B631" t="s">
        <v>7598</v>
      </c>
      <c r="C631" t="s">
        <v>7597</v>
      </c>
      <c r="F631" t="s">
        <v>7596</v>
      </c>
      <c r="G631" t="s">
        <v>16</v>
      </c>
      <c r="H631" t="s">
        <v>15</v>
      </c>
      <c r="I631" t="s">
        <v>7595</v>
      </c>
      <c r="J631">
        <v>115669371</v>
      </c>
      <c r="K631" t="s">
        <v>7594</v>
      </c>
      <c r="M631" t="s">
        <v>807</v>
      </c>
      <c r="N631">
        <v>1</v>
      </c>
      <c r="O631" t="s">
        <v>7593</v>
      </c>
      <c r="P631">
        <v>7003332109</v>
      </c>
      <c r="Q631">
        <v>115669371</v>
      </c>
      <c r="R631" s="7">
        <v>34335</v>
      </c>
      <c r="S631" s="8">
        <f t="shared" si="80"/>
        <v>1994</v>
      </c>
      <c r="T631" s="8">
        <v>1994</v>
      </c>
      <c r="U631" s="8">
        <f t="shared" si="81"/>
        <v>28</v>
      </c>
      <c r="V631" s="7">
        <v>34547</v>
      </c>
      <c r="W631" t="s">
        <v>3968</v>
      </c>
      <c r="X631" s="2">
        <v>0.65500000000000003</v>
      </c>
      <c r="Y631" s="6">
        <f t="shared" si="78"/>
        <v>1.7484850911614749E-2</v>
      </c>
      <c r="AA631">
        <v>189375</v>
      </c>
      <c r="AB631">
        <v>26051</v>
      </c>
      <c r="AC631" t="s">
        <v>3967</v>
      </c>
      <c r="AD631" t="s">
        <v>6</v>
      </c>
      <c r="AE631">
        <v>36</v>
      </c>
      <c r="AF631">
        <v>3</v>
      </c>
      <c r="AH631" t="s">
        <v>7592</v>
      </c>
      <c r="AI631" t="s">
        <v>7591</v>
      </c>
      <c r="AK631" t="s">
        <v>7590</v>
      </c>
      <c r="AL631">
        <v>0</v>
      </c>
      <c r="AM631" s="5">
        <f t="shared" si="82"/>
        <v>0</v>
      </c>
      <c r="AN631" s="4">
        <f t="shared" si="79"/>
        <v>0</v>
      </c>
      <c r="AO631" s="3"/>
      <c r="AP631">
        <v>0</v>
      </c>
      <c r="AR631" t="s">
        <v>1</v>
      </c>
      <c r="AT631" s="2" t="s">
        <v>0</v>
      </c>
      <c r="AU631" s="1">
        <f t="shared" si="83"/>
        <v>1.2239395638130324</v>
      </c>
      <c r="AV631" s="1">
        <f t="shared" si="84"/>
        <v>0.87424254558073744</v>
      </c>
      <c r="AW631" s="1">
        <f t="shared" si="85"/>
        <v>0.52454552734844251</v>
      </c>
    </row>
    <row r="632" spans="1:49" x14ac:dyDescent="0.2">
      <c r="A632">
        <v>630</v>
      </c>
      <c r="B632" t="s">
        <v>7589</v>
      </c>
      <c r="C632" t="s">
        <v>7588</v>
      </c>
      <c r="F632" t="s">
        <v>7587</v>
      </c>
      <c r="G632" t="s">
        <v>16</v>
      </c>
      <c r="H632" t="s">
        <v>15</v>
      </c>
      <c r="I632" t="s">
        <v>7586</v>
      </c>
      <c r="J632">
        <v>60033316</v>
      </c>
      <c r="K632" t="s">
        <v>7585</v>
      </c>
      <c r="L632" t="s">
        <v>7584</v>
      </c>
      <c r="M632" t="s">
        <v>5648</v>
      </c>
      <c r="N632">
        <v>2</v>
      </c>
      <c r="O632" t="s">
        <v>7583</v>
      </c>
      <c r="P632" t="s">
        <v>7582</v>
      </c>
      <c r="Q632" t="s">
        <v>7581</v>
      </c>
      <c r="R632" s="7">
        <v>34335</v>
      </c>
      <c r="S632" s="8">
        <f t="shared" si="80"/>
        <v>1994</v>
      </c>
      <c r="T632" s="8">
        <v>1994</v>
      </c>
      <c r="U632" s="8">
        <f t="shared" si="81"/>
        <v>28</v>
      </c>
      <c r="V632" s="7">
        <v>34547</v>
      </c>
      <c r="W632" t="s">
        <v>3968</v>
      </c>
      <c r="X632" s="2">
        <v>0.65500000000000003</v>
      </c>
      <c r="Y632" s="6">
        <f t="shared" si="78"/>
        <v>1.7484850911614749E-2</v>
      </c>
      <c r="AA632">
        <v>189375</v>
      </c>
      <c r="AB632">
        <v>26051</v>
      </c>
      <c r="AC632" t="s">
        <v>3967</v>
      </c>
      <c r="AD632" t="s">
        <v>6</v>
      </c>
      <c r="AE632">
        <v>36</v>
      </c>
      <c r="AF632">
        <v>3</v>
      </c>
      <c r="AH632" t="s">
        <v>7580</v>
      </c>
      <c r="AI632" t="s">
        <v>7579</v>
      </c>
      <c r="AK632" t="s">
        <v>7578</v>
      </c>
      <c r="AL632">
        <v>24</v>
      </c>
      <c r="AM632" s="5">
        <f t="shared" si="82"/>
        <v>0.8571428571428571</v>
      </c>
      <c r="AN632" s="4">
        <f t="shared" si="79"/>
        <v>1.2982095526586248E-3</v>
      </c>
      <c r="AO632" s="3"/>
      <c r="AP632">
        <v>0</v>
      </c>
      <c r="AR632" t="s">
        <v>1</v>
      </c>
      <c r="AT632" s="2" t="s">
        <v>0</v>
      </c>
      <c r="AU632" s="1">
        <f t="shared" si="83"/>
        <v>1.2628858503927911</v>
      </c>
      <c r="AV632" s="1">
        <f t="shared" si="84"/>
        <v>0.93915302321366867</v>
      </c>
      <c r="AW632" s="1">
        <f t="shared" si="85"/>
        <v>0.61542019603454623</v>
      </c>
    </row>
    <row r="633" spans="1:49" x14ac:dyDescent="0.2">
      <c r="A633">
        <v>631</v>
      </c>
      <c r="B633" t="s">
        <v>7577</v>
      </c>
      <c r="C633" t="s">
        <v>7576</v>
      </c>
      <c r="F633" t="s">
        <v>7575</v>
      </c>
      <c r="G633" t="s">
        <v>16</v>
      </c>
      <c r="H633" t="s">
        <v>15</v>
      </c>
      <c r="I633" t="s">
        <v>7574</v>
      </c>
      <c r="J633" t="s">
        <v>7573</v>
      </c>
      <c r="K633" t="s">
        <v>7572</v>
      </c>
      <c r="L633" t="s">
        <v>7571</v>
      </c>
      <c r="M633" t="s">
        <v>83</v>
      </c>
      <c r="N633">
        <v>3</v>
      </c>
      <c r="O633" t="s">
        <v>7570</v>
      </c>
      <c r="P633" t="s">
        <v>7569</v>
      </c>
      <c r="Q633" t="s">
        <v>7568</v>
      </c>
      <c r="R633" s="7">
        <v>34335</v>
      </c>
      <c r="S633" s="8">
        <f t="shared" si="80"/>
        <v>1994</v>
      </c>
      <c r="T633" s="8">
        <v>1994</v>
      </c>
      <c r="U633" s="8">
        <f t="shared" si="81"/>
        <v>28</v>
      </c>
      <c r="V633" s="7">
        <v>34547</v>
      </c>
      <c r="W633" t="s">
        <v>3512</v>
      </c>
      <c r="X633" s="2">
        <v>0.88100000000000001</v>
      </c>
      <c r="Y633" s="6">
        <f t="shared" si="78"/>
        <v>2.3517791836843653E-2</v>
      </c>
      <c r="AA633">
        <v>10459243</v>
      </c>
      <c r="AB633">
        <v>17248</v>
      </c>
      <c r="AD633" t="s">
        <v>6</v>
      </c>
      <c r="AE633">
        <v>36</v>
      </c>
      <c r="AF633">
        <v>4</v>
      </c>
      <c r="AH633" t="s">
        <v>7567</v>
      </c>
      <c r="AI633" t="s">
        <v>7566</v>
      </c>
      <c r="AK633" t="s">
        <v>7565</v>
      </c>
      <c r="AL633">
        <v>31</v>
      </c>
      <c r="AM633" s="5">
        <f t="shared" si="82"/>
        <v>1.1071428571428572</v>
      </c>
      <c r="AN633" s="4">
        <f t="shared" si="79"/>
        <v>1.6768540055173908E-3</v>
      </c>
      <c r="AO633" s="3"/>
      <c r="AP633">
        <v>0</v>
      </c>
      <c r="AR633" t="s">
        <v>1</v>
      </c>
      <c r="AT633" s="2" t="s">
        <v>0</v>
      </c>
      <c r="AU633" s="1">
        <f t="shared" si="83"/>
        <v>1.6965510487445774</v>
      </c>
      <c r="AV633" s="1">
        <f t="shared" si="84"/>
        <v>1.2597322921180523</v>
      </c>
      <c r="AW633" s="1">
        <f t="shared" si="85"/>
        <v>0.8229135354915269</v>
      </c>
    </row>
    <row r="634" spans="1:49" x14ac:dyDescent="0.2">
      <c r="A634">
        <v>632</v>
      </c>
      <c r="B634" t="s">
        <v>7564</v>
      </c>
      <c r="C634" t="s">
        <v>7563</v>
      </c>
      <c r="F634" t="s">
        <v>7562</v>
      </c>
      <c r="G634" t="s">
        <v>16</v>
      </c>
      <c r="H634" t="s">
        <v>15</v>
      </c>
      <c r="I634" t="s">
        <v>7561</v>
      </c>
      <c r="J634">
        <v>60107350</v>
      </c>
      <c r="K634" t="s">
        <v>2290</v>
      </c>
      <c r="L634" t="s">
        <v>2289</v>
      </c>
      <c r="M634" t="s">
        <v>830</v>
      </c>
      <c r="N634">
        <v>4</v>
      </c>
      <c r="O634" t="s">
        <v>7560</v>
      </c>
      <c r="P634" t="s">
        <v>7559</v>
      </c>
      <c r="Q634" t="s">
        <v>7558</v>
      </c>
      <c r="R634" s="7">
        <v>34335</v>
      </c>
      <c r="S634" s="8">
        <f t="shared" si="80"/>
        <v>1994</v>
      </c>
      <c r="T634" s="8">
        <v>1994</v>
      </c>
      <c r="U634" s="8">
        <f t="shared" si="81"/>
        <v>28</v>
      </c>
      <c r="V634" s="7">
        <v>34547</v>
      </c>
      <c r="W634" t="s">
        <v>7557</v>
      </c>
      <c r="X634" s="2">
        <v>0.73199999999999998</v>
      </c>
      <c r="Y634" s="6">
        <f t="shared" si="78"/>
        <v>1.9540321934812206E-2</v>
      </c>
      <c r="AA634">
        <v>8946507</v>
      </c>
      <c r="AB634">
        <v>17388</v>
      </c>
      <c r="AC634">
        <v>15582345</v>
      </c>
      <c r="AD634" t="s">
        <v>6</v>
      </c>
      <c r="AE634">
        <v>7</v>
      </c>
      <c r="AF634">
        <v>3</v>
      </c>
      <c r="AH634" t="s">
        <v>7556</v>
      </c>
      <c r="AI634" t="s">
        <v>7555</v>
      </c>
      <c r="AK634" t="s">
        <v>7554</v>
      </c>
      <c r="AL634">
        <v>6</v>
      </c>
      <c r="AM634" s="5">
        <f t="shared" si="82"/>
        <v>0.21428571428571427</v>
      </c>
      <c r="AN634" s="4">
        <f t="shared" si="79"/>
        <v>3.2455238816465621E-4</v>
      </c>
      <c r="AO634" s="3"/>
      <c r="AP634">
        <v>0</v>
      </c>
      <c r="AR634" t="s">
        <v>1</v>
      </c>
      <c r="AT634" s="2" t="s">
        <v>0</v>
      </c>
      <c r="AU634" s="1">
        <f t="shared" si="83"/>
        <v>1.3775591070817941</v>
      </c>
      <c r="AV634" s="1">
        <f t="shared" si="84"/>
        <v>0.9932437161488431</v>
      </c>
      <c r="AW634" s="1">
        <f t="shared" si="85"/>
        <v>0.60892832521589213</v>
      </c>
    </row>
    <row r="635" spans="1:49" x14ac:dyDescent="0.2">
      <c r="A635">
        <v>633</v>
      </c>
      <c r="B635" t="s">
        <v>7553</v>
      </c>
      <c r="C635" t="s">
        <v>7552</v>
      </c>
      <c r="F635" t="s">
        <v>7551</v>
      </c>
      <c r="G635" t="s">
        <v>16</v>
      </c>
      <c r="H635" t="s">
        <v>15</v>
      </c>
      <c r="I635" t="s">
        <v>7550</v>
      </c>
      <c r="N635">
        <v>2</v>
      </c>
      <c r="O635" t="s">
        <v>7549</v>
      </c>
      <c r="P635" t="s">
        <v>7548</v>
      </c>
      <c r="Q635" t="s">
        <v>2324</v>
      </c>
      <c r="R635" s="7">
        <v>34335</v>
      </c>
      <c r="S635" s="8">
        <f t="shared" si="80"/>
        <v>1994</v>
      </c>
      <c r="T635" s="8">
        <v>1994</v>
      </c>
      <c r="U635" s="8">
        <f t="shared" si="81"/>
        <v>28</v>
      </c>
      <c r="V635" s="7">
        <v>34547</v>
      </c>
      <c r="W635" t="s">
        <v>3512</v>
      </c>
      <c r="X635" s="2">
        <v>0.88100000000000001</v>
      </c>
      <c r="Y635" s="6">
        <f t="shared" si="78"/>
        <v>2.3517791836843653E-2</v>
      </c>
      <c r="AA635">
        <v>10459243</v>
      </c>
      <c r="AB635">
        <v>17248</v>
      </c>
      <c r="AD635" t="s">
        <v>6</v>
      </c>
      <c r="AE635">
        <v>36</v>
      </c>
      <c r="AF635">
        <v>4</v>
      </c>
      <c r="AH635" t="s">
        <v>7547</v>
      </c>
      <c r="AL635">
        <v>8</v>
      </c>
      <c r="AM635" s="5">
        <f t="shared" si="82"/>
        <v>0.2857142857142857</v>
      </c>
      <c r="AN635" s="4">
        <f t="shared" si="79"/>
        <v>4.3273651755287499E-4</v>
      </c>
      <c r="AO635" s="3"/>
      <c r="AP635">
        <v>0</v>
      </c>
      <c r="AR635" t="s">
        <v>1</v>
      </c>
      <c r="AT635" s="2" t="s">
        <v>0</v>
      </c>
      <c r="AU635" s="1">
        <f t="shared" si="83"/>
        <v>1.6592275241056418</v>
      </c>
      <c r="AV635" s="1">
        <f t="shared" si="84"/>
        <v>1.1975264177198264</v>
      </c>
      <c r="AW635" s="1">
        <f t="shared" si="85"/>
        <v>0.73582531133401086</v>
      </c>
    </row>
    <row r="636" spans="1:49" x14ac:dyDescent="0.2">
      <c r="A636">
        <v>634</v>
      </c>
      <c r="B636" t="s">
        <v>7546</v>
      </c>
      <c r="C636" t="s">
        <v>7545</v>
      </c>
      <c r="F636" t="s">
        <v>7544</v>
      </c>
      <c r="G636" t="s">
        <v>16</v>
      </c>
      <c r="H636" t="s">
        <v>15</v>
      </c>
      <c r="I636" t="s">
        <v>7543</v>
      </c>
      <c r="J636">
        <v>60021211</v>
      </c>
      <c r="K636" t="s">
        <v>7542</v>
      </c>
      <c r="L636" t="s">
        <v>7541</v>
      </c>
      <c r="M636" t="s">
        <v>230</v>
      </c>
      <c r="N636">
        <v>1</v>
      </c>
      <c r="O636" t="s">
        <v>7540</v>
      </c>
      <c r="P636">
        <v>7103231658</v>
      </c>
      <c r="Q636">
        <v>60021211</v>
      </c>
      <c r="R636" s="7">
        <v>34335</v>
      </c>
      <c r="S636" s="8">
        <f t="shared" si="80"/>
        <v>1994</v>
      </c>
      <c r="T636" s="8">
        <v>1994</v>
      </c>
      <c r="U636" s="8">
        <f t="shared" si="81"/>
        <v>28</v>
      </c>
      <c r="V636" s="7">
        <v>34547</v>
      </c>
      <c r="W636" t="s">
        <v>3869</v>
      </c>
      <c r="X636" s="2">
        <v>1.3460000000000001</v>
      </c>
      <c r="Y636" s="6">
        <f t="shared" si="78"/>
        <v>3.593070126264649E-2</v>
      </c>
      <c r="AA636">
        <v>7338724</v>
      </c>
      <c r="AB636">
        <v>12178</v>
      </c>
      <c r="AC636">
        <v>15582213</v>
      </c>
      <c r="AD636" t="s">
        <v>6</v>
      </c>
      <c r="AE636">
        <v>12</v>
      </c>
      <c r="AF636">
        <v>8</v>
      </c>
      <c r="AH636" t="s">
        <v>7539</v>
      </c>
      <c r="AI636" t="s">
        <v>7538</v>
      </c>
      <c r="AK636" t="s">
        <v>7537</v>
      </c>
      <c r="AL636">
        <v>49</v>
      </c>
      <c r="AM636" s="5">
        <f t="shared" si="82"/>
        <v>1.75</v>
      </c>
      <c r="AN636" s="4">
        <f t="shared" si="79"/>
        <v>2.6505111700113595E-3</v>
      </c>
      <c r="AO636" s="3"/>
      <c r="AP636">
        <v>0</v>
      </c>
      <c r="AR636" t="s">
        <v>1</v>
      </c>
      <c r="AT636" s="2">
        <v>4.1420000000000003</v>
      </c>
      <c r="AU636" s="1">
        <f t="shared" si="83"/>
        <v>2.5946644234855949</v>
      </c>
      <c r="AV636" s="1">
        <f t="shared" si="84"/>
        <v>1.9290606216328925</v>
      </c>
      <c r="AW636" s="1">
        <f t="shared" si="85"/>
        <v>1.2634568197801899</v>
      </c>
    </row>
    <row r="637" spans="1:49" x14ac:dyDescent="0.2">
      <c r="A637">
        <v>635</v>
      </c>
      <c r="B637" t="s">
        <v>7536</v>
      </c>
      <c r="C637" t="s">
        <v>7535</v>
      </c>
      <c r="F637" t="s">
        <v>7534</v>
      </c>
      <c r="G637" t="s">
        <v>16</v>
      </c>
      <c r="H637" t="s">
        <v>15</v>
      </c>
      <c r="I637" t="s">
        <v>7533</v>
      </c>
      <c r="J637">
        <v>60068761</v>
      </c>
      <c r="K637" t="s">
        <v>7523</v>
      </c>
      <c r="L637" t="s">
        <v>7532</v>
      </c>
      <c r="M637" t="s">
        <v>7531</v>
      </c>
      <c r="N637">
        <v>2</v>
      </c>
      <c r="O637" t="s">
        <v>7530</v>
      </c>
      <c r="P637" t="s">
        <v>7529</v>
      </c>
      <c r="Q637" t="s">
        <v>7528</v>
      </c>
      <c r="R637" s="7">
        <v>34335</v>
      </c>
      <c r="S637" s="8">
        <f t="shared" si="80"/>
        <v>1994</v>
      </c>
      <c r="T637" s="8">
        <v>1994</v>
      </c>
      <c r="U637" s="8">
        <f t="shared" si="81"/>
        <v>28</v>
      </c>
      <c r="V637" s="7">
        <v>34547</v>
      </c>
      <c r="W637" t="s">
        <v>3968</v>
      </c>
      <c r="X637" s="2">
        <v>0.65500000000000003</v>
      </c>
      <c r="Y637" s="6">
        <f t="shared" si="78"/>
        <v>1.7484850911614749E-2</v>
      </c>
      <c r="AA637">
        <v>189375</v>
      </c>
      <c r="AB637">
        <v>26051</v>
      </c>
      <c r="AC637" t="s">
        <v>3967</v>
      </c>
      <c r="AD637" t="s">
        <v>6</v>
      </c>
      <c r="AE637">
        <v>36</v>
      </c>
      <c r="AF637">
        <v>3</v>
      </c>
      <c r="AH637" t="s">
        <v>7527</v>
      </c>
      <c r="AI637" t="s">
        <v>7526</v>
      </c>
      <c r="AK637" t="s">
        <v>7525</v>
      </c>
      <c r="AL637">
        <v>7</v>
      </c>
      <c r="AM637" s="5">
        <f t="shared" si="82"/>
        <v>0.25</v>
      </c>
      <c r="AN637" s="4">
        <f t="shared" si="79"/>
        <v>3.786444528587656E-4</v>
      </c>
      <c r="AO637" s="3"/>
      <c r="AP637">
        <v>0</v>
      </c>
      <c r="AQ637" t="s">
        <v>7524</v>
      </c>
      <c r="AR637" t="s">
        <v>1</v>
      </c>
      <c r="AS637" t="s">
        <v>7523</v>
      </c>
      <c r="AT637" s="2" t="s">
        <v>0</v>
      </c>
      <c r="AU637" s="1">
        <f t="shared" si="83"/>
        <v>1.2352988973987953</v>
      </c>
      <c r="AV637" s="1">
        <f t="shared" si="84"/>
        <v>0.8931747682236757</v>
      </c>
      <c r="AW637" s="1">
        <f t="shared" si="85"/>
        <v>0.55105063904855611</v>
      </c>
    </row>
    <row r="638" spans="1:49" x14ac:dyDescent="0.2">
      <c r="A638">
        <v>636</v>
      </c>
      <c r="B638" t="s">
        <v>7522</v>
      </c>
      <c r="C638" t="s">
        <v>7521</v>
      </c>
      <c r="F638" t="s">
        <v>7520</v>
      </c>
      <c r="G638" t="s">
        <v>16</v>
      </c>
      <c r="H638" t="s">
        <v>15</v>
      </c>
      <c r="I638" t="s">
        <v>7519</v>
      </c>
      <c r="J638">
        <v>60028897</v>
      </c>
      <c r="K638" t="s">
        <v>3247</v>
      </c>
      <c r="L638" t="s">
        <v>3246</v>
      </c>
      <c r="M638" t="s">
        <v>653</v>
      </c>
      <c r="N638">
        <v>1</v>
      </c>
      <c r="O638" t="s">
        <v>7518</v>
      </c>
      <c r="P638">
        <v>6508046467</v>
      </c>
      <c r="Q638">
        <v>60028897</v>
      </c>
      <c r="R638" s="7">
        <v>34335</v>
      </c>
      <c r="S638" s="8">
        <f t="shared" si="80"/>
        <v>1994</v>
      </c>
      <c r="T638" s="8">
        <v>1994</v>
      </c>
      <c r="U638" s="8">
        <f t="shared" si="81"/>
        <v>28</v>
      </c>
      <c r="V638" s="7">
        <v>34547</v>
      </c>
      <c r="W638" t="s">
        <v>3968</v>
      </c>
      <c r="X638" s="2">
        <v>0.65500000000000003</v>
      </c>
      <c r="Y638" s="6">
        <f t="shared" si="78"/>
        <v>1.7484850911614749E-2</v>
      </c>
      <c r="AA638">
        <v>189375</v>
      </c>
      <c r="AB638">
        <v>26051</v>
      </c>
      <c r="AC638" t="s">
        <v>3967</v>
      </c>
      <c r="AD638" t="s">
        <v>6</v>
      </c>
      <c r="AE638">
        <v>36</v>
      </c>
      <c r="AF638">
        <v>3</v>
      </c>
      <c r="AH638" t="s">
        <v>7517</v>
      </c>
      <c r="AI638" t="s">
        <v>7516</v>
      </c>
      <c r="AK638" t="s">
        <v>7515</v>
      </c>
      <c r="AL638">
        <v>10</v>
      </c>
      <c r="AM638" s="5">
        <f t="shared" si="82"/>
        <v>0.35714285714285715</v>
      </c>
      <c r="AN638" s="4">
        <f t="shared" si="79"/>
        <v>5.4092064694109376E-4</v>
      </c>
      <c r="AO638" s="3"/>
      <c r="AP638">
        <v>0</v>
      </c>
      <c r="AR638" t="s">
        <v>1</v>
      </c>
      <c r="AT638" s="2" t="s">
        <v>0</v>
      </c>
      <c r="AU638" s="1">
        <f t="shared" si="83"/>
        <v>1.2401671832212651</v>
      </c>
      <c r="AV638" s="1">
        <f t="shared" si="84"/>
        <v>0.90128857792779216</v>
      </c>
      <c r="AW638" s="1">
        <f t="shared" si="85"/>
        <v>0.56240997263431902</v>
      </c>
    </row>
    <row r="639" spans="1:49" x14ac:dyDescent="0.2">
      <c r="A639">
        <v>637</v>
      </c>
      <c r="B639" t="s">
        <v>7514</v>
      </c>
      <c r="C639" t="s">
        <v>7513</v>
      </c>
      <c r="F639" t="s">
        <v>7512</v>
      </c>
      <c r="G639" t="s">
        <v>16</v>
      </c>
      <c r="H639" t="s">
        <v>15</v>
      </c>
      <c r="I639" t="s">
        <v>7511</v>
      </c>
      <c r="J639">
        <v>60003858</v>
      </c>
      <c r="K639" t="s">
        <v>7510</v>
      </c>
      <c r="L639" t="s">
        <v>7509</v>
      </c>
      <c r="M639" t="s">
        <v>1427</v>
      </c>
      <c r="N639">
        <v>1</v>
      </c>
      <c r="O639" t="s">
        <v>7508</v>
      </c>
      <c r="P639">
        <v>7005428121</v>
      </c>
      <c r="Q639">
        <v>60003858</v>
      </c>
      <c r="R639" s="7">
        <v>34335</v>
      </c>
      <c r="S639" s="8">
        <f t="shared" si="80"/>
        <v>1994</v>
      </c>
      <c r="T639" s="8">
        <v>1994</v>
      </c>
      <c r="U639" s="8">
        <f t="shared" si="81"/>
        <v>28</v>
      </c>
      <c r="V639" s="7">
        <v>34547</v>
      </c>
      <c r="W639" t="s">
        <v>3968</v>
      </c>
      <c r="X639" s="2">
        <v>0.65500000000000003</v>
      </c>
      <c r="Y639" s="6">
        <f t="shared" si="78"/>
        <v>1.7484850911614749E-2</v>
      </c>
      <c r="AA639">
        <v>189375</v>
      </c>
      <c r="AB639">
        <v>26051</v>
      </c>
      <c r="AC639" t="s">
        <v>3967</v>
      </c>
      <c r="AD639" t="s">
        <v>6</v>
      </c>
      <c r="AE639">
        <v>36</v>
      </c>
      <c r="AF639">
        <v>3</v>
      </c>
      <c r="AH639" t="s">
        <v>7507</v>
      </c>
      <c r="AI639" t="s">
        <v>7506</v>
      </c>
      <c r="AK639" t="s">
        <v>7505</v>
      </c>
      <c r="AL639">
        <v>79</v>
      </c>
      <c r="AM639" s="5">
        <f t="shared" si="82"/>
        <v>2.8214285714285716</v>
      </c>
      <c r="AN639" s="4">
        <f t="shared" si="79"/>
        <v>4.2732731108346411E-3</v>
      </c>
      <c r="AO639" s="3"/>
      <c r="AP639">
        <v>0</v>
      </c>
      <c r="AQ639" t="s">
        <v>1089</v>
      </c>
      <c r="AR639" t="s">
        <v>7504</v>
      </c>
      <c r="AS639" t="s">
        <v>1088</v>
      </c>
      <c r="AT639" s="2" t="s">
        <v>0</v>
      </c>
      <c r="AU639" s="1">
        <f t="shared" si="83"/>
        <v>1.3521377571380715</v>
      </c>
      <c r="AV639" s="1">
        <f t="shared" si="84"/>
        <v>1.0879062011224694</v>
      </c>
      <c r="AW639" s="1">
        <f t="shared" si="85"/>
        <v>0.82367464510686739</v>
      </c>
    </row>
    <row r="640" spans="1:49" x14ac:dyDescent="0.2">
      <c r="A640">
        <v>638</v>
      </c>
      <c r="B640" t="s">
        <v>7503</v>
      </c>
      <c r="C640" t="s">
        <v>7502</v>
      </c>
      <c r="F640" t="s">
        <v>7501</v>
      </c>
      <c r="G640" t="s">
        <v>16</v>
      </c>
      <c r="H640" t="s">
        <v>15</v>
      </c>
      <c r="I640" t="s">
        <v>7500</v>
      </c>
      <c r="J640">
        <v>60021939</v>
      </c>
      <c r="K640" t="s">
        <v>3852</v>
      </c>
      <c r="L640" t="s">
        <v>3851</v>
      </c>
      <c r="M640" t="s">
        <v>230</v>
      </c>
      <c r="N640">
        <v>4</v>
      </c>
      <c r="O640" t="s">
        <v>7499</v>
      </c>
      <c r="P640" t="s">
        <v>7498</v>
      </c>
      <c r="Q640" t="s">
        <v>3848</v>
      </c>
      <c r="R640" s="7">
        <v>34335</v>
      </c>
      <c r="S640" s="8">
        <f t="shared" si="80"/>
        <v>1994</v>
      </c>
      <c r="T640" s="8">
        <v>1994</v>
      </c>
      <c r="U640" s="8">
        <f t="shared" si="81"/>
        <v>28</v>
      </c>
      <c r="V640" s="7">
        <v>34547</v>
      </c>
      <c r="W640" t="s">
        <v>1408</v>
      </c>
      <c r="X640" s="2">
        <v>0.81</v>
      </c>
      <c r="Y640" s="6">
        <f t="shared" si="78"/>
        <v>2.1622487386882359E-2</v>
      </c>
      <c r="AA640">
        <v>10411135</v>
      </c>
      <c r="AB640">
        <v>12116</v>
      </c>
      <c r="AC640">
        <v>19410174</v>
      </c>
      <c r="AD640" t="s">
        <v>6</v>
      </c>
      <c r="AE640">
        <v>6</v>
      </c>
      <c r="AF640">
        <v>8</v>
      </c>
      <c r="AH640" t="s">
        <v>7497</v>
      </c>
      <c r="AI640" t="s">
        <v>7496</v>
      </c>
      <c r="AK640" t="s">
        <v>7495</v>
      </c>
      <c r="AL640">
        <v>3</v>
      </c>
      <c r="AM640" s="5">
        <f t="shared" si="82"/>
        <v>0.10714285714285714</v>
      </c>
      <c r="AN640" s="4">
        <f t="shared" si="79"/>
        <v>1.6227619408232811E-4</v>
      </c>
      <c r="AO640" s="3"/>
      <c r="AP640">
        <v>0</v>
      </c>
      <c r="AR640" t="s">
        <v>1</v>
      </c>
      <c r="AT640" s="2">
        <v>2.468</v>
      </c>
      <c r="AU640" s="1">
        <f t="shared" si="83"/>
        <v>1.5184424029042349</v>
      </c>
      <c r="AV640" s="1">
        <f t="shared" si="84"/>
        <v>1.0892381790482344</v>
      </c>
      <c r="AW640" s="1">
        <f t="shared" si="85"/>
        <v>0.66003395519223373</v>
      </c>
    </row>
    <row r="641" spans="1:49" x14ac:dyDescent="0.2">
      <c r="A641">
        <v>639</v>
      </c>
      <c r="B641" t="s">
        <v>7494</v>
      </c>
      <c r="C641" t="s">
        <v>7493</v>
      </c>
      <c r="F641" t="s">
        <v>7492</v>
      </c>
      <c r="G641" t="s">
        <v>16</v>
      </c>
      <c r="H641" t="s">
        <v>15</v>
      </c>
      <c r="I641" t="s">
        <v>7491</v>
      </c>
      <c r="J641">
        <v>60011476</v>
      </c>
      <c r="K641" t="s">
        <v>7490</v>
      </c>
      <c r="L641" t="s">
        <v>7059</v>
      </c>
      <c r="M641" t="s">
        <v>2584</v>
      </c>
      <c r="N641">
        <v>3</v>
      </c>
      <c r="O641" t="s">
        <v>7489</v>
      </c>
      <c r="P641" t="s">
        <v>7488</v>
      </c>
      <c r="Q641" t="s">
        <v>7487</v>
      </c>
      <c r="R641" s="7">
        <v>34335</v>
      </c>
      <c r="S641" s="8">
        <f t="shared" si="80"/>
        <v>1994</v>
      </c>
      <c r="T641" s="8">
        <v>1994</v>
      </c>
      <c r="U641" s="8">
        <f t="shared" si="81"/>
        <v>28</v>
      </c>
      <c r="V641" s="7">
        <v>34547</v>
      </c>
      <c r="W641" t="s">
        <v>3968</v>
      </c>
      <c r="X641" s="2">
        <v>0.65500000000000003</v>
      </c>
      <c r="Y641" s="6">
        <f t="shared" si="78"/>
        <v>1.7484850911614749E-2</v>
      </c>
      <c r="AA641">
        <v>189375</v>
      </c>
      <c r="AB641">
        <v>26051</v>
      </c>
      <c r="AC641" t="s">
        <v>3967</v>
      </c>
      <c r="AD641" t="s">
        <v>6</v>
      </c>
      <c r="AE641">
        <v>36</v>
      </c>
      <c r="AF641">
        <v>3</v>
      </c>
      <c r="AH641" t="s">
        <v>7486</v>
      </c>
      <c r="AI641" t="s">
        <v>7485</v>
      </c>
      <c r="AK641" t="s">
        <v>7484</v>
      </c>
      <c r="AL641">
        <v>0</v>
      </c>
      <c r="AM641" s="5">
        <f t="shared" si="82"/>
        <v>0</v>
      </c>
      <c r="AN641" s="4">
        <f t="shared" si="79"/>
        <v>0</v>
      </c>
      <c r="AO641" s="3"/>
      <c r="AP641">
        <v>0</v>
      </c>
      <c r="AR641" t="s">
        <v>1</v>
      </c>
      <c r="AT641" s="2" t="s">
        <v>0</v>
      </c>
      <c r="AU641" s="1">
        <f t="shared" si="83"/>
        <v>1.2239395638130324</v>
      </c>
      <c r="AV641" s="1">
        <f t="shared" si="84"/>
        <v>0.87424254558073744</v>
      </c>
      <c r="AW641" s="1">
        <f t="shared" si="85"/>
        <v>0.52454552734844251</v>
      </c>
    </row>
    <row r="642" spans="1:49" x14ac:dyDescent="0.2">
      <c r="A642">
        <v>640</v>
      </c>
      <c r="B642" t="s">
        <v>7483</v>
      </c>
      <c r="C642" t="s">
        <v>7482</v>
      </c>
      <c r="F642" t="s">
        <v>7481</v>
      </c>
      <c r="G642" t="s">
        <v>16</v>
      </c>
      <c r="H642" t="s">
        <v>15</v>
      </c>
      <c r="I642" t="s">
        <v>7480</v>
      </c>
      <c r="J642">
        <v>60013372</v>
      </c>
      <c r="K642" t="s">
        <v>1109</v>
      </c>
      <c r="L642" t="s">
        <v>1108</v>
      </c>
      <c r="M642" t="s">
        <v>230</v>
      </c>
      <c r="N642">
        <v>1</v>
      </c>
      <c r="O642" t="s">
        <v>7479</v>
      </c>
      <c r="P642">
        <v>6603453201</v>
      </c>
      <c r="Q642">
        <v>60013372</v>
      </c>
      <c r="R642" s="7">
        <v>34335</v>
      </c>
      <c r="S642" s="8">
        <f t="shared" si="80"/>
        <v>1994</v>
      </c>
      <c r="T642" s="8">
        <v>1994</v>
      </c>
      <c r="U642" s="8">
        <f t="shared" si="81"/>
        <v>28</v>
      </c>
      <c r="V642" s="7">
        <v>34547</v>
      </c>
      <c r="W642" t="s">
        <v>3968</v>
      </c>
      <c r="X642" s="2">
        <v>0.65500000000000003</v>
      </c>
      <c r="Y642" s="6">
        <f t="shared" ref="Y642:Y705" si="86">(X642-$Z$4)/($Z$3-$Z$4)</f>
        <v>1.7484850911614749E-2</v>
      </c>
      <c r="AA642">
        <v>189375</v>
      </c>
      <c r="AB642">
        <v>26051</v>
      </c>
      <c r="AC642" t="s">
        <v>3967</v>
      </c>
      <c r="AD642" t="s">
        <v>6</v>
      </c>
      <c r="AE642">
        <v>36</v>
      </c>
      <c r="AF642">
        <v>3</v>
      </c>
      <c r="AH642" t="s">
        <v>7478</v>
      </c>
      <c r="AI642" t="s">
        <v>7477</v>
      </c>
      <c r="AK642" t="s">
        <v>7476</v>
      </c>
      <c r="AL642">
        <v>18</v>
      </c>
      <c r="AM642" s="5">
        <f t="shared" si="82"/>
        <v>0.6428571428571429</v>
      </c>
      <c r="AN642" s="4">
        <f t="shared" ref="AN642:AN705" si="87">(AM642-$AO$4)/($AO$3-$AO$4)</f>
        <v>9.7365716449396885E-4</v>
      </c>
      <c r="AO642" s="3"/>
      <c r="AP642">
        <v>0</v>
      </c>
      <c r="AR642" t="s">
        <v>1</v>
      </c>
      <c r="AT642" s="2" t="s">
        <v>0</v>
      </c>
      <c r="AU642" s="1">
        <f t="shared" si="83"/>
        <v>1.2531492787478513</v>
      </c>
      <c r="AV642" s="1">
        <f t="shared" si="84"/>
        <v>0.92292540380543597</v>
      </c>
      <c r="AW642" s="1">
        <f t="shared" si="85"/>
        <v>0.5927015288630203</v>
      </c>
    </row>
    <row r="643" spans="1:49" x14ac:dyDescent="0.2">
      <c r="A643">
        <v>641</v>
      </c>
      <c r="B643" t="s">
        <v>7475</v>
      </c>
      <c r="C643" t="s">
        <v>7474</v>
      </c>
      <c r="F643" t="s">
        <v>7473</v>
      </c>
      <c r="G643" t="s">
        <v>16</v>
      </c>
      <c r="H643" t="s">
        <v>15</v>
      </c>
      <c r="I643" t="s">
        <v>73</v>
      </c>
      <c r="J643">
        <v>60003217</v>
      </c>
      <c r="K643" t="s">
        <v>72</v>
      </c>
      <c r="L643" t="s">
        <v>71</v>
      </c>
      <c r="M643" t="s">
        <v>70</v>
      </c>
      <c r="N643">
        <v>1</v>
      </c>
      <c r="O643" t="s">
        <v>6718</v>
      </c>
      <c r="P643">
        <v>7005087231</v>
      </c>
      <c r="Q643">
        <v>60003217</v>
      </c>
      <c r="R643" s="7">
        <v>34335</v>
      </c>
      <c r="S643" s="8">
        <f t="shared" si="80"/>
        <v>1994</v>
      </c>
      <c r="T643" s="8">
        <v>1994</v>
      </c>
      <c r="U643" s="8">
        <f t="shared" si="81"/>
        <v>28</v>
      </c>
      <c r="V643" s="7">
        <v>34566</v>
      </c>
      <c r="W643" t="s">
        <v>2008</v>
      </c>
      <c r="X643" s="2">
        <v>0.30399999999999999</v>
      </c>
      <c r="Y643" s="6">
        <f t="shared" si="86"/>
        <v>8.115106377299057E-3</v>
      </c>
      <c r="AA643">
        <v>8952477</v>
      </c>
      <c r="AB643">
        <v>12250</v>
      </c>
      <c r="AC643">
        <v>10982760</v>
      </c>
      <c r="AD643" t="s">
        <v>6</v>
      </c>
      <c r="AE643">
        <v>7</v>
      </c>
      <c r="AF643">
        <v>12</v>
      </c>
      <c r="AH643" t="s">
        <v>7472</v>
      </c>
      <c r="AI643" t="s">
        <v>7471</v>
      </c>
      <c r="AJ643" t="s">
        <v>7470</v>
      </c>
      <c r="AK643" t="s">
        <v>7469</v>
      </c>
      <c r="AL643">
        <v>30</v>
      </c>
      <c r="AM643" s="5">
        <f t="shared" si="82"/>
        <v>1.0714285714285714</v>
      </c>
      <c r="AN643" s="4">
        <f t="shared" si="87"/>
        <v>1.6227619408232812E-3</v>
      </c>
      <c r="AO643" s="3"/>
      <c r="AP643">
        <v>0</v>
      </c>
      <c r="AR643" t="s">
        <v>1</v>
      </c>
      <c r="AT643" s="2" t="s">
        <v>0</v>
      </c>
      <c r="AU643" s="1">
        <f t="shared" si="83"/>
        <v>0.61674030463563234</v>
      </c>
      <c r="AV643" s="1">
        <f t="shared" si="84"/>
        <v>0.4868934159061169</v>
      </c>
      <c r="AW643" s="1">
        <f t="shared" si="85"/>
        <v>0.3570465271766014</v>
      </c>
    </row>
    <row r="644" spans="1:49" x14ac:dyDescent="0.2">
      <c r="A644">
        <v>642</v>
      </c>
      <c r="B644" t="s">
        <v>7468</v>
      </c>
      <c r="C644" t="s">
        <v>7467</v>
      </c>
      <c r="F644" t="s">
        <v>7466</v>
      </c>
      <c r="G644" t="s">
        <v>16</v>
      </c>
      <c r="H644" t="s">
        <v>15</v>
      </c>
      <c r="I644" t="s">
        <v>7465</v>
      </c>
      <c r="J644">
        <v>60114343</v>
      </c>
      <c r="K644" t="s">
        <v>7464</v>
      </c>
      <c r="L644" t="s">
        <v>7463</v>
      </c>
      <c r="M644" t="s">
        <v>397</v>
      </c>
      <c r="N644">
        <v>3</v>
      </c>
      <c r="O644" t="s">
        <v>7462</v>
      </c>
      <c r="P644" t="s">
        <v>7461</v>
      </c>
      <c r="Q644" t="s">
        <v>7460</v>
      </c>
      <c r="R644" s="7">
        <v>34335</v>
      </c>
      <c r="S644" s="8">
        <f t="shared" si="80"/>
        <v>1994</v>
      </c>
      <c r="T644" s="8">
        <v>1994</v>
      </c>
      <c r="U644" s="8">
        <f t="shared" si="81"/>
        <v>28</v>
      </c>
      <c r="V644" s="7" t="s">
        <v>7459</v>
      </c>
      <c r="W644" t="s">
        <v>4217</v>
      </c>
      <c r="X644" s="2">
        <v>0.34899999999999998</v>
      </c>
      <c r="Y644" s="6">
        <f t="shared" si="86"/>
        <v>9.3163556765702999E-3</v>
      </c>
      <c r="AA644">
        <v>2564602</v>
      </c>
      <c r="AB644">
        <v>18958</v>
      </c>
      <c r="AD644" t="s">
        <v>6</v>
      </c>
      <c r="AE644">
        <v>11</v>
      </c>
      <c r="AF644">
        <v>4</v>
      </c>
      <c r="AH644" t="s">
        <v>7458</v>
      </c>
      <c r="AI644" t="s">
        <v>7457</v>
      </c>
      <c r="AK644" t="s">
        <v>7456</v>
      </c>
      <c r="AL644">
        <v>1</v>
      </c>
      <c r="AM644" s="5">
        <f t="shared" si="82"/>
        <v>3.5714285714285712E-2</v>
      </c>
      <c r="AN644" s="4">
        <f t="shared" si="87"/>
        <v>5.4092064694109373E-5</v>
      </c>
      <c r="AO644" s="3"/>
      <c r="AP644">
        <v>0</v>
      </c>
      <c r="AR644" t="s">
        <v>1</v>
      </c>
      <c r="AT644" s="2" t="s">
        <v>0</v>
      </c>
      <c r="AU644" s="1">
        <f t="shared" si="83"/>
        <v>0.65376765930074432</v>
      </c>
      <c r="AV644" s="1">
        <f t="shared" si="84"/>
        <v>0.46852238706322047</v>
      </c>
      <c r="AW644" s="1">
        <f t="shared" si="85"/>
        <v>0.28327711482569667</v>
      </c>
    </row>
    <row r="645" spans="1:49" x14ac:dyDescent="0.2">
      <c r="A645">
        <v>643</v>
      </c>
      <c r="B645" t="s">
        <v>7455</v>
      </c>
      <c r="C645" t="s">
        <v>7454</v>
      </c>
      <c r="F645" t="s">
        <v>7453</v>
      </c>
      <c r="G645" t="s">
        <v>16</v>
      </c>
      <c r="H645" t="s">
        <v>15</v>
      </c>
      <c r="I645" t="s">
        <v>7452</v>
      </c>
      <c r="J645">
        <v>60018735</v>
      </c>
      <c r="K645" t="s">
        <v>2146</v>
      </c>
      <c r="L645" t="s">
        <v>2133</v>
      </c>
      <c r="M645" t="s">
        <v>830</v>
      </c>
      <c r="N645">
        <v>3</v>
      </c>
      <c r="O645" t="s">
        <v>7451</v>
      </c>
      <c r="P645" t="s">
        <v>7450</v>
      </c>
      <c r="Q645" t="s">
        <v>2143</v>
      </c>
      <c r="R645" s="7">
        <v>34335</v>
      </c>
      <c r="S645" s="8">
        <f t="shared" si="80"/>
        <v>1994</v>
      </c>
      <c r="T645" s="8">
        <v>1994</v>
      </c>
      <c r="U645" s="8">
        <f t="shared" si="81"/>
        <v>28</v>
      </c>
      <c r="V645" s="7">
        <v>34516</v>
      </c>
      <c r="W645" t="s">
        <v>455</v>
      </c>
      <c r="X645" s="2">
        <v>0.111</v>
      </c>
      <c r="Y645" s="6">
        <f t="shared" si="86"/>
        <v>2.9630816048690639E-3</v>
      </c>
      <c r="AA645">
        <v>87566621</v>
      </c>
      <c r="AB645">
        <v>24890</v>
      </c>
      <c r="AC645">
        <v>15206424</v>
      </c>
      <c r="AD645" t="s">
        <v>6</v>
      </c>
      <c r="AE645">
        <v>77</v>
      </c>
      <c r="AF645">
        <v>7</v>
      </c>
      <c r="AH645" t="s">
        <v>7449</v>
      </c>
      <c r="AI645" t="s">
        <v>7448</v>
      </c>
      <c r="AJ645" t="s">
        <v>7447</v>
      </c>
      <c r="AK645" t="s">
        <v>7446</v>
      </c>
      <c r="AL645">
        <v>0</v>
      </c>
      <c r="AM645" s="5">
        <f t="shared" si="82"/>
        <v>0</v>
      </c>
      <c r="AN645" s="4">
        <f t="shared" si="87"/>
        <v>0</v>
      </c>
      <c r="AO645" s="3"/>
      <c r="AP645">
        <v>0</v>
      </c>
      <c r="AR645" t="s">
        <v>1</v>
      </c>
      <c r="AT645" s="2" t="s">
        <v>0</v>
      </c>
      <c r="AU645" s="1">
        <f t="shared" si="83"/>
        <v>0.20741571234083445</v>
      </c>
      <c r="AV645" s="1">
        <f t="shared" si="84"/>
        <v>0.1481540802434532</v>
      </c>
      <c r="AW645" s="1">
        <f t="shared" si="85"/>
        <v>8.8892448146071903E-2</v>
      </c>
    </row>
    <row r="646" spans="1:49" x14ac:dyDescent="0.2">
      <c r="A646">
        <v>644</v>
      </c>
      <c r="B646" t="s">
        <v>7445</v>
      </c>
      <c r="C646" t="s">
        <v>7444</v>
      </c>
      <c r="F646" t="s">
        <v>7443</v>
      </c>
      <c r="G646" t="s">
        <v>16</v>
      </c>
      <c r="H646" t="s">
        <v>15</v>
      </c>
      <c r="I646" t="s">
        <v>7442</v>
      </c>
      <c r="J646">
        <v>60007798</v>
      </c>
      <c r="K646" t="s">
        <v>7441</v>
      </c>
      <c r="L646" t="s">
        <v>7440</v>
      </c>
      <c r="M646" t="s">
        <v>682</v>
      </c>
      <c r="N646">
        <v>1</v>
      </c>
      <c r="O646" t="s">
        <v>7439</v>
      </c>
      <c r="P646">
        <v>55925120400</v>
      </c>
      <c r="Q646">
        <v>60007798</v>
      </c>
      <c r="R646" s="7">
        <v>34335</v>
      </c>
      <c r="S646" s="8">
        <f t="shared" si="80"/>
        <v>1994</v>
      </c>
      <c r="T646" s="8">
        <v>1994</v>
      </c>
      <c r="U646" s="8">
        <f t="shared" si="81"/>
        <v>28</v>
      </c>
      <c r="V646" s="7">
        <v>34516</v>
      </c>
      <c r="W646" t="s">
        <v>2061</v>
      </c>
      <c r="X646" s="2">
        <v>1.6519999999999999</v>
      </c>
      <c r="Y646" s="6">
        <f t="shared" si="86"/>
        <v>4.409919649769093E-2</v>
      </c>
      <c r="AA646" t="s">
        <v>2060</v>
      </c>
      <c r="AB646">
        <v>17337</v>
      </c>
      <c r="AC646">
        <v>15582221</v>
      </c>
      <c r="AD646" t="s">
        <v>6</v>
      </c>
      <c r="AE646">
        <v>42</v>
      </c>
      <c r="AF646">
        <v>7</v>
      </c>
      <c r="AH646" t="s">
        <v>7438</v>
      </c>
      <c r="AI646" t="s">
        <v>7437</v>
      </c>
      <c r="AK646" t="s">
        <v>7436</v>
      </c>
      <c r="AL646">
        <v>4</v>
      </c>
      <c r="AM646" s="5">
        <f t="shared" si="82"/>
        <v>0.14285714285714285</v>
      </c>
      <c r="AN646" s="4">
        <f t="shared" si="87"/>
        <v>2.1636825877643749E-4</v>
      </c>
      <c r="AO646" s="3"/>
      <c r="AP646">
        <v>0</v>
      </c>
      <c r="AR646" t="s">
        <v>1</v>
      </c>
      <c r="AT646" s="2" t="s">
        <v>0</v>
      </c>
      <c r="AU646" s="1">
        <f t="shared" si="83"/>
        <v>3.0934348026016583</v>
      </c>
      <c r="AV646" s="1">
        <f t="shared" si="84"/>
        <v>2.2157782378233684</v>
      </c>
      <c r="AW646" s="1">
        <f t="shared" si="85"/>
        <v>1.3381216730450785</v>
      </c>
    </row>
    <row r="647" spans="1:49" x14ac:dyDescent="0.2">
      <c r="A647">
        <v>645</v>
      </c>
      <c r="B647" t="s">
        <v>7435</v>
      </c>
      <c r="C647" t="s">
        <v>7434</v>
      </c>
      <c r="F647" t="s">
        <v>7433</v>
      </c>
      <c r="G647" t="s">
        <v>16</v>
      </c>
      <c r="H647" t="s">
        <v>15</v>
      </c>
      <c r="I647" t="s">
        <v>7432</v>
      </c>
      <c r="J647">
        <v>60030000</v>
      </c>
      <c r="K647" t="s">
        <v>7431</v>
      </c>
      <c r="L647" t="s">
        <v>3873</v>
      </c>
      <c r="M647" t="s">
        <v>1987</v>
      </c>
      <c r="N647">
        <v>3</v>
      </c>
      <c r="O647" t="s">
        <v>7430</v>
      </c>
      <c r="P647" t="s">
        <v>7429</v>
      </c>
      <c r="Q647" t="s">
        <v>7428</v>
      </c>
      <c r="R647" s="7">
        <v>34335</v>
      </c>
      <c r="S647" s="8">
        <f t="shared" si="80"/>
        <v>1994</v>
      </c>
      <c r="T647" s="8">
        <v>1994</v>
      </c>
      <c r="U647" s="8">
        <f t="shared" si="81"/>
        <v>28</v>
      </c>
      <c r="V647" s="7">
        <v>34516</v>
      </c>
      <c r="W647" t="s">
        <v>2061</v>
      </c>
      <c r="X647" s="2">
        <v>1.6519999999999999</v>
      </c>
      <c r="Y647" s="6">
        <f t="shared" si="86"/>
        <v>4.409919649769093E-2</v>
      </c>
      <c r="AA647" t="s">
        <v>2060</v>
      </c>
      <c r="AB647">
        <v>17337</v>
      </c>
      <c r="AC647">
        <v>15582221</v>
      </c>
      <c r="AD647" t="s">
        <v>6</v>
      </c>
      <c r="AE647">
        <v>42</v>
      </c>
      <c r="AF647">
        <v>7</v>
      </c>
      <c r="AH647" t="s">
        <v>7427</v>
      </c>
      <c r="AI647" t="s">
        <v>7426</v>
      </c>
      <c r="AK647" t="s">
        <v>7425</v>
      </c>
      <c r="AL647">
        <v>22</v>
      </c>
      <c r="AM647" s="5">
        <f t="shared" si="82"/>
        <v>0.7857142857142857</v>
      </c>
      <c r="AN647" s="4">
        <f t="shared" si="87"/>
        <v>1.1900254232704063E-3</v>
      </c>
      <c r="AO647" s="3"/>
      <c r="AP647">
        <v>0</v>
      </c>
      <c r="AR647" t="s">
        <v>1</v>
      </c>
      <c r="AT647" s="2" t="s">
        <v>0</v>
      </c>
      <c r="AU647" s="1">
        <f t="shared" si="83"/>
        <v>3.1226445175364774</v>
      </c>
      <c r="AV647" s="1">
        <f t="shared" si="84"/>
        <v>2.2644610960480671</v>
      </c>
      <c r="AW647" s="1">
        <f t="shared" si="85"/>
        <v>1.4062776745596564</v>
      </c>
    </row>
    <row r="648" spans="1:49" x14ac:dyDescent="0.2">
      <c r="A648">
        <v>646</v>
      </c>
      <c r="B648" t="s">
        <v>7424</v>
      </c>
      <c r="C648" t="s">
        <v>7423</v>
      </c>
      <c r="F648" t="s">
        <v>7422</v>
      </c>
      <c r="G648" t="s">
        <v>16</v>
      </c>
      <c r="H648" t="s">
        <v>15</v>
      </c>
      <c r="I648" t="s">
        <v>7421</v>
      </c>
      <c r="J648">
        <v>60018829</v>
      </c>
      <c r="K648" t="s">
        <v>4481</v>
      </c>
      <c r="L648" t="s">
        <v>4480</v>
      </c>
      <c r="M648" t="s">
        <v>11</v>
      </c>
      <c r="N648">
        <v>2</v>
      </c>
      <c r="O648" t="s">
        <v>7420</v>
      </c>
      <c r="P648" t="s">
        <v>7419</v>
      </c>
      <c r="Q648" t="s">
        <v>7418</v>
      </c>
      <c r="R648" s="7">
        <v>34335</v>
      </c>
      <c r="S648" s="8">
        <f t="shared" si="80"/>
        <v>1994</v>
      </c>
      <c r="T648" s="8">
        <v>1994</v>
      </c>
      <c r="U648" s="8">
        <f t="shared" si="81"/>
        <v>28</v>
      </c>
      <c r="V648" s="7">
        <v>34516</v>
      </c>
      <c r="W648" t="s">
        <v>2061</v>
      </c>
      <c r="X648" s="2">
        <v>1.6519999999999999</v>
      </c>
      <c r="Y648" s="6">
        <f t="shared" si="86"/>
        <v>4.409919649769093E-2</v>
      </c>
      <c r="AA648" t="s">
        <v>2060</v>
      </c>
      <c r="AB648">
        <v>17337</v>
      </c>
      <c r="AC648">
        <v>15582221</v>
      </c>
      <c r="AD648" t="s">
        <v>6</v>
      </c>
      <c r="AE648">
        <v>42</v>
      </c>
      <c r="AF648">
        <v>7</v>
      </c>
      <c r="AH648" t="s">
        <v>7417</v>
      </c>
      <c r="AI648" t="s">
        <v>7416</v>
      </c>
      <c r="AK648" t="s">
        <v>7415</v>
      </c>
      <c r="AL648">
        <v>45</v>
      </c>
      <c r="AM648" s="5">
        <f t="shared" si="82"/>
        <v>1.6071428571428572</v>
      </c>
      <c r="AN648" s="4">
        <f t="shared" si="87"/>
        <v>2.434142911234922E-3</v>
      </c>
      <c r="AO648" s="3"/>
      <c r="AP648">
        <v>0</v>
      </c>
      <c r="AR648" t="s">
        <v>1</v>
      </c>
      <c r="AT648" s="2" t="s">
        <v>0</v>
      </c>
      <c r="AU648" s="1">
        <f t="shared" si="83"/>
        <v>3.159968042175413</v>
      </c>
      <c r="AV648" s="1">
        <f t="shared" si="84"/>
        <v>2.3266669704462926</v>
      </c>
      <c r="AW648" s="1">
        <f t="shared" si="85"/>
        <v>1.4933658987171723</v>
      </c>
    </row>
    <row r="649" spans="1:49" x14ac:dyDescent="0.2">
      <c r="A649">
        <v>647</v>
      </c>
      <c r="B649" t="s">
        <v>7414</v>
      </c>
      <c r="C649" t="s">
        <v>7413</v>
      </c>
      <c r="F649" t="s">
        <v>7412</v>
      </c>
      <c r="G649" t="s">
        <v>16</v>
      </c>
      <c r="H649" t="s">
        <v>15</v>
      </c>
      <c r="I649" t="s">
        <v>7411</v>
      </c>
      <c r="J649">
        <v>60029241</v>
      </c>
      <c r="K649" t="s">
        <v>2213</v>
      </c>
      <c r="L649" t="s">
        <v>2212</v>
      </c>
      <c r="M649" t="s">
        <v>230</v>
      </c>
      <c r="N649">
        <v>6</v>
      </c>
      <c r="O649" t="s">
        <v>7410</v>
      </c>
      <c r="P649" t="s">
        <v>7409</v>
      </c>
      <c r="Q649" t="s">
        <v>7408</v>
      </c>
      <c r="R649" s="7">
        <v>34335</v>
      </c>
      <c r="S649" s="8">
        <f t="shared" si="80"/>
        <v>1994</v>
      </c>
      <c r="T649" s="8">
        <v>1994</v>
      </c>
      <c r="U649" s="8">
        <f t="shared" si="81"/>
        <v>28</v>
      </c>
      <c r="V649" s="7">
        <v>34516</v>
      </c>
      <c r="W649" t="s">
        <v>3567</v>
      </c>
      <c r="X649" s="2">
        <v>1.3720000000000001</v>
      </c>
      <c r="Y649" s="6">
        <f t="shared" si="86"/>
        <v>3.662475641333654E-2</v>
      </c>
      <c r="AA649">
        <v>189480</v>
      </c>
      <c r="AB649">
        <v>17366</v>
      </c>
      <c r="AC649">
        <v>15579670</v>
      </c>
      <c r="AD649" t="s">
        <v>6</v>
      </c>
      <c r="AE649">
        <v>42</v>
      </c>
      <c r="AF649">
        <v>7</v>
      </c>
      <c r="AH649" t="s">
        <v>7407</v>
      </c>
      <c r="AI649" t="s">
        <v>7406</v>
      </c>
      <c r="AK649" t="s">
        <v>7405</v>
      </c>
      <c r="AL649">
        <v>22</v>
      </c>
      <c r="AM649" s="5">
        <f t="shared" si="82"/>
        <v>0.7857142857142857</v>
      </c>
      <c r="AN649" s="4">
        <f t="shared" si="87"/>
        <v>1.1900254232704063E-3</v>
      </c>
      <c r="AO649" s="3"/>
      <c r="AP649">
        <v>0</v>
      </c>
      <c r="AQ649" t="s">
        <v>546</v>
      </c>
      <c r="AR649" t="s">
        <v>7404</v>
      </c>
      <c r="AS649" t="s">
        <v>544</v>
      </c>
      <c r="AT649" s="2" t="s">
        <v>0</v>
      </c>
      <c r="AU649" s="1">
        <f t="shared" si="83"/>
        <v>2.5994337116316699</v>
      </c>
      <c r="AV649" s="1">
        <f t="shared" si="84"/>
        <v>1.8907390918303475</v>
      </c>
      <c r="AW649" s="1">
        <f t="shared" si="85"/>
        <v>1.1820444720290246</v>
      </c>
    </row>
    <row r="650" spans="1:49" x14ac:dyDescent="0.2">
      <c r="A650">
        <v>648</v>
      </c>
      <c r="B650" t="s">
        <v>7403</v>
      </c>
      <c r="C650" t="s">
        <v>7402</v>
      </c>
      <c r="F650" t="s">
        <v>7401</v>
      </c>
      <c r="G650" t="s">
        <v>16</v>
      </c>
      <c r="H650" t="s">
        <v>15</v>
      </c>
      <c r="I650" t="s">
        <v>7400</v>
      </c>
      <c r="J650">
        <v>101308373</v>
      </c>
      <c r="K650" t="s">
        <v>7399</v>
      </c>
      <c r="L650" t="s">
        <v>7398</v>
      </c>
      <c r="M650" t="s">
        <v>1427</v>
      </c>
      <c r="N650">
        <v>3</v>
      </c>
      <c r="O650" t="s">
        <v>7397</v>
      </c>
      <c r="P650" t="s">
        <v>7396</v>
      </c>
      <c r="Q650" t="s">
        <v>7395</v>
      </c>
      <c r="R650" s="7">
        <v>34335</v>
      </c>
      <c r="S650" s="8">
        <f t="shared" si="80"/>
        <v>1994</v>
      </c>
      <c r="T650" s="8">
        <v>1994</v>
      </c>
      <c r="U650" s="8">
        <f t="shared" si="81"/>
        <v>28</v>
      </c>
      <c r="V650" s="7">
        <v>34516</v>
      </c>
      <c r="W650" t="s">
        <v>4002</v>
      </c>
      <c r="X650" s="2">
        <v>0.81499999999999995</v>
      </c>
      <c r="Y650" s="6">
        <f t="shared" si="86"/>
        <v>2.1755959531245827E-2</v>
      </c>
      <c r="AA650">
        <v>10709908</v>
      </c>
      <c r="AB650">
        <v>17316</v>
      </c>
      <c r="AC650">
        <v>15582361</v>
      </c>
      <c r="AD650" t="s">
        <v>6</v>
      </c>
      <c r="AE650">
        <v>1</v>
      </c>
      <c r="AF650">
        <v>7</v>
      </c>
      <c r="AH650" t="s">
        <v>7394</v>
      </c>
      <c r="AI650" t="s">
        <v>7393</v>
      </c>
      <c r="AK650" t="s">
        <v>7392</v>
      </c>
      <c r="AL650">
        <v>39</v>
      </c>
      <c r="AM650" s="5">
        <f t="shared" si="82"/>
        <v>1.3928571428571428</v>
      </c>
      <c r="AN650" s="4">
        <f t="shared" si="87"/>
        <v>2.1095905230702656E-3</v>
      </c>
      <c r="AO650" s="3"/>
      <c r="AP650">
        <v>0</v>
      </c>
      <c r="AR650" t="s">
        <v>1</v>
      </c>
      <c r="AT650" s="2">
        <v>3.109</v>
      </c>
      <c r="AU650" s="1">
        <f t="shared" si="83"/>
        <v>1.5862048828793158</v>
      </c>
      <c r="AV650" s="1">
        <f t="shared" si="84"/>
        <v>1.1932775027158047</v>
      </c>
      <c r="AW650" s="1">
        <f t="shared" si="85"/>
        <v>0.80035012255229332</v>
      </c>
    </row>
    <row r="651" spans="1:49" x14ac:dyDescent="0.2">
      <c r="A651">
        <v>649</v>
      </c>
      <c r="B651" t="s">
        <v>7391</v>
      </c>
      <c r="C651" t="s">
        <v>7390</v>
      </c>
      <c r="F651" t="s">
        <v>7389</v>
      </c>
      <c r="G651" t="s">
        <v>16</v>
      </c>
      <c r="H651" t="s">
        <v>15</v>
      </c>
      <c r="I651" t="s">
        <v>7388</v>
      </c>
      <c r="J651" t="s">
        <v>7387</v>
      </c>
      <c r="K651" t="s">
        <v>7386</v>
      </c>
      <c r="L651" t="s">
        <v>3474</v>
      </c>
      <c r="M651" t="s">
        <v>83</v>
      </c>
      <c r="N651">
        <v>3</v>
      </c>
      <c r="O651" t="s">
        <v>7385</v>
      </c>
      <c r="P651" t="s">
        <v>7384</v>
      </c>
      <c r="Q651" t="s">
        <v>7383</v>
      </c>
      <c r="R651" s="7">
        <v>34335</v>
      </c>
      <c r="S651" s="8">
        <f t="shared" si="80"/>
        <v>1994</v>
      </c>
      <c r="T651" s="8">
        <v>1994</v>
      </c>
      <c r="U651" s="8">
        <f t="shared" si="81"/>
        <v>28</v>
      </c>
      <c r="V651" s="7">
        <v>34516</v>
      </c>
      <c r="W651" t="s">
        <v>2061</v>
      </c>
      <c r="X651" s="2">
        <v>1.6519999999999999</v>
      </c>
      <c r="Y651" s="6">
        <f t="shared" si="86"/>
        <v>4.409919649769093E-2</v>
      </c>
      <c r="AA651" t="s">
        <v>2060</v>
      </c>
      <c r="AB651">
        <v>17337</v>
      </c>
      <c r="AC651">
        <v>15582221</v>
      </c>
      <c r="AD651" t="s">
        <v>6</v>
      </c>
      <c r="AE651">
        <v>42</v>
      </c>
      <c r="AF651">
        <v>7</v>
      </c>
      <c r="AH651" t="s">
        <v>7382</v>
      </c>
      <c r="AI651" t="s">
        <v>7381</v>
      </c>
      <c r="AK651" t="s">
        <v>7380</v>
      </c>
      <c r="AL651">
        <v>141</v>
      </c>
      <c r="AM651" s="5">
        <f t="shared" si="82"/>
        <v>5.0357142857142856</v>
      </c>
      <c r="AN651" s="4">
        <f t="shared" si="87"/>
        <v>7.6269811218694214E-3</v>
      </c>
      <c r="AO651" s="3"/>
      <c r="AP651">
        <v>0</v>
      </c>
      <c r="AQ651" t="s">
        <v>3467</v>
      </c>
      <c r="AR651" t="s">
        <v>7379</v>
      </c>
      <c r="AS651" t="s">
        <v>3465</v>
      </c>
      <c r="AT651" s="2" t="s">
        <v>0</v>
      </c>
      <c r="AU651" s="1">
        <f t="shared" si="83"/>
        <v>3.3157531884944476</v>
      </c>
      <c r="AV651" s="1">
        <f t="shared" si="84"/>
        <v>2.5863088809780175</v>
      </c>
      <c r="AW651" s="1">
        <f t="shared" si="85"/>
        <v>1.8568645734615874</v>
      </c>
    </row>
    <row r="652" spans="1:49" x14ac:dyDescent="0.2">
      <c r="A652">
        <v>650</v>
      </c>
      <c r="B652" t="s">
        <v>7378</v>
      </c>
      <c r="C652" t="s">
        <v>7377</v>
      </c>
      <c r="F652" t="s">
        <v>7376</v>
      </c>
      <c r="G652" t="s">
        <v>16</v>
      </c>
      <c r="H652" t="s">
        <v>15</v>
      </c>
      <c r="I652" t="s">
        <v>7375</v>
      </c>
      <c r="J652">
        <v>60012708</v>
      </c>
      <c r="K652" t="s">
        <v>7374</v>
      </c>
      <c r="L652" t="s">
        <v>2120</v>
      </c>
      <c r="M652" t="s">
        <v>230</v>
      </c>
      <c r="N652">
        <v>3</v>
      </c>
      <c r="O652" t="s">
        <v>7373</v>
      </c>
      <c r="P652" t="s">
        <v>7372</v>
      </c>
      <c r="Q652" t="s">
        <v>7371</v>
      </c>
      <c r="R652" s="7">
        <v>34335</v>
      </c>
      <c r="S652" s="8">
        <f t="shared" si="80"/>
        <v>1994</v>
      </c>
      <c r="T652" s="8">
        <v>1994</v>
      </c>
      <c r="U652" s="8">
        <f t="shared" si="81"/>
        <v>28</v>
      </c>
      <c r="V652" s="7">
        <v>34516</v>
      </c>
      <c r="W652" t="s">
        <v>3869</v>
      </c>
      <c r="X652" s="2">
        <v>1.3460000000000001</v>
      </c>
      <c r="Y652" s="6">
        <f t="shared" si="86"/>
        <v>3.593070126264649E-2</v>
      </c>
      <c r="AA652">
        <v>7338724</v>
      </c>
      <c r="AB652">
        <v>12178</v>
      </c>
      <c r="AC652">
        <v>15582213</v>
      </c>
      <c r="AD652" t="s">
        <v>6</v>
      </c>
      <c r="AE652">
        <v>12</v>
      </c>
      <c r="AF652">
        <v>7</v>
      </c>
      <c r="AH652" t="s">
        <v>7370</v>
      </c>
      <c r="AI652" t="s">
        <v>7369</v>
      </c>
      <c r="AK652" t="s">
        <v>7368</v>
      </c>
      <c r="AL652">
        <v>114</v>
      </c>
      <c r="AM652" s="5">
        <f t="shared" si="82"/>
        <v>4.0714285714285712</v>
      </c>
      <c r="AN652" s="4">
        <f t="shared" si="87"/>
        <v>6.1664953751284684E-3</v>
      </c>
      <c r="AO652" s="3"/>
      <c r="AP652">
        <v>0</v>
      </c>
      <c r="AQ652" t="s">
        <v>2498</v>
      </c>
      <c r="AR652" t="s">
        <v>7367</v>
      </c>
      <c r="AS652" t="s">
        <v>2496</v>
      </c>
      <c r="AT652" s="2">
        <v>4.1420000000000003</v>
      </c>
      <c r="AU652" s="1">
        <f t="shared" si="83"/>
        <v>2.7001439496391084</v>
      </c>
      <c r="AV652" s="1">
        <f t="shared" si="84"/>
        <v>2.1048598318887479</v>
      </c>
      <c r="AW652" s="1">
        <f t="shared" si="85"/>
        <v>1.5095757141383874</v>
      </c>
    </row>
    <row r="653" spans="1:49" x14ac:dyDescent="0.2">
      <c r="A653">
        <v>651</v>
      </c>
      <c r="B653" t="s">
        <v>7366</v>
      </c>
      <c r="C653" t="s">
        <v>7365</v>
      </c>
      <c r="F653" t="s">
        <v>7364</v>
      </c>
      <c r="G653" t="s">
        <v>16</v>
      </c>
      <c r="H653" t="s">
        <v>15</v>
      </c>
      <c r="I653" t="s">
        <v>7363</v>
      </c>
      <c r="J653">
        <v>60007592</v>
      </c>
      <c r="K653" t="s">
        <v>7362</v>
      </c>
      <c r="L653" t="s">
        <v>7361</v>
      </c>
      <c r="M653" t="s">
        <v>2584</v>
      </c>
      <c r="N653">
        <v>3</v>
      </c>
      <c r="O653" t="s">
        <v>7360</v>
      </c>
      <c r="P653" t="s">
        <v>7359</v>
      </c>
      <c r="Q653" t="s">
        <v>7358</v>
      </c>
      <c r="R653" s="7">
        <v>34335</v>
      </c>
      <c r="S653" s="8">
        <f t="shared" si="80"/>
        <v>1994</v>
      </c>
      <c r="T653" s="8">
        <v>1994</v>
      </c>
      <c r="U653" s="8">
        <f t="shared" si="81"/>
        <v>28</v>
      </c>
      <c r="V653" s="7">
        <v>34516</v>
      </c>
      <c r="W653" t="s">
        <v>2061</v>
      </c>
      <c r="X653" s="2">
        <v>1.6519999999999999</v>
      </c>
      <c r="Y653" s="6">
        <f t="shared" si="86"/>
        <v>4.409919649769093E-2</v>
      </c>
      <c r="AA653" t="s">
        <v>2060</v>
      </c>
      <c r="AB653">
        <v>17337</v>
      </c>
      <c r="AC653">
        <v>15582221</v>
      </c>
      <c r="AD653" t="s">
        <v>6</v>
      </c>
      <c r="AE653">
        <v>42</v>
      </c>
      <c r="AF653">
        <v>7</v>
      </c>
      <c r="AH653" t="s">
        <v>7357</v>
      </c>
      <c r="AI653" t="s">
        <v>7356</v>
      </c>
      <c r="AK653" t="s">
        <v>7355</v>
      </c>
      <c r="AL653">
        <v>2</v>
      </c>
      <c r="AM653" s="5">
        <f t="shared" si="82"/>
        <v>7.1428571428571425E-2</v>
      </c>
      <c r="AN653" s="4">
        <f t="shared" si="87"/>
        <v>1.0818412938821875E-4</v>
      </c>
      <c r="AO653" s="3"/>
      <c r="AP653">
        <v>0</v>
      </c>
      <c r="AQ653" t="s">
        <v>3438</v>
      </c>
      <c r="AR653" t="s">
        <v>7354</v>
      </c>
      <c r="AS653" t="s">
        <v>3436</v>
      </c>
      <c r="AT653" s="2" t="s">
        <v>0</v>
      </c>
      <c r="AU653" s="1">
        <f t="shared" si="83"/>
        <v>3.0901892787200116</v>
      </c>
      <c r="AV653" s="1">
        <f t="shared" si="84"/>
        <v>2.2103690313539577</v>
      </c>
      <c r="AW653" s="1">
        <f t="shared" si="85"/>
        <v>1.3305487839879031</v>
      </c>
    </row>
    <row r="654" spans="1:49" x14ac:dyDescent="0.2">
      <c r="A654">
        <v>652</v>
      </c>
      <c r="B654" t="s">
        <v>7353</v>
      </c>
      <c r="C654" t="s">
        <v>7352</v>
      </c>
      <c r="F654" t="s">
        <v>7351</v>
      </c>
      <c r="G654" t="s">
        <v>16</v>
      </c>
      <c r="H654" t="s">
        <v>15</v>
      </c>
      <c r="I654" t="s">
        <v>7350</v>
      </c>
      <c r="J654">
        <v>60022225</v>
      </c>
      <c r="K654" t="s">
        <v>7349</v>
      </c>
      <c r="L654" t="s">
        <v>7348</v>
      </c>
      <c r="M654" t="s">
        <v>230</v>
      </c>
      <c r="N654">
        <v>1</v>
      </c>
      <c r="O654" t="s">
        <v>7347</v>
      </c>
      <c r="P654">
        <v>7102186231</v>
      </c>
      <c r="Q654">
        <v>60022225</v>
      </c>
      <c r="R654" s="7">
        <v>34335</v>
      </c>
      <c r="S654" s="8">
        <f t="shared" si="80"/>
        <v>1994</v>
      </c>
      <c r="T654" s="8">
        <v>1994</v>
      </c>
      <c r="U654" s="8">
        <f t="shared" si="81"/>
        <v>28</v>
      </c>
      <c r="V654" s="7">
        <v>34516</v>
      </c>
      <c r="W654" t="s">
        <v>2061</v>
      </c>
      <c r="X654" s="2">
        <v>1.6519999999999999</v>
      </c>
      <c r="Y654" s="6">
        <f t="shared" si="86"/>
        <v>4.409919649769093E-2</v>
      </c>
      <c r="AA654" t="s">
        <v>2060</v>
      </c>
      <c r="AB654">
        <v>17337</v>
      </c>
      <c r="AC654">
        <v>15582221</v>
      </c>
      <c r="AD654" t="s">
        <v>6</v>
      </c>
      <c r="AE654">
        <v>42</v>
      </c>
      <c r="AF654">
        <v>7</v>
      </c>
      <c r="AH654" t="s">
        <v>7346</v>
      </c>
      <c r="AI654" t="s">
        <v>7345</v>
      </c>
      <c r="AK654" t="s">
        <v>7344</v>
      </c>
      <c r="AL654">
        <v>819</v>
      </c>
      <c r="AM654" s="5">
        <f t="shared" si="82"/>
        <v>29.25</v>
      </c>
      <c r="AN654" s="4">
        <f t="shared" si="87"/>
        <v>4.4301400984475575E-2</v>
      </c>
      <c r="AO654" s="3"/>
      <c r="AP654">
        <v>0</v>
      </c>
      <c r="AR654" t="s">
        <v>1</v>
      </c>
      <c r="AT654" s="2" t="s">
        <v>0</v>
      </c>
      <c r="AU654" s="1">
        <f t="shared" si="83"/>
        <v>4.4159857843726318</v>
      </c>
      <c r="AV654" s="1">
        <f t="shared" si="84"/>
        <v>4.4200298741083248</v>
      </c>
      <c r="AW654" s="1">
        <f t="shared" si="85"/>
        <v>4.4240739638440179</v>
      </c>
    </row>
    <row r="655" spans="1:49" x14ac:dyDescent="0.2">
      <c r="A655">
        <v>653</v>
      </c>
      <c r="B655" t="s">
        <v>7343</v>
      </c>
      <c r="C655" t="s">
        <v>7342</v>
      </c>
      <c r="F655" t="s">
        <v>7341</v>
      </c>
      <c r="G655" t="s">
        <v>16</v>
      </c>
      <c r="H655" t="s">
        <v>15</v>
      </c>
      <c r="I655" t="s">
        <v>7340</v>
      </c>
      <c r="J655">
        <v>60012370</v>
      </c>
      <c r="K655" t="s">
        <v>5746</v>
      </c>
      <c r="L655" t="s">
        <v>5745</v>
      </c>
      <c r="M655" t="s">
        <v>2970</v>
      </c>
      <c r="N655">
        <v>1</v>
      </c>
      <c r="O655" t="s">
        <v>6248</v>
      </c>
      <c r="P655">
        <v>7501435107</v>
      </c>
      <c r="Q655">
        <v>60012370</v>
      </c>
      <c r="R655" s="7">
        <v>34335</v>
      </c>
      <c r="S655" s="8">
        <f t="shared" si="80"/>
        <v>1994</v>
      </c>
      <c r="T655" s="8">
        <v>1994</v>
      </c>
      <c r="U655" s="8">
        <f t="shared" si="81"/>
        <v>28</v>
      </c>
      <c r="V655" s="7">
        <v>34516</v>
      </c>
      <c r="W655" t="s">
        <v>2061</v>
      </c>
      <c r="X655" s="2">
        <v>1.6519999999999999</v>
      </c>
      <c r="Y655" s="6">
        <f t="shared" si="86"/>
        <v>4.409919649769093E-2</v>
      </c>
      <c r="AA655" t="s">
        <v>2060</v>
      </c>
      <c r="AB655">
        <v>17337</v>
      </c>
      <c r="AC655">
        <v>15582221</v>
      </c>
      <c r="AD655" t="s">
        <v>6</v>
      </c>
      <c r="AE655">
        <v>42</v>
      </c>
      <c r="AF655">
        <v>7</v>
      </c>
      <c r="AH655" t="s">
        <v>7339</v>
      </c>
      <c r="AI655" t="s">
        <v>7338</v>
      </c>
      <c r="AK655" t="s">
        <v>7337</v>
      </c>
      <c r="AL655">
        <v>6</v>
      </c>
      <c r="AM655" s="5">
        <f t="shared" si="82"/>
        <v>0.21428571428571427</v>
      </c>
      <c r="AN655" s="4">
        <f t="shared" si="87"/>
        <v>3.2455238816465621E-4</v>
      </c>
      <c r="AO655" s="3"/>
      <c r="AP655">
        <v>0</v>
      </c>
      <c r="AQ655" t="s">
        <v>4811</v>
      </c>
      <c r="AR655" t="s">
        <v>7336</v>
      </c>
      <c r="AS655" t="s">
        <v>4809</v>
      </c>
      <c r="AT655" s="2" t="s">
        <v>0</v>
      </c>
      <c r="AU655" s="1">
        <f t="shared" si="83"/>
        <v>3.0966803264833049</v>
      </c>
      <c r="AV655" s="1">
        <f t="shared" si="84"/>
        <v>2.2211874442927795</v>
      </c>
      <c r="AW655" s="1">
        <f t="shared" si="85"/>
        <v>1.3456945621022536</v>
      </c>
    </row>
    <row r="656" spans="1:49" x14ac:dyDescent="0.2">
      <c r="A656">
        <v>654</v>
      </c>
      <c r="B656" t="s">
        <v>7335</v>
      </c>
      <c r="C656" t="s">
        <v>7334</v>
      </c>
      <c r="F656" t="s">
        <v>7333</v>
      </c>
      <c r="G656" t="s">
        <v>16</v>
      </c>
      <c r="H656" t="s">
        <v>15</v>
      </c>
      <c r="I656" t="s">
        <v>7332</v>
      </c>
      <c r="J656">
        <v>60032315</v>
      </c>
      <c r="K656" t="s">
        <v>7331</v>
      </c>
      <c r="L656" t="s">
        <v>2598</v>
      </c>
      <c r="M656" t="s">
        <v>830</v>
      </c>
      <c r="N656">
        <v>3</v>
      </c>
      <c r="O656" t="s">
        <v>7330</v>
      </c>
      <c r="P656" t="s">
        <v>7329</v>
      </c>
      <c r="Q656" t="s">
        <v>7328</v>
      </c>
      <c r="R656" s="7">
        <v>34335</v>
      </c>
      <c r="S656" s="8">
        <f t="shared" si="80"/>
        <v>1994</v>
      </c>
      <c r="T656" s="8">
        <v>1994</v>
      </c>
      <c r="U656" s="8">
        <f t="shared" si="81"/>
        <v>28</v>
      </c>
      <c r="V656" s="7">
        <v>34516</v>
      </c>
      <c r="W656" t="s">
        <v>2208</v>
      </c>
      <c r="X656" s="2">
        <v>0.94</v>
      </c>
      <c r="Y656" s="6">
        <f t="shared" si="86"/>
        <v>2.5092763140332611E-2</v>
      </c>
      <c r="AA656">
        <v>10518207</v>
      </c>
      <c r="AB656">
        <v>63372</v>
      </c>
      <c r="AD656" t="s">
        <v>6</v>
      </c>
      <c r="AE656">
        <v>4</v>
      </c>
      <c r="AF656">
        <v>7</v>
      </c>
      <c r="AH656" t="s">
        <v>7327</v>
      </c>
      <c r="AI656" t="s">
        <v>7326</v>
      </c>
      <c r="AK656" t="s">
        <v>7325</v>
      </c>
      <c r="AL656">
        <v>5</v>
      </c>
      <c r="AM656" s="5">
        <f t="shared" si="82"/>
        <v>0.17857142857142858</v>
      </c>
      <c r="AN656" s="4">
        <f t="shared" si="87"/>
        <v>2.7046032347054688E-4</v>
      </c>
      <c r="AO656" s="3"/>
      <c r="AP656">
        <v>0</v>
      </c>
      <c r="AR656" t="s">
        <v>1</v>
      </c>
      <c r="AT656" s="2" t="s">
        <v>0</v>
      </c>
      <c r="AU656" s="1">
        <f t="shared" si="83"/>
        <v>1.7646072295273991</v>
      </c>
      <c r="AV656" s="1">
        <f t="shared" si="84"/>
        <v>1.2681611731901579</v>
      </c>
      <c r="AW656" s="1">
        <f t="shared" si="85"/>
        <v>0.7717151168529166</v>
      </c>
    </row>
    <row r="657" spans="1:49" x14ac:dyDescent="0.2">
      <c r="A657">
        <v>655</v>
      </c>
      <c r="B657" t="s">
        <v>7324</v>
      </c>
      <c r="C657" t="s">
        <v>7323</v>
      </c>
      <c r="F657" t="s">
        <v>7322</v>
      </c>
      <c r="G657" t="s">
        <v>16</v>
      </c>
      <c r="H657" t="s">
        <v>15</v>
      </c>
      <c r="I657" t="s">
        <v>7321</v>
      </c>
      <c r="N657">
        <v>3</v>
      </c>
      <c r="O657" t="s">
        <v>7320</v>
      </c>
      <c r="P657" t="s">
        <v>7319</v>
      </c>
      <c r="Q657" t="s">
        <v>2171</v>
      </c>
      <c r="R657" s="7">
        <v>34335</v>
      </c>
      <c r="S657" s="8">
        <f t="shared" si="80"/>
        <v>1994</v>
      </c>
      <c r="T657" s="8">
        <v>1994</v>
      </c>
      <c r="U657" s="8">
        <f t="shared" si="81"/>
        <v>28</v>
      </c>
      <c r="V657" s="7" t="s">
        <v>7026</v>
      </c>
      <c r="W657" t="s">
        <v>2180</v>
      </c>
      <c r="X657" s="2">
        <v>0.371</v>
      </c>
      <c r="Y657" s="6">
        <f t="shared" si="86"/>
        <v>9.9036331117695747E-3</v>
      </c>
      <c r="AA657">
        <v>486604</v>
      </c>
      <c r="AB657">
        <v>28580</v>
      </c>
      <c r="AC657" t="s">
        <v>2179</v>
      </c>
      <c r="AD657" t="s">
        <v>6</v>
      </c>
      <c r="AE657">
        <v>29</v>
      </c>
      <c r="AF657">
        <v>4</v>
      </c>
      <c r="AH657" t="s">
        <v>7318</v>
      </c>
      <c r="AI657" t="s">
        <v>7317</v>
      </c>
      <c r="AK657" t="s">
        <v>7316</v>
      </c>
      <c r="AL657">
        <v>4</v>
      </c>
      <c r="AM657" s="5">
        <f t="shared" si="82"/>
        <v>0.14285714285714285</v>
      </c>
      <c r="AN657" s="4">
        <f t="shared" si="87"/>
        <v>2.1636825877643749E-4</v>
      </c>
      <c r="AO657" s="3"/>
      <c r="AP657">
        <v>0</v>
      </c>
      <c r="AR657" t="s">
        <v>1</v>
      </c>
      <c r="AT657" s="2">
        <v>1.431</v>
      </c>
      <c r="AU657" s="1">
        <f t="shared" si="83"/>
        <v>0.69974536558716327</v>
      </c>
      <c r="AV657" s="1">
        <f t="shared" si="84"/>
        <v>0.50600006852730062</v>
      </c>
      <c r="AW657" s="1">
        <f t="shared" si="85"/>
        <v>0.31225477146743785</v>
      </c>
    </row>
    <row r="658" spans="1:49" x14ac:dyDescent="0.2">
      <c r="A658">
        <v>656</v>
      </c>
      <c r="B658" t="s">
        <v>7315</v>
      </c>
      <c r="C658" t="s">
        <v>7314</v>
      </c>
      <c r="F658" t="s">
        <v>7313</v>
      </c>
      <c r="G658" t="s">
        <v>16</v>
      </c>
      <c r="H658" t="s">
        <v>15</v>
      </c>
      <c r="I658" t="s">
        <v>7312</v>
      </c>
      <c r="N658">
        <v>1</v>
      </c>
      <c r="O658" t="s">
        <v>7311</v>
      </c>
      <c r="P658">
        <v>7006381300</v>
      </c>
      <c r="R658" s="7">
        <v>34335</v>
      </c>
      <c r="S658" s="8">
        <f t="shared" si="80"/>
        <v>1994</v>
      </c>
      <c r="T658" s="8">
        <v>1994</v>
      </c>
      <c r="U658" s="8">
        <f t="shared" si="81"/>
        <v>28</v>
      </c>
      <c r="V658" s="7" t="s">
        <v>7026</v>
      </c>
      <c r="W658" t="s">
        <v>2180</v>
      </c>
      <c r="X658" s="2">
        <v>0.371</v>
      </c>
      <c r="Y658" s="6">
        <f t="shared" si="86"/>
        <v>9.9036331117695747E-3</v>
      </c>
      <c r="AA658">
        <v>486604</v>
      </c>
      <c r="AB658">
        <v>28580</v>
      </c>
      <c r="AC658" t="s">
        <v>2179</v>
      </c>
      <c r="AD658" t="s">
        <v>6</v>
      </c>
      <c r="AE658">
        <v>29</v>
      </c>
      <c r="AF658">
        <v>4</v>
      </c>
      <c r="AH658" t="s">
        <v>7310</v>
      </c>
      <c r="AI658" t="s">
        <v>7309</v>
      </c>
      <c r="AK658" t="s">
        <v>7308</v>
      </c>
      <c r="AL658">
        <v>1</v>
      </c>
      <c r="AM658" s="5">
        <f t="shared" si="82"/>
        <v>3.5714285714285712E-2</v>
      </c>
      <c r="AN658" s="4">
        <f t="shared" si="87"/>
        <v>5.4092064694109373E-5</v>
      </c>
      <c r="AO658" s="3"/>
      <c r="AP658">
        <v>0</v>
      </c>
      <c r="AR658" t="s">
        <v>1</v>
      </c>
      <c r="AT658" s="2">
        <v>1.431</v>
      </c>
      <c r="AU658" s="1">
        <f t="shared" si="83"/>
        <v>0.69487707976469348</v>
      </c>
      <c r="AV658" s="1">
        <f t="shared" si="84"/>
        <v>0.49788625882318421</v>
      </c>
      <c r="AW658" s="1">
        <f t="shared" si="85"/>
        <v>0.30089543788167489</v>
      </c>
    </row>
    <row r="659" spans="1:49" x14ac:dyDescent="0.2">
      <c r="A659">
        <v>657</v>
      </c>
      <c r="B659" t="s">
        <v>7307</v>
      </c>
      <c r="C659" t="s">
        <v>7306</v>
      </c>
      <c r="F659" t="s">
        <v>7305</v>
      </c>
      <c r="G659" t="s">
        <v>16</v>
      </c>
      <c r="H659" t="s">
        <v>15</v>
      </c>
      <c r="I659" t="s">
        <v>7304</v>
      </c>
      <c r="J659" t="s">
        <v>7303</v>
      </c>
      <c r="K659" t="s">
        <v>7302</v>
      </c>
      <c r="L659" t="s">
        <v>7301</v>
      </c>
      <c r="M659" t="s">
        <v>7300</v>
      </c>
      <c r="N659">
        <v>1</v>
      </c>
      <c r="O659" t="s">
        <v>7299</v>
      </c>
      <c r="P659">
        <v>7102842938</v>
      </c>
      <c r="Q659" t="s">
        <v>7298</v>
      </c>
      <c r="R659" s="7">
        <v>34335</v>
      </c>
      <c r="S659" s="8">
        <f t="shared" si="80"/>
        <v>1994</v>
      </c>
      <c r="T659" s="8">
        <v>1994</v>
      </c>
      <c r="U659" s="8">
        <f t="shared" si="81"/>
        <v>28</v>
      </c>
      <c r="V659" s="7">
        <v>34516</v>
      </c>
      <c r="W659" t="s">
        <v>2678</v>
      </c>
      <c r="X659" s="2">
        <v>1.6379999999999999</v>
      </c>
      <c r="Y659" s="6">
        <f t="shared" si="86"/>
        <v>4.3725474493473214E-2</v>
      </c>
      <c r="AA659" t="s">
        <v>2677</v>
      </c>
      <c r="AB659">
        <v>17391</v>
      </c>
      <c r="AC659">
        <v>19410476</v>
      </c>
      <c r="AD659" t="s">
        <v>6</v>
      </c>
      <c r="AE659">
        <v>42</v>
      </c>
      <c r="AF659">
        <v>7</v>
      </c>
      <c r="AH659" t="s">
        <v>7297</v>
      </c>
      <c r="AI659" t="s">
        <v>7296</v>
      </c>
      <c r="AK659" t="s">
        <v>7295</v>
      </c>
      <c r="AL659">
        <v>66</v>
      </c>
      <c r="AM659" s="5">
        <f t="shared" si="82"/>
        <v>2.3571428571428572</v>
      </c>
      <c r="AN659" s="4">
        <f t="shared" si="87"/>
        <v>3.5700762698112187E-3</v>
      </c>
      <c r="AO659" s="3"/>
      <c r="AP659">
        <v>0</v>
      </c>
      <c r="AR659" t="s">
        <v>1</v>
      </c>
      <c r="AT659" s="2">
        <v>4.931</v>
      </c>
      <c r="AU659" s="1">
        <f t="shared" si="83"/>
        <v>3.1678855026374615</v>
      </c>
      <c r="AV659" s="1">
        <f t="shared" si="84"/>
        <v>2.3647775381642218</v>
      </c>
      <c r="AW659" s="1">
        <f t="shared" si="85"/>
        <v>1.5616695736909818</v>
      </c>
    </row>
    <row r="660" spans="1:49" x14ac:dyDescent="0.2">
      <c r="A660">
        <v>658</v>
      </c>
      <c r="B660" t="s">
        <v>7294</v>
      </c>
      <c r="C660" t="s">
        <v>7293</v>
      </c>
      <c r="F660" t="s">
        <v>7292</v>
      </c>
      <c r="G660" t="s">
        <v>16</v>
      </c>
      <c r="H660" t="s">
        <v>15</v>
      </c>
      <c r="I660" t="s">
        <v>7291</v>
      </c>
      <c r="J660" t="s">
        <v>7290</v>
      </c>
      <c r="K660" t="s">
        <v>7289</v>
      </c>
      <c r="L660" t="s">
        <v>7288</v>
      </c>
      <c r="M660" t="s">
        <v>1442</v>
      </c>
      <c r="N660">
        <v>3</v>
      </c>
      <c r="O660" t="s">
        <v>7287</v>
      </c>
      <c r="P660" t="s">
        <v>7286</v>
      </c>
      <c r="Q660" t="s">
        <v>7285</v>
      </c>
      <c r="R660" s="7">
        <v>34335</v>
      </c>
      <c r="S660" s="8">
        <f t="shared" si="80"/>
        <v>1994</v>
      </c>
      <c r="T660" s="8">
        <v>1994</v>
      </c>
      <c r="U660" s="8">
        <f t="shared" si="81"/>
        <v>28</v>
      </c>
      <c r="V660" s="7">
        <v>34516</v>
      </c>
      <c r="W660" t="s">
        <v>1931</v>
      </c>
      <c r="X660" s="2">
        <v>1.137</v>
      </c>
      <c r="Y660" s="6">
        <f t="shared" si="86"/>
        <v>3.0351565628253384E-2</v>
      </c>
      <c r="AA660">
        <v>189251</v>
      </c>
      <c r="AB660">
        <v>17336</v>
      </c>
      <c r="AD660" t="s">
        <v>6</v>
      </c>
      <c r="AE660">
        <v>30</v>
      </c>
      <c r="AF660">
        <v>3</v>
      </c>
      <c r="AH660" t="s">
        <v>7284</v>
      </c>
      <c r="AI660" t="s">
        <v>7283</v>
      </c>
      <c r="AK660" t="s">
        <v>7282</v>
      </c>
      <c r="AL660">
        <v>1</v>
      </c>
      <c r="AM660" s="5">
        <f t="shared" si="82"/>
        <v>3.5714285714285712E-2</v>
      </c>
      <c r="AN660" s="4">
        <f t="shared" si="87"/>
        <v>5.4092064694109373E-5</v>
      </c>
      <c r="AO660" s="3"/>
      <c r="AP660">
        <v>0</v>
      </c>
      <c r="AQ660" t="s">
        <v>3795</v>
      </c>
      <c r="AR660" t="s">
        <v>1</v>
      </c>
      <c r="AS660" t="s">
        <v>3793</v>
      </c>
      <c r="AT660" s="2" t="s">
        <v>0</v>
      </c>
      <c r="AU660" s="1">
        <f t="shared" si="83"/>
        <v>2.1262323559185599</v>
      </c>
      <c r="AV660" s="1">
        <f t="shared" si="84"/>
        <v>1.5202828846473746</v>
      </c>
      <c r="AW660" s="1">
        <f t="shared" si="85"/>
        <v>0.91433341337618912</v>
      </c>
    </row>
    <row r="661" spans="1:49" x14ac:dyDescent="0.2">
      <c r="A661">
        <v>659</v>
      </c>
      <c r="B661" t="s">
        <v>7281</v>
      </c>
      <c r="C661" t="s">
        <v>7280</v>
      </c>
      <c r="F661" t="s">
        <v>7279</v>
      </c>
      <c r="G661" t="s">
        <v>16</v>
      </c>
      <c r="H661" t="s">
        <v>15</v>
      </c>
      <c r="I661" t="s">
        <v>7278</v>
      </c>
      <c r="J661" t="s">
        <v>6273</v>
      </c>
      <c r="K661" t="s">
        <v>6272</v>
      </c>
      <c r="L661" t="s">
        <v>6271</v>
      </c>
      <c r="M661" t="s">
        <v>343</v>
      </c>
      <c r="N661">
        <v>1</v>
      </c>
      <c r="O661" t="s">
        <v>7277</v>
      </c>
      <c r="P661">
        <v>7102972288</v>
      </c>
      <c r="Q661" t="s">
        <v>7276</v>
      </c>
      <c r="R661" s="7">
        <v>34335</v>
      </c>
      <c r="S661" s="8">
        <f t="shared" si="80"/>
        <v>1994</v>
      </c>
      <c r="T661" s="8">
        <v>1994</v>
      </c>
      <c r="U661" s="8">
        <f t="shared" si="81"/>
        <v>28</v>
      </c>
      <c r="V661" s="7">
        <v>34516</v>
      </c>
      <c r="W661" t="s">
        <v>2678</v>
      </c>
      <c r="X661" s="2">
        <v>1.6379999999999999</v>
      </c>
      <c r="Y661" s="6">
        <f t="shared" si="86"/>
        <v>4.3725474493473214E-2</v>
      </c>
      <c r="AA661" t="s">
        <v>2677</v>
      </c>
      <c r="AB661">
        <v>17391</v>
      </c>
      <c r="AC661">
        <v>19410476</v>
      </c>
      <c r="AD661" t="s">
        <v>6</v>
      </c>
      <c r="AE661">
        <v>42</v>
      </c>
      <c r="AF661">
        <v>7</v>
      </c>
      <c r="AH661" t="s">
        <v>7275</v>
      </c>
      <c r="AI661" t="s">
        <v>7274</v>
      </c>
      <c r="AK661" t="s">
        <v>7273</v>
      </c>
      <c r="AL661">
        <v>20</v>
      </c>
      <c r="AM661" s="5">
        <f t="shared" si="82"/>
        <v>0.7142857142857143</v>
      </c>
      <c r="AN661" s="4">
        <f t="shared" si="87"/>
        <v>1.0818412938821875E-3</v>
      </c>
      <c r="AO661" s="3"/>
      <c r="AP661">
        <v>0</v>
      </c>
      <c r="AQ661" t="s">
        <v>3467</v>
      </c>
      <c r="AR661" t="s">
        <v>7272</v>
      </c>
      <c r="AS661" t="s">
        <v>3465</v>
      </c>
      <c r="AT661" s="2">
        <v>4.931</v>
      </c>
      <c r="AU661" s="1">
        <f t="shared" si="83"/>
        <v>3.0932384533595902</v>
      </c>
      <c r="AV661" s="1">
        <f t="shared" si="84"/>
        <v>2.24036578936777</v>
      </c>
      <c r="AW661" s="1">
        <f t="shared" si="85"/>
        <v>1.3874931253759495</v>
      </c>
    </row>
    <row r="662" spans="1:49" x14ac:dyDescent="0.2">
      <c r="A662">
        <v>660</v>
      </c>
      <c r="B662" t="s">
        <v>7271</v>
      </c>
      <c r="C662" t="s">
        <v>7270</v>
      </c>
      <c r="F662" t="s">
        <v>7269</v>
      </c>
      <c r="G662" t="s">
        <v>16</v>
      </c>
      <c r="H662" t="s">
        <v>15</v>
      </c>
      <c r="I662" t="s">
        <v>6330</v>
      </c>
      <c r="J662">
        <v>60013609</v>
      </c>
      <c r="K662" t="s">
        <v>6329</v>
      </c>
      <c r="L662" t="s">
        <v>6328</v>
      </c>
      <c r="M662" t="s">
        <v>230</v>
      </c>
      <c r="N662">
        <v>1</v>
      </c>
      <c r="O662" t="s">
        <v>6327</v>
      </c>
      <c r="P662">
        <v>7004430159</v>
      </c>
      <c r="Q662">
        <v>60013609</v>
      </c>
      <c r="R662" s="7">
        <v>34335</v>
      </c>
      <c r="S662" s="8">
        <f t="shared" si="80"/>
        <v>1994</v>
      </c>
      <c r="T662" s="8">
        <v>1994</v>
      </c>
      <c r="U662" s="8">
        <f t="shared" si="81"/>
        <v>28</v>
      </c>
      <c r="V662" s="7">
        <v>34516</v>
      </c>
      <c r="W662" t="s">
        <v>2678</v>
      </c>
      <c r="X662" s="2">
        <v>1.6379999999999999</v>
      </c>
      <c r="Y662" s="6">
        <f t="shared" si="86"/>
        <v>4.3725474493473214E-2</v>
      </c>
      <c r="AA662" t="s">
        <v>2677</v>
      </c>
      <c r="AB662">
        <v>17391</v>
      </c>
      <c r="AC662">
        <v>19410476</v>
      </c>
      <c r="AD662" t="s">
        <v>6</v>
      </c>
      <c r="AE662">
        <v>42</v>
      </c>
      <c r="AF662">
        <v>7</v>
      </c>
      <c r="AH662" t="s">
        <v>7268</v>
      </c>
      <c r="AI662" t="s">
        <v>7267</v>
      </c>
      <c r="AK662" t="s">
        <v>7266</v>
      </c>
      <c r="AL662">
        <v>11</v>
      </c>
      <c r="AM662" s="5">
        <f t="shared" si="82"/>
        <v>0.39285714285714285</v>
      </c>
      <c r="AN662" s="4">
        <f t="shared" si="87"/>
        <v>5.9501271163520315E-4</v>
      </c>
      <c r="AO662" s="3"/>
      <c r="AP662">
        <v>0</v>
      </c>
      <c r="AQ662" t="s">
        <v>2498</v>
      </c>
      <c r="AR662" t="s">
        <v>7265</v>
      </c>
      <c r="AS662" t="s">
        <v>2496</v>
      </c>
      <c r="AT662" s="2">
        <v>4.931</v>
      </c>
      <c r="AU662" s="1">
        <f t="shared" si="83"/>
        <v>3.0786335958921809</v>
      </c>
      <c r="AV662" s="1">
        <f t="shared" si="84"/>
        <v>2.2160243602554206</v>
      </c>
      <c r="AW662" s="1">
        <f t="shared" si="85"/>
        <v>1.3534151246186605</v>
      </c>
    </row>
    <row r="663" spans="1:49" x14ac:dyDescent="0.2">
      <c r="A663">
        <v>661</v>
      </c>
      <c r="B663" t="s">
        <v>7264</v>
      </c>
      <c r="C663" t="s">
        <v>7263</v>
      </c>
      <c r="F663" t="s">
        <v>7262</v>
      </c>
      <c r="G663" t="s">
        <v>16</v>
      </c>
      <c r="H663" t="s">
        <v>15</v>
      </c>
      <c r="I663" t="s">
        <v>7261</v>
      </c>
      <c r="J663">
        <v>60017355</v>
      </c>
      <c r="K663" t="s">
        <v>7260</v>
      </c>
      <c r="L663" t="s">
        <v>7259</v>
      </c>
      <c r="M663" t="s">
        <v>58</v>
      </c>
      <c r="N663">
        <v>1</v>
      </c>
      <c r="O663" t="s">
        <v>7258</v>
      </c>
      <c r="P663">
        <v>6602929599</v>
      </c>
      <c r="Q663">
        <v>60017355</v>
      </c>
      <c r="R663" s="7">
        <v>34335</v>
      </c>
      <c r="S663" s="8">
        <f t="shared" si="80"/>
        <v>1994</v>
      </c>
      <c r="T663" s="8">
        <v>1994</v>
      </c>
      <c r="U663" s="8">
        <f t="shared" si="81"/>
        <v>28</v>
      </c>
      <c r="V663" s="7">
        <v>34516</v>
      </c>
      <c r="W663" t="s">
        <v>2061</v>
      </c>
      <c r="X663" s="2">
        <v>1.6519999999999999</v>
      </c>
      <c r="Y663" s="6">
        <f t="shared" si="86"/>
        <v>4.409919649769093E-2</v>
      </c>
      <c r="AA663" t="s">
        <v>2060</v>
      </c>
      <c r="AB663">
        <v>17337</v>
      </c>
      <c r="AC663">
        <v>15582221</v>
      </c>
      <c r="AD663" t="s">
        <v>6</v>
      </c>
      <c r="AE663">
        <v>42</v>
      </c>
      <c r="AF663">
        <v>7</v>
      </c>
      <c r="AH663" t="s">
        <v>7257</v>
      </c>
      <c r="AI663" t="s">
        <v>7256</v>
      </c>
      <c r="AK663" t="s">
        <v>7255</v>
      </c>
      <c r="AL663">
        <v>22</v>
      </c>
      <c r="AM663" s="5">
        <f t="shared" si="82"/>
        <v>0.7857142857142857</v>
      </c>
      <c r="AN663" s="4">
        <f t="shared" si="87"/>
        <v>1.1900254232704063E-3</v>
      </c>
      <c r="AO663" s="3"/>
      <c r="AP663">
        <v>0</v>
      </c>
      <c r="AR663" t="s">
        <v>1</v>
      </c>
      <c r="AT663" s="2" t="s">
        <v>0</v>
      </c>
      <c r="AU663" s="1">
        <f t="shared" si="83"/>
        <v>3.1226445175364774</v>
      </c>
      <c r="AV663" s="1">
        <f t="shared" si="84"/>
        <v>2.2644610960480671</v>
      </c>
      <c r="AW663" s="1">
        <f t="shared" si="85"/>
        <v>1.4062776745596564</v>
      </c>
    </row>
    <row r="664" spans="1:49" x14ac:dyDescent="0.2">
      <c r="A664">
        <v>662</v>
      </c>
      <c r="B664" t="s">
        <v>7254</v>
      </c>
      <c r="C664" t="s">
        <v>7253</v>
      </c>
      <c r="F664" t="s">
        <v>7252</v>
      </c>
      <c r="G664" t="s">
        <v>16</v>
      </c>
      <c r="H664" t="s">
        <v>15</v>
      </c>
      <c r="I664" t="s">
        <v>7251</v>
      </c>
      <c r="J664" t="s">
        <v>7246</v>
      </c>
      <c r="K664" t="s">
        <v>7250</v>
      </c>
      <c r="L664" t="s">
        <v>7249</v>
      </c>
      <c r="M664" t="s">
        <v>83</v>
      </c>
      <c r="N664">
        <v>2</v>
      </c>
      <c r="O664" t="s">
        <v>7248</v>
      </c>
      <c r="P664" t="s">
        <v>7247</v>
      </c>
      <c r="Q664" t="s">
        <v>7246</v>
      </c>
      <c r="R664" s="7">
        <v>34335</v>
      </c>
      <c r="S664" s="8">
        <f t="shared" si="80"/>
        <v>1994</v>
      </c>
      <c r="T664" s="8">
        <v>1994</v>
      </c>
      <c r="U664" s="8">
        <f t="shared" si="81"/>
        <v>28</v>
      </c>
      <c r="V664" s="7">
        <v>34516</v>
      </c>
      <c r="W664" t="s">
        <v>2061</v>
      </c>
      <c r="X664" s="2">
        <v>1.6519999999999999</v>
      </c>
      <c r="Y664" s="6">
        <f t="shared" si="86"/>
        <v>4.409919649769093E-2</v>
      </c>
      <c r="AA664" t="s">
        <v>2060</v>
      </c>
      <c r="AB664">
        <v>17337</v>
      </c>
      <c r="AC664">
        <v>15582221</v>
      </c>
      <c r="AD664" t="s">
        <v>6</v>
      </c>
      <c r="AE664">
        <v>42</v>
      </c>
      <c r="AF664">
        <v>7</v>
      </c>
      <c r="AH664" t="s">
        <v>7245</v>
      </c>
      <c r="AI664" t="s">
        <v>7244</v>
      </c>
      <c r="AK664" t="s">
        <v>7243</v>
      </c>
      <c r="AL664">
        <v>31</v>
      </c>
      <c r="AM664" s="5">
        <f t="shared" si="82"/>
        <v>1.1071428571428572</v>
      </c>
      <c r="AN664" s="4">
        <f t="shared" si="87"/>
        <v>1.6768540055173908E-3</v>
      </c>
      <c r="AO664" s="3"/>
      <c r="AP664">
        <v>0</v>
      </c>
      <c r="AR664" t="s">
        <v>1</v>
      </c>
      <c r="AT664" s="2" t="s">
        <v>0</v>
      </c>
      <c r="AU664" s="1">
        <f t="shared" si="83"/>
        <v>3.1372493750038863</v>
      </c>
      <c r="AV664" s="1">
        <f t="shared" si="84"/>
        <v>2.288802525160416</v>
      </c>
      <c r="AW664" s="1">
        <f t="shared" si="85"/>
        <v>1.4403556753169451</v>
      </c>
    </row>
    <row r="665" spans="1:49" x14ac:dyDescent="0.2">
      <c r="A665">
        <v>663</v>
      </c>
      <c r="B665" t="s">
        <v>7242</v>
      </c>
      <c r="C665" t="s">
        <v>7241</v>
      </c>
      <c r="F665" t="s">
        <v>7240</v>
      </c>
      <c r="G665" t="s">
        <v>16</v>
      </c>
      <c r="H665" t="s">
        <v>15</v>
      </c>
      <c r="I665" t="s">
        <v>6598</v>
      </c>
      <c r="J665">
        <v>60009037</v>
      </c>
      <c r="K665" t="s">
        <v>2202</v>
      </c>
      <c r="L665" t="s">
        <v>5355</v>
      </c>
      <c r="M665" t="s">
        <v>230</v>
      </c>
      <c r="N665">
        <v>1</v>
      </c>
      <c r="O665" t="s">
        <v>7239</v>
      </c>
      <c r="P665">
        <v>7006777295</v>
      </c>
      <c r="Q665">
        <v>60009037</v>
      </c>
      <c r="R665" s="7">
        <v>34335</v>
      </c>
      <c r="S665" s="8">
        <f t="shared" ref="S665:S728" si="88">YEAR(R665)</f>
        <v>1994</v>
      </c>
      <c r="T665" s="8">
        <v>1994</v>
      </c>
      <c r="U665" s="8">
        <f t="shared" ref="U665:U728" si="89">2022-T665</f>
        <v>28</v>
      </c>
      <c r="V665" s="7">
        <v>34516</v>
      </c>
      <c r="W665" t="s">
        <v>2571</v>
      </c>
      <c r="X665" s="2">
        <v>1.573</v>
      </c>
      <c r="Y665" s="6">
        <f t="shared" si="86"/>
        <v>4.1990336616748086E-2</v>
      </c>
      <c r="AA665">
        <v>7315090</v>
      </c>
      <c r="AB665">
        <v>29586</v>
      </c>
      <c r="AD665" t="s">
        <v>6</v>
      </c>
      <c r="AE665">
        <v>17</v>
      </c>
      <c r="AF665">
        <v>4</v>
      </c>
      <c r="AH665" t="s">
        <v>7238</v>
      </c>
      <c r="AI665" t="s">
        <v>7237</v>
      </c>
      <c r="AK665" t="s">
        <v>7236</v>
      </c>
      <c r="AL665">
        <v>7</v>
      </c>
      <c r="AM665" s="5">
        <f t="shared" ref="AM665:AM728" si="90">AL665/U665</f>
        <v>0.25</v>
      </c>
      <c r="AN665" s="4">
        <f t="shared" si="87"/>
        <v>3.786444528587656E-4</v>
      </c>
      <c r="AO665" s="3"/>
      <c r="AP665">
        <v>0</v>
      </c>
      <c r="AR665" t="s">
        <v>1</v>
      </c>
      <c r="AT665" s="2" t="s">
        <v>0</v>
      </c>
      <c r="AU665" s="1">
        <f t="shared" ref="AU665:AU728" si="91">(Y665*0.7+AN665*0.3)*100</f>
        <v>2.9506828967581287</v>
      </c>
      <c r="AV665" s="1">
        <f t="shared" ref="AV665:AV728" si="92">(Y665*0.5+AN665*0.5)*100</f>
        <v>2.1184490534803428</v>
      </c>
      <c r="AW665" s="1">
        <f t="shared" ref="AW665:AW728" si="93">(Y665*0.3+AN665*0.7)*100</f>
        <v>1.2862152102025561</v>
      </c>
    </row>
    <row r="666" spans="1:49" x14ac:dyDescent="0.2">
      <c r="A666">
        <v>664</v>
      </c>
      <c r="B666" t="s">
        <v>7235</v>
      </c>
      <c r="C666" t="s">
        <v>7234</v>
      </c>
      <c r="F666" t="s">
        <v>7233</v>
      </c>
      <c r="G666" t="s">
        <v>16</v>
      </c>
      <c r="H666" t="s">
        <v>15</v>
      </c>
      <c r="I666" t="s">
        <v>7232</v>
      </c>
      <c r="J666">
        <v>60014097</v>
      </c>
      <c r="K666" t="s">
        <v>1935</v>
      </c>
      <c r="L666" t="s">
        <v>398</v>
      </c>
      <c r="M666" t="s">
        <v>397</v>
      </c>
      <c r="N666">
        <v>3</v>
      </c>
      <c r="O666" t="s">
        <v>7231</v>
      </c>
      <c r="P666" t="s">
        <v>7230</v>
      </c>
      <c r="Q666" t="s">
        <v>7229</v>
      </c>
      <c r="R666" s="7">
        <v>34335</v>
      </c>
      <c r="S666" s="8">
        <f t="shared" si="88"/>
        <v>1994</v>
      </c>
      <c r="T666" s="8">
        <v>1994</v>
      </c>
      <c r="U666" s="8">
        <f t="shared" si="89"/>
        <v>28</v>
      </c>
      <c r="V666" s="7">
        <v>34516</v>
      </c>
      <c r="W666" t="s">
        <v>2061</v>
      </c>
      <c r="X666" s="2">
        <v>1.6519999999999999</v>
      </c>
      <c r="Y666" s="6">
        <f t="shared" si="86"/>
        <v>4.409919649769093E-2</v>
      </c>
      <c r="AA666" t="s">
        <v>2060</v>
      </c>
      <c r="AB666">
        <v>17337</v>
      </c>
      <c r="AC666">
        <v>15582221</v>
      </c>
      <c r="AD666" t="s">
        <v>6</v>
      </c>
      <c r="AE666">
        <v>42</v>
      </c>
      <c r="AF666">
        <v>7</v>
      </c>
      <c r="AH666" t="s">
        <v>7228</v>
      </c>
      <c r="AI666" t="s">
        <v>7227</v>
      </c>
      <c r="AK666" t="s">
        <v>7226</v>
      </c>
      <c r="AL666">
        <v>4</v>
      </c>
      <c r="AM666" s="5">
        <f t="shared" si="90"/>
        <v>0.14285714285714285</v>
      </c>
      <c r="AN666" s="4">
        <f t="shared" si="87"/>
        <v>2.1636825877643749E-4</v>
      </c>
      <c r="AO666" s="3"/>
      <c r="AP666">
        <v>0</v>
      </c>
      <c r="AQ666" t="s">
        <v>2498</v>
      </c>
      <c r="AR666">
        <v>9402826</v>
      </c>
      <c r="AS666" t="s">
        <v>2496</v>
      </c>
      <c r="AT666" s="2" t="s">
        <v>0</v>
      </c>
      <c r="AU666" s="1">
        <f t="shared" si="91"/>
        <v>3.0934348026016583</v>
      </c>
      <c r="AV666" s="1">
        <f t="shared" si="92"/>
        <v>2.2157782378233684</v>
      </c>
      <c r="AW666" s="1">
        <f t="shared" si="93"/>
        <v>1.3381216730450785</v>
      </c>
    </row>
    <row r="667" spans="1:49" x14ac:dyDescent="0.2">
      <c r="A667">
        <v>665</v>
      </c>
      <c r="B667" t="s">
        <v>7225</v>
      </c>
      <c r="C667" t="s">
        <v>7224</v>
      </c>
      <c r="F667" t="s">
        <v>7223</v>
      </c>
      <c r="G667" t="s">
        <v>16</v>
      </c>
      <c r="H667" t="s">
        <v>15</v>
      </c>
      <c r="I667" t="s">
        <v>7222</v>
      </c>
      <c r="J667">
        <v>60003088</v>
      </c>
      <c r="K667" t="s">
        <v>928</v>
      </c>
      <c r="L667" t="s">
        <v>927</v>
      </c>
      <c r="M667" t="s">
        <v>230</v>
      </c>
      <c r="N667">
        <v>2</v>
      </c>
      <c r="O667" t="s">
        <v>7221</v>
      </c>
      <c r="P667" t="s">
        <v>7220</v>
      </c>
      <c r="Q667" t="s">
        <v>7219</v>
      </c>
      <c r="R667" s="7">
        <v>34335</v>
      </c>
      <c r="S667" s="8">
        <f t="shared" si="88"/>
        <v>1994</v>
      </c>
      <c r="T667" s="8">
        <v>1994</v>
      </c>
      <c r="U667" s="8">
        <f t="shared" si="89"/>
        <v>28</v>
      </c>
      <c r="V667" s="7">
        <v>34516</v>
      </c>
      <c r="W667" t="s">
        <v>1931</v>
      </c>
      <c r="X667" s="2">
        <v>1.137</v>
      </c>
      <c r="Y667" s="6">
        <f t="shared" si="86"/>
        <v>3.0351565628253384E-2</v>
      </c>
      <c r="AA667">
        <v>189251</v>
      </c>
      <c r="AB667">
        <v>17336</v>
      </c>
      <c r="AD667" t="s">
        <v>6</v>
      </c>
      <c r="AE667">
        <v>30</v>
      </c>
      <c r="AF667">
        <v>3</v>
      </c>
      <c r="AH667" t="s">
        <v>7218</v>
      </c>
      <c r="AI667" t="s">
        <v>7217</v>
      </c>
      <c r="AK667" t="s">
        <v>7216</v>
      </c>
      <c r="AL667">
        <v>10</v>
      </c>
      <c r="AM667" s="5">
        <f t="shared" si="90"/>
        <v>0.35714285714285715</v>
      </c>
      <c r="AN667" s="4">
        <f t="shared" si="87"/>
        <v>5.4092064694109376E-4</v>
      </c>
      <c r="AO667" s="3"/>
      <c r="AP667">
        <v>0</v>
      </c>
      <c r="AR667" t="s">
        <v>1</v>
      </c>
      <c r="AT667" s="2" t="s">
        <v>0</v>
      </c>
      <c r="AU667" s="1">
        <f t="shared" si="91"/>
        <v>2.1408372133859697</v>
      </c>
      <c r="AV667" s="1">
        <f t="shared" si="92"/>
        <v>1.544624313759724</v>
      </c>
      <c r="AW667" s="1">
        <f t="shared" si="93"/>
        <v>0.94841141413347807</v>
      </c>
    </row>
    <row r="668" spans="1:49" x14ac:dyDescent="0.2">
      <c r="A668">
        <v>666</v>
      </c>
      <c r="B668" t="s">
        <v>7215</v>
      </c>
      <c r="C668" t="s">
        <v>7214</v>
      </c>
      <c r="F668" t="s">
        <v>7213</v>
      </c>
      <c r="G668" t="s">
        <v>16</v>
      </c>
      <c r="H668" t="s">
        <v>15</v>
      </c>
      <c r="I668" t="s">
        <v>7212</v>
      </c>
      <c r="J668">
        <v>100348297</v>
      </c>
      <c r="K668" t="s">
        <v>7211</v>
      </c>
      <c r="L668" t="s">
        <v>7210</v>
      </c>
      <c r="M668" t="s">
        <v>230</v>
      </c>
      <c r="N668">
        <v>1</v>
      </c>
      <c r="O668" t="s">
        <v>7209</v>
      </c>
      <c r="P668">
        <v>6602141279</v>
      </c>
      <c r="Q668">
        <v>100348297</v>
      </c>
      <c r="R668" s="7">
        <v>34335</v>
      </c>
      <c r="S668" s="8">
        <f t="shared" si="88"/>
        <v>1994</v>
      </c>
      <c r="T668" s="8">
        <v>1994</v>
      </c>
      <c r="U668" s="8">
        <f t="shared" si="89"/>
        <v>28</v>
      </c>
      <c r="V668" s="7">
        <v>34516</v>
      </c>
      <c r="W668" t="s">
        <v>1931</v>
      </c>
      <c r="X668" s="2">
        <v>1.137</v>
      </c>
      <c r="Y668" s="6">
        <f t="shared" si="86"/>
        <v>3.0351565628253384E-2</v>
      </c>
      <c r="AA668">
        <v>189251</v>
      </c>
      <c r="AB668">
        <v>17336</v>
      </c>
      <c r="AD668" t="s">
        <v>6</v>
      </c>
      <c r="AE668">
        <v>30</v>
      </c>
      <c r="AF668">
        <v>3</v>
      </c>
      <c r="AH668" t="s">
        <v>7208</v>
      </c>
      <c r="AI668" t="s">
        <v>7207</v>
      </c>
      <c r="AK668" t="s">
        <v>7206</v>
      </c>
      <c r="AL668">
        <v>19</v>
      </c>
      <c r="AM668" s="5">
        <f t="shared" si="90"/>
        <v>0.6785714285714286</v>
      </c>
      <c r="AN668" s="4">
        <f t="shared" si="87"/>
        <v>1.0277492291880781E-3</v>
      </c>
      <c r="AO668" s="3"/>
      <c r="AP668">
        <v>0</v>
      </c>
      <c r="AR668" t="s">
        <v>7205</v>
      </c>
      <c r="AS668" t="s">
        <v>7204</v>
      </c>
      <c r="AT668" s="2" t="s">
        <v>0</v>
      </c>
      <c r="AU668" s="1">
        <f t="shared" si="91"/>
        <v>2.155442070853379</v>
      </c>
      <c r="AV668" s="1">
        <f t="shared" si="92"/>
        <v>1.5689657428720731</v>
      </c>
      <c r="AW668" s="1">
        <f t="shared" si="93"/>
        <v>0.98248941489076702</v>
      </c>
    </row>
    <row r="669" spans="1:49" x14ac:dyDescent="0.2">
      <c r="A669">
        <v>667</v>
      </c>
      <c r="B669" t="s">
        <v>7203</v>
      </c>
      <c r="C669" t="s">
        <v>7202</v>
      </c>
      <c r="F669" t="s">
        <v>7201</v>
      </c>
      <c r="G669" t="s">
        <v>16</v>
      </c>
      <c r="H669" t="s">
        <v>15</v>
      </c>
      <c r="I669" t="s">
        <v>7200</v>
      </c>
      <c r="J669">
        <v>60029311</v>
      </c>
      <c r="K669" t="s">
        <v>3337</v>
      </c>
      <c r="L669" t="s">
        <v>1147</v>
      </c>
      <c r="M669" t="s">
        <v>230</v>
      </c>
      <c r="N669">
        <v>2</v>
      </c>
      <c r="O669" t="s">
        <v>7199</v>
      </c>
      <c r="P669" t="s">
        <v>7198</v>
      </c>
      <c r="Q669" t="s">
        <v>3334</v>
      </c>
      <c r="R669" s="7">
        <v>34335</v>
      </c>
      <c r="S669" s="8">
        <f t="shared" si="88"/>
        <v>1994</v>
      </c>
      <c r="T669" s="8">
        <v>1994</v>
      </c>
      <c r="U669" s="8">
        <f t="shared" si="89"/>
        <v>28</v>
      </c>
      <c r="V669" s="7">
        <v>34516</v>
      </c>
      <c r="W669" t="s">
        <v>1931</v>
      </c>
      <c r="X669" s="2">
        <v>1.137</v>
      </c>
      <c r="Y669" s="6">
        <f t="shared" si="86"/>
        <v>3.0351565628253384E-2</v>
      </c>
      <c r="AA669">
        <v>189251</v>
      </c>
      <c r="AB669">
        <v>17336</v>
      </c>
      <c r="AD669" t="s">
        <v>6</v>
      </c>
      <c r="AE669">
        <v>30</v>
      </c>
      <c r="AF669">
        <v>3</v>
      </c>
      <c r="AH669" t="s">
        <v>7197</v>
      </c>
      <c r="AI669" t="s">
        <v>7196</v>
      </c>
      <c r="AK669" t="s">
        <v>7195</v>
      </c>
      <c r="AL669">
        <v>64</v>
      </c>
      <c r="AM669" s="5">
        <f t="shared" si="90"/>
        <v>2.2857142857142856</v>
      </c>
      <c r="AN669" s="4">
        <f t="shared" si="87"/>
        <v>3.4618921404229999E-3</v>
      </c>
      <c r="AO669" s="3"/>
      <c r="AP669">
        <v>0</v>
      </c>
      <c r="AR669" t="s">
        <v>1</v>
      </c>
      <c r="AT669" s="2" t="s">
        <v>0</v>
      </c>
      <c r="AU669" s="1">
        <f t="shared" si="91"/>
        <v>2.2284663581904267</v>
      </c>
      <c r="AV669" s="1">
        <f t="shared" si="92"/>
        <v>1.6906728884338191</v>
      </c>
      <c r="AW669" s="1">
        <f t="shared" si="93"/>
        <v>1.1528794186772116</v>
      </c>
    </row>
    <row r="670" spans="1:49" x14ac:dyDescent="0.2">
      <c r="A670">
        <v>668</v>
      </c>
      <c r="B670" t="s">
        <v>7194</v>
      </c>
      <c r="C670" t="s">
        <v>7193</v>
      </c>
      <c r="F670" t="s">
        <v>7192</v>
      </c>
      <c r="G670" t="s">
        <v>16</v>
      </c>
      <c r="H670" t="s">
        <v>15</v>
      </c>
      <c r="I670" t="s">
        <v>4778</v>
      </c>
      <c r="J670" t="s">
        <v>7191</v>
      </c>
      <c r="K670" t="s">
        <v>7190</v>
      </c>
      <c r="L670" t="s">
        <v>7189</v>
      </c>
      <c r="M670" t="s">
        <v>83</v>
      </c>
      <c r="N670">
        <v>3</v>
      </c>
      <c r="O670" t="s">
        <v>7188</v>
      </c>
      <c r="P670" t="s">
        <v>7187</v>
      </c>
      <c r="Q670" t="s">
        <v>7186</v>
      </c>
      <c r="R670" s="7">
        <v>34335</v>
      </c>
      <c r="S670" s="8">
        <f t="shared" si="88"/>
        <v>1994</v>
      </c>
      <c r="T670" s="8">
        <v>1994</v>
      </c>
      <c r="U670" s="8">
        <f t="shared" si="89"/>
        <v>28</v>
      </c>
      <c r="V670" s="7">
        <v>34516</v>
      </c>
      <c r="W670" t="s">
        <v>2061</v>
      </c>
      <c r="X670" s="2">
        <v>1.6519999999999999</v>
      </c>
      <c r="Y670" s="6">
        <f t="shared" si="86"/>
        <v>4.409919649769093E-2</v>
      </c>
      <c r="AA670" t="s">
        <v>2060</v>
      </c>
      <c r="AB670">
        <v>17337</v>
      </c>
      <c r="AC670">
        <v>15582221</v>
      </c>
      <c r="AD670" t="s">
        <v>6</v>
      </c>
      <c r="AE670">
        <v>42</v>
      </c>
      <c r="AF670">
        <v>7</v>
      </c>
      <c r="AH670" t="s">
        <v>7185</v>
      </c>
      <c r="AI670" t="s">
        <v>7184</v>
      </c>
      <c r="AK670" t="s">
        <v>7183</v>
      </c>
      <c r="AL670">
        <v>25</v>
      </c>
      <c r="AM670" s="5">
        <f t="shared" si="90"/>
        <v>0.8928571428571429</v>
      </c>
      <c r="AN670" s="4">
        <f t="shared" si="87"/>
        <v>1.3523016173527345E-3</v>
      </c>
      <c r="AO670" s="3"/>
      <c r="AP670">
        <v>0</v>
      </c>
      <c r="AR670" t="s">
        <v>1</v>
      </c>
      <c r="AT670" s="2" t="s">
        <v>0</v>
      </c>
      <c r="AU670" s="1">
        <f t="shared" si="91"/>
        <v>3.1275128033589472</v>
      </c>
      <c r="AV670" s="1">
        <f t="shared" si="92"/>
        <v>2.2725749057521831</v>
      </c>
      <c r="AW670" s="1">
        <f t="shared" si="93"/>
        <v>1.417637008145419</v>
      </c>
    </row>
    <row r="671" spans="1:49" x14ac:dyDescent="0.2">
      <c r="A671">
        <v>669</v>
      </c>
      <c r="B671" t="s">
        <v>7182</v>
      </c>
      <c r="C671" t="s">
        <v>7181</v>
      </c>
      <c r="D671">
        <v>165168494901368</v>
      </c>
      <c r="F671" t="s">
        <v>7180</v>
      </c>
      <c r="G671" t="s">
        <v>16</v>
      </c>
      <c r="H671" t="s">
        <v>15</v>
      </c>
      <c r="I671" t="s">
        <v>7179</v>
      </c>
      <c r="J671" t="s">
        <v>6902</v>
      </c>
      <c r="K671" t="s">
        <v>6901</v>
      </c>
      <c r="L671" t="s">
        <v>6900</v>
      </c>
      <c r="M671" t="s">
        <v>6374</v>
      </c>
      <c r="N671">
        <v>3</v>
      </c>
      <c r="O671" t="s">
        <v>7178</v>
      </c>
      <c r="P671" t="s">
        <v>7177</v>
      </c>
      <c r="Q671" t="s">
        <v>7176</v>
      </c>
      <c r="R671" s="7">
        <v>34335</v>
      </c>
      <c r="S671" s="8">
        <f t="shared" si="88"/>
        <v>1994</v>
      </c>
      <c r="T671" s="8">
        <v>1994</v>
      </c>
      <c r="U671" s="8">
        <f t="shared" si="89"/>
        <v>28</v>
      </c>
      <c r="V671" s="7">
        <v>34516</v>
      </c>
      <c r="W671" t="s">
        <v>7175</v>
      </c>
      <c r="X671" s="2">
        <v>0.90700000000000003</v>
      </c>
      <c r="Y671" s="6">
        <f t="shared" si="86"/>
        <v>2.4211846987533703E-2</v>
      </c>
      <c r="AA671">
        <v>1651684</v>
      </c>
      <c r="AB671">
        <v>25548</v>
      </c>
      <c r="AD671" t="s">
        <v>6</v>
      </c>
      <c r="AE671">
        <v>38</v>
      </c>
      <c r="AF671">
        <v>2</v>
      </c>
      <c r="AH671" t="s">
        <v>7174</v>
      </c>
      <c r="AI671" t="s">
        <v>7173</v>
      </c>
      <c r="AJ671" t="s">
        <v>7172</v>
      </c>
      <c r="AK671" t="s">
        <v>7171</v>
      </c>
      <c r="AL671">
        <v>2</v>
      </c>
      <c r="AM671" s="5">
        <f t="shared" si="90"/>
        <v>7.1428571428571425E-2</v>
      </c>
      <c r="AN671" s="4">
        <f t="shared" si="87"/>
        <v>1.0818412938821875E-4</v>
      </c>
      <c r="AO671" s="3"/>
      <c r="AP671">
        <v>0</v>
      </c>
      <c r="AR671" t="s">
        <v>1</v>
      </c>
      <c r="AT671" s="2">
        <v>4.6619999999999999</v>
      </c>
      <c r="AU671" s="1">
        <f t="shared" si="91"/>
        <v>1.6980748130090058</v>
      </c>
      <c r="AV671" s="1">
        <f t="shared" si="92"/>
        <v>1.2160015558460961</v>
      </c>
      <c r="AW671" s="1">
        <f t="shared" si="93"/>
        <v>0.73392829868318632</v>
      </c>
    </row>
    <row r="672" spans="1:49" x14ac:dyDescent="0.2">
      <c r="A672">
        <v>670</v>
      </c>
      <c r="B672" t="s">
        <v>7170</v>
      </c>
      <c r="C672" t="s">
        <v>7169</v>
      </c>
      <c r="F672" t="s">
        <v>7168</v>
      </c>
      <c r="G672" t="s">
        <v>16</v>
      </c>
      <c r="H672" t="s">
        <v>15</v>
      </c>
      <c r="I672" t="s">
        <v>788</v>
      </c>
      <c r="J672">
        <v>60021182</v>
      </c>
      <c r="K672" t="s">
        <v>787</v>
      </c>
      <c r="L672" t="s">
        <v>786</v>
      </c>
      <c r="M672" t="s">
        <v>591</v>
      </c>
      <c r="N672">
        <v>1</v>
      </c>
      <c r="O672" t="s">
        <v>785</v>
      </c>
      <c r="P672">
        <v>55911335300</v>
      </c>
      <c r="Q672">
        <v>60021182</v>
      </c>
      <c r="R672" s="7">
        <v>34335</v>
      </c>
      <c r="S672" s="8">
        <f t="shared" si="88"/>
        <v>1994</v>
      </c>
      <c r="T672" s="8">
        <v>1994</v>
      </c>
      <c r="U672" s="8">
        <f t="shared" si="89"/>
        <v>28</v>
      </c>
      <c r="V672" s="7">
        <v>34516</v>
      </c>
      <c r="W672" t="s">
        <v>2061</v>
      </c>
      <c r="X672" s="2">
        <v>1.6519999999999999</v>
      </c>
      <c r="Y672" s="6">
        <f t="shared" si="86"/>
        <v>4.409919649769093E-2</v>
      </c>
      <c r="AA672" t="s">
        <v>2060</v>
      </c>
      <c r="AB672">
        <v>17337</v>
      </c>
      <c r="AC672">
        <v>15582221</v>
      </c>
      <c r="AD672" t="s">
        <v>6</v>
      </c>
      <c r="AE672">
        <v>42</v>
      </c>
      <c r="AF672">
        <v>7</v>
      </c>
      <c r="AH672" t="s">
        <v>7167</v>
      </c>
      <c r="AI672" t="s">
        <v>7166</v>
      </c>
      <c r="AK672" t="s">
        <v>7165</v>
      </c>
      <c r="AL672">
        <v>9</v>
      </c>
      <c r="AM672" s="5">
        <f t="shared" si="90"/>
        <v>0.32142857142857145</v>
      </c>
      <c r="AN672" s="4">
        <f t="shared" si="87"/>
        <v>4.8682858224698443E-4</v>
      </c>
      <c r="AO672" s="3"/>
      <c r="AP672">
        <v>0</v>
      </c>
      <c r="AR672" t="s">
        <v>1</v>
      </c>
      <c r="AT672" s="2" t="s">
        <v>0</v>
      </c>
      <c r="AU672" s="1">
        <f t="shared" si="91"/>
        <v>3.1015486123057747</v>
      </c>
      <c r="AV672" s="1">
        <f t="shared" si="92"/>
        <v>2.2293012539968955</v>
      </c>
      <c r="AW672" s="1">
        <f t="shared" si="93"/>
        <v>1.3570538956880167</v>
      </c>
    </row>
    <row r="673" spans="1:49" x14ac:dyDescent="0.2">
      <c r="A673">
        <v>671</v>
      </c>
      <c r="B673" t="s">
        <v>7164</v>
      </c>
      <c r="C673" t="s">
        <v>7163</v>
      </c>
      <c r="F673" t="s">
        <v>7162</v>
      </c>
      <c r="G673" t="s">
        <v>16</v>
      </c>
      <c r="H673" t="s">
        <v>15</v>
      </c>
      <c r="I673" t="s">
        <v>7161</v>
      </c>
      <c r="J673">
        <v>60029445</v>
      </c>
      <c r="K673" t="s">
        <v>7160</v>
      </c>
      <c r="L673" t="s">
        <v>7159</v>
      </c>
      <c r="M673" t="s">
        <v>230</v>
      </c>
      <c r="N673">
        <v>2</v>
      </c>
      <c r="O673" t="s">
        <v>7158</v>
      </c>
      <c r="P673" t="s">
        <v>7157</v>
      </c>
      <c r="Q673" t="s">
        <v>7156</v>
      </c>
      <c r="R673" s="7">
        <v>34335</v>
      </c>
      <c r="S673" s="8">
        <f t="shared" si="88"/>
        <v>1994</v>
      </c>
      <c r="T673" s="8">
        <v>1994</v>
      </c>
      <c r="U673" s="8">
        <f t="shared" si="89"/>
        <v>28</v>
      </c>
      <c r="V673" s="7">
        <v>34516</v>
      </c>
      <c r="W673" t="s">
        <v>2678</v>
      </c>
      <c r="X673" s="2">
        <v>1.6379999999999999</v>
      </c>
      <c r="Y673" s="6">
        <f t="shared" si="86"/>
        <v>4.3725474493473214E-2</v>
      </c>
      <c r="AA673" t="s">
        <v>2677</v>
      </c>
      <c r="AB673">
        <v>17391</v>
      </c>
      <c r="AC673">
        <v>19410476</v>
      </c>
      <c r="AD673" t="s">
        <v>6</v>
      </c>
      <c r="AE673">
        <v>42</v>
      </c>
      <c r="AF673">
        <v>7</v>
      </c>
      <c r="AH673" t="s">
        <v>7155</v>
      </c>
      <c r="AI673" t="s">
        <v>7154</v>
      </c>
      <c r="AK673" t="s">
        <v>7153</v>
      </c>
      <c r="AL673">
        <v>10</v>
      </c>
      <c r="AM673" s="5">
        <f t="shared" si="90"/>
        <v>0.35714285714285715</v>
      </c>
      <c r="AN673" s="4">
        <f t="shared" si="87"/>
        <v>5.4092064694109376E-4</v>
      </c>
      <c r="AO673" s="3"/>
      <c r="AP673">
        <v>0</v>
      </c>
      <c r="AQ673" t="s">
        <v>546</v>
      </c>
      <c r="AR673" t="s">
        <v>7152</v>
      </c>
      <c r="AS673" t="s">
        <v>544</v>
      </c>
      <c r="AT673" s="2">
        <v>4.931</v>
      </c>
      <c r="AU673" s="1">
        <f t="shared" si="91"/>
        <v>3.0770108339513578</v>
      </c>
      <c r="AV673" s="1">
        <f t="shared" si="92"/>
        <v>2.2133197570207153</v>
      </c>
      <c r="AW673" s="1">
        <f t="shared" si="93"/>
        <v>1.349628680090073</v>
      </c>
    </row>
    <row r="674" spans="1:49" x14ac:dyDescent="0.2">
      <c r="A674">
        <v>672</v>
      </c>
      <c r="B674" t="s">
        <v>7151</v>
      </c>
      <c r="C674" t="s">
        <v>7150</v>
      </c>
      <c r="F674" t="s">
        <v>7149</v>
      </c>
      <c r="G674" t="s">
        <v>16</v>
      </c>
      <c r="H674" t="s">
        <v>15</v>
      </c>
      <c r="I674" t="s">
        <v>7148</v>
      </c>
      <c r="J674">
        <v>100449005</v>
      </c>
      <c r="K674" t="s">
        <v>7147</v>
      </c>
      <c r="L674" t="s">
        <v>7146</v>
      </c>
      <c r="M674" t="s">
        <v>11</v>
      </c>
      <c r="N674">
        <v>2</v>
      </c>
      <c r="O674" t="s">
        <v>7145</v>
      </c>
      <c r="P674" t="s">
        <v>7144</v>
      </c>
      <c r="Q674" t="s">
        <v>7143</v>
      </c>
      <c r="R674" s="7">
        <v>34335</v>
      </c>
      <c r="S674" s="8">
        <f t="shared" si="88"/>
        <v>1994</v>
      </c>
      <c r="T674" s="8">
        <v>1994</v>
      </c>
      <c r="U674" s="8">
        <f t="shared" si="89"/>
        <v>28</v>
      </c>
      <c r="V674" s="7" t="s">
        <v>7142</v>
      </c>
      <c r="W674" t="s">
        <v>7141</v>
      </c>
      <c r="X674" s="2" t="s">
        <v>0</v>
      </c>
      <c r="Y674" s="6" t="e">
        <f t="shared" si="86"/>
        <v>#VALUE!</v>
      </c>
      <c r="AA674">
        <v>361682</v>
      </c>
      <c r="AB674">
        <v>9500153941</v>
      </c>
      <c r="AD674" t="s">
        <v>6</v>
      </c>
      <c r="AE674">
        <v>103</v>
      </c>
      <c r="AF674">
        <v>7</v>
      </c>
      <c r="AH674" t="s">
        <v>7140</v>
      </c>
      <c r="AI674" t="s">
        <v>7139</v>
      </c>
      <c r="AK674" t="s">
        <v>7138</v>
      </c>
      <c r="AL674">
        <v>1</v>
      </c>
      <c r="AM674" s="5">
        <f t="shared" si="90"/>
        <v>3.5714285714285712E-2</v>
      </c>
      <c r="AN674" s="4">
        <f t="shared" si="87"/>
        <v>5.4092064694109373E-5</v>
      </c>
      <c r="AO674" s="3"/>
      <c r="AP674">
        <v>0</v>
      </c>
      <c r="AR674" t="s">
        <v>1</v>
      </c>
      <c r="AT674" s="2" t="s">
        <v>0</v>
      </c>
      <c r="AU674" s="1" t="e">
        <f t="shared" si="91"/>
        <v>#VALUE!</v>
      </c>
      <c r="AV674" s="1" t="e">
        <f t="shared" si="92"/>
        <v>#VALUE!</v>
      </c>
      <c r="AW674" s="1" t="e">
        <f t="shared" si="93"/>
        <v>#VALUE!</v>
      </c>
    </row>
    <row r="675" spans="1:49" x14ac:dyDescent="0.2">
      <c r="A675">
        <v>673</v>
      </c>
      <c r="B675" t="s">
        <v>7137</v>
      </c>
      <c r="C675" t="s">
        <v>7136</v>
      </c>
      <c r="F675" t="s">
        <v>7135</v>
      </c>
      <c r="G675" t="s">
        <v>16</v>
      </c>
      <c r="H675" t="s">
        <v>15</v>
      </c>
      <c r="I675" t="s">
        <v>7134</v>
      </c>
      <c r="J675">
        <v>60016983</v>
      </c>
      <c r="K675" t="s">
        <v>7133</v>
      </c>
      <c r="L675" t="s">
        <v>7132</v>
      </c>
      <c r="M675" t="s">
        <v>653</v>
      </c>
      <c r="N675">
        <v>3</v>
      </c>
      <c r="O675" t="s">
        <v>7131</v>
      </c>
      <c r="P675" t="s">
        <v>7130</v>
      </c>
      <c r="Q675" t="s">
        <v>7129</v>
      </c>
      <c r="R675" s="7">
        <v>34335</v>
      </c>
      <c r="S675" s="8">
        <f t="shared" si="88"/>
        <v>1994</v>
      </c>
      <c r="T675" s="8">
        <v>1994</v>
      </c>
      <c r="U675" s="8">
        <f t="shared" si="89"/>
        <v>28</v>
      </c>
      <c r="V675" s="7">
        <v>34516</v>
      </c>
      <c r="W675" t="s">
        <v>2061</v>
      </c>
      <c r="X675" s="2">
        <v>1.6519999999999999</v>
      </c>
      <c r="Y675" s="6">
        <f t="shared" si="86"/>
        <v>4.409919649769093E-2</v>
      </c>
      <c r="AA675" t="s">
        <v>2060</v>
      </c>
      <c r="AB675">
        <v>17337</v>
      </c>
      <c r="AC675">
        <v>15582221</v>
      </c>
      <c r="AD675" t="s">
        <v>6</v>
      </c>
      <c r="AE675">
        <v>42</v>
      </c>
      <c r="AF675">
        <v>7</v>
      </c>
      <c r="AH675" t="s">
        <v>7128</v>
      </c>
      <c r="AI675" t="s">
        <v>7127</v>
      </c>
      <c r="AK675" t="s">
        <v>7126</v>
      </c>
      <c r="AL675">
        <v>108</v>
      </c>
      <c r="AM675" s="5">
        <f t="shared" si="90"/>
        <v>3.8571428571428572</v>
      </c>
      <c r="AN675" s="4">
        <f t="shared" si="87"/>
        <v>5.8419429869638129E-3</v>
      </c>
      <c r="AO675" s="3"/>
      <c r="AP675">
        <v>0</v>
      </c>
      <c r="AR675" t="s">
        <v>1</v>
      </c>
      <c r="AT675" s="2" t="s">
        <v>0</v>
      </c>
      <c r="AU675" s="1">
        <f t="shared" si="91"/>
        <v>3.2622020444472795</v>
      </c>
      <c r="AV675" s="1">
        <f t="shared" si="92"/>
        <v>2.4970569742327373</v>
      </c>
      <c r="AW675" s="1">
        <f t="shared" si="93"/>
        <v>1.7319119040181949</v>
      </c>
    </row>
    <row r="676" spans="1:49" x14ac:dyDescent="0.2">
      <c r="A676">
        <v>674</v>
      </c>
      <c r="B676" t="s">
        <v>7125</v>
      </c>
      <c r="C676" t="s">
        <v>7124</v>
      </c>
      <c r="F676" t="s">
        <v>7123</v>
      </c>
      <c r="G676" t="s">
        <v>16</v>
      </c>
      <c r="H676" t="s">
        <v>15</v>
      </c>
      <c r="I676" t="s">
        <v>7122</v>
      </c>
      <c r="J676">
        <v>60016005</v>
      </c>
      <c r="K676" t="s">
        <v>7121</v>
      </c>
      <c r="L676" t="s">
        <v>7120</v>
      </c>
      <c r="M676" t="s">
        <v>653</v>
      </c>
      <c r="N676">
        <v>2</v>
      </c>
      <c r="O676" t="s">
        <v>7119</v>
      </c>
      <c r="P676" t="s">
        <v>7118</v>
      </c>
      <c r="Q676" t="s">
        <v>7117</v>
      </c>
      <c r="R676" s="7">
        <v>34335</v>
      </c>
      <c r="S676" s="8">
        <f t="shared" si="88"/>
        <v>1994</v>
      </c>
      <c r="T676" s="8">
        <v>1994</v>
      </c>
      <c r="U676" s="8">
        <f t="shared" si="89"/>
        <v>28</v>
      </c>
      <c r="V676" s="7">
        <v>34516</v>
      </c>
      <c r="W676" t="s">
        <v>2678</v>
      </c>
      <c r="X676" s="2">
        <v>1.6379999999999999</v>
      </c>
      <c r="Y676" s="6">
        <f t="shared" si="86"/>
        <v>4.3725474493473214E-2</v>
      </c>
      <c r="AA676" t="s">
        <v>2677</v>
      </c>
      <c r="AB676">
        <v>17391</v>
      </c>
      <c r="AC676">
        <v>19410476</v>
      </c>
      <c r="AD676" t="s">
        <v>6</v>
      </c>
      <c r="AE676">
        <v>42</v>
      </c>
      <c r="AF676">
        <v>7</v>
      </c>
      <c r="AH676" t="s">
        <v>7116</v>
      </c>
      <c r="AI676" t="s">
        <v>7115</v>
      </c>
      <c r="AK676" t="s">
        <v>7114</v>
      </c>
      <c r="AL676">
        <v>3</v>
      </c>
      <c r="AM676" s="5">
        <f t="shared" si="90"/>
        <v>0.10714285714285714</v>
      </c>
      <c r="AN676" s="4">
        <f t="shared" si="87"/>
        <v>1.6227619408232811E-4</v>
      </c>
      <c r="AO676" s="3"/>
      <c r="AP676">
        <v>0</v>
      </c>
      <c r="AR676" t="s">
        <v>1</v>
      </c>
      <c r="AT676" s="2">
        <v>4.931</v>
      </c>
      <c r="AU676" s="1">
        <f t="shared" si="91"/>
        <v>3.0656515003655946</v>
      </c>
      <c r="AV676" s="1">
        <f t="shared" si="92"/>
        <v>2.194387534377777</v>
      </c>
      <c r="AW676" s="1">
        <f t="shared" si="93"/>
        <v>1.3231235683899594</v>
      </c>
    </row>
    <row r="677" spans="1:49" x14ac:dyDescent="0.2">
      <c r="A677">
        <v>675</v>
      </c>
      <c r="B677" t="s">
        <v>7113</v>
      </c>
      <c r="C677" t="s">
        <v>7112</v>
      </c>
      <c r="F677" t="s">
        <v>7111</v>
      </c>
      <c r="G677" t="s">
        <v>16</v>
      </c>
      <c r="H677" t="s">
        <v>15</v>
      </c>
      <c r="I677" t="s">
        <v>7110</v>
      </c>
      <c r="N677">
        <v>4</v>
      </c>
      <c r="O677" t="s">
        <v>7109</v>
      </c>
      <c r="P677" t="s">
        <v>7108</v>
      </c>
      <c r="Q677" t="s">
        <v>256</v>
      </c>
      <c r="R677" s="7">
        <v>34335</v>
      </c>
      <c r="S677" s="8">
        <f t="shared" si="88"/>
        <v>1994</v>
      </c>
      <c r="T677" s="8">
        <v>1994</v>
      </c>
      <c r="U677" s="8">
        <f t="shared" si="89"/>
        <v>28</v>
      </c>
      <c r="V677" s="7" t="s">
        <v>7026</v>
      </c>
      <c r="W677" t="s">
        <v>2180</v>
      </c>
      <c r="X677" s="2">
        <v>0.371</v>
      </c>
      <c r="Y677" s="6">
        <f t="shared" si="86"/>
        <v>9.9036331117695747E-3</v>
      </c>
      <c r="AA677">
        <v>486604</v>
      </c>
      <c r="AB677">
        <v>28580</v>
      </c>
      <c r="AC677" t="s">
        <v>2179</v>
      </c>
      <c r="AD677" t="s">
        <v>6</v>
      </c>
      <c r="AE677">
        <v>29</v>
      </c>
      <c r="AF677">
        <v>4</v>
      </c>
      <c r="AH677" t="s">
        <v>7107</v>
      </c>
      <c r="AI677" t="s">
        <v>7106</v>
      </c>
      <c r="AK677" t="s">
        <v>7105</v>
      </c>
      <c r="AL677">
        <v>4</v>
      </c>
      <c r="AM677" s="5">
        <f t="shared" si="90"/>
        <v>0.14285714285714285</v>
      </c>
      <c r="AN677" s="4">
        <f t="shared" si="87"/>
        <v>2.1636825877643749E-4</v>
      </c>
      <c r="AO677" s="3"/>
      <c r="AP677">
        <v>0</v>
      </c>
      <c r="AR677" t="s">
        <v>1</v>
      </c>
      <c r="AT677" s="2">
        <v>1.431</v>
      </c>
      <c r="AU677" s="1">
        <f t="shared" si="91"/>
        <v>0.69974536558716327</v>
      </c>
      <c r="AV677" s="1">
        <f t="shared" si="92"/>
        <v>0.50600006852730062</v>
      </c>
      <c r="AW677" s="1">
        <f t="shared" si="93"/>
        <v>0.31225477146743785</v>
      </c>
    </row>
    <row r="678" spans="1:49" x14ac:dyDescent="0.2">
      <c r="A678">
        <v>676</v>
      </c>
      <c r="B678" t="s">
        <v>7104</v>
      </c>
      <c r="C678" t="s">
        <v>7103</v>
      </c>
      <c r="F678" t="s">
        <v>7102</v>
      </c>
      <c r="G678" t="s">
        <v>16</v>
      </c>
      <c r="H678" t="s">
        <v>15</v>
      </c>
      <c r="I678" t="s">
        <v>7101</v>
      </c>
      <c r="J678">
        <v>60000221</v>
      </c>
      <c r="K678" t="s">
        <v>6402</v>
      </c>
      <c r="L678" t="s">
        <v>6401</v>
      </c>
      <c r="M678" t="s">
        <v>230</v>
      </c>
      <c r="N678">
        <v>2</v>
      </c>
      <c r="O678" t="s">
        <v>7100</v>
      </c>
      <c r="P678" t="s">
        <v>7099</v>
      </c>
      <c r="Q678" t="s">
        <v>6398</v>
      </c>
      <c r="R678" s="7">
        <v>34335</v>
      </c>
      <c r="S678" s="8">
        <f t="shared" si="88"/>
        <v>1994</v>
      </c>
      <c r="T678" s="8">
        <v>1994</v>
      </c>
      <c r="U678" s="8">
        <f t="shared" si="89"/>
        <v>28</v>
      </c>
      <c r="V678" s="7">
        <v>34516</v>
      </c>
      <c r="W678" t="s">
        <v>3567</v>
      </c>
      <c r="X678" s="2">
        <v>1.3720000000000001</v>
      </c>
      <c r="Y678" s="6">
        <f t="shared" si="86"/>
        <v>3.662475641333654E-2</v>
      </c>
      <c r="AA678">
        <v>189480</v>
      </c>
      <c r="AB678">
        <v>17366</v>
      </c>
      <c r="AC678">
        <v>15579670</v>
      </c>
      <c r="AD678" t="s">
        <v>6</v>
      </c>
      <c r="AE678">
        <v>42</v>
      </c>
      <c r="AF678">
        <v>7</v>
      </c>
      <c r="AH678" t="s">
        <v>7098</v>
      </c>
      <c r="AI678" t="s">
        <v>7097</v>
      </c>
      <c r="AK678" t="s">
        <v>7096</v>
      </c>
      <c r="AL678">
        <v>24</v>
      </c>
      <c r="AM678" s="5">
        <f t="shared" si="90"/>
        <v>0.8571428571428571</v>
      </c>
      <c r="AN678" s="4">
        <f t="shared" si="87"/>
        <v>1.2982095526586248E-3</v>
      </c>
      <c r="AO678" s="3"/>
      <c r="AP678">
        <v>0</v>
      </c>
      <c r="AR678" t="s">
        <v>1</v>
      </c>
      <c r="AT678" s="2" t="s">
        <v>0</v>
      </c>
      <c r="AU678" s="1">
        <f t="shared" si="91"/>
        <v>2.6026792355133161</v>
      </c>
      <c r="AV678" s="1">
        <f t="shared" si="92"/>
        <v>1.8961482982997582</v>
      </c>
      <c r="AW678" s="1">
        <f t="shared" si="93"/>
        <v>1.1896173610862</v>
      </c>
    </row>
    <row r="679" spans="1:49" x14ac:dyDescent="0.2">
      <c r="A679">
        <v>677</v>
      </c>
      <c r="B679" t="s">
        <v>7095</v>
      </c>
      <c r="C679" t="s">
        <v>7094</v>
      </c>
      <c r="F679" t="s">
        <v>7093</v>
      </c>
      <c r="G679" t="s">
        <v>16</v>
      </c>
      <c r="H679" t="s">
        <v>15</v>
      </c>
      <c r="I679" t="s">
        <v>7092</v>
      </c>
      <c r="J679">
        <v>60007843</v>
      </c>
      <c r="K679" t="s">
        <v>7091</v>
      </c>
      <c r="L679" t="s">
        <v>7090</v>
      </c>
      <c r="M679" t="s">
        <v>230</v>
      </c>
      <c r="N679">
        <v>4</v>
      </c>
      <c r="O679" t="s">
        <v>7089</v>
      </c>
      <c r="P679" t="s">
        <v>7088</v>
      </c>
      <c r="Q679" t="s">
        <v>7087</v>
      </c>
      <c r="R679" s="7">
        <v>34335</v>
      </c>
      <c r="S679" s="8">
        <f t="shared" si="88"/>
        <v>1994</v>
      </c>
      <c r="T679" s="8">
        <v>1994</v>
      </c>
      <c r="U679" s="8">
        <f t="shared" si="89"/>
        <v>28</v>
      </c>
      <c r="V679" s="7">
        <v>34516</v>
      </c>
      <c r="W679" t="s">
        <v>1931</v>
      </c>
      <c r="X679" s="2">
        <v>1.137</v>
      </c>
      <c r="Y679" s="6">
        <f t="shared" si="86"/>
        <v>3.0351565628253384E-2</v>
      </c>
      <c r="AA679">
        <v>189251</v>
      </c>
      <c r="AB679">
        <v>17336</v>
      </c>
      <c r="AD679" t="s">
        <v>6</v>
      </c>
      <c r="AE679">
        <v>30</v>
      </c>
      <c r="AF679">
        <v>3</v>
      </c>
      <c r="AH679" t="s">
        <v>7086</v>
      </c>
      <c r="AI679" t="s">
        <v>7085</v>
      </c>
      <c r="AK679" t="s">
        <v>7084</v>
      </c>
      <c r="AL679">
        <v>845</v>
      </c>
      <c r="AM679" s="5">
        <f t="shared" si="90"/>
        <v>30.178571428571427</v>
      </c>
      <c r="AN679" s="4">
        <f t="shared" si="87"/>
        <v>4.5707794666522417E-2</v>
      </c>
      <c r="AO679" s="3"/>
      <c r="AP679">
        <v>0</v>
      </c>
      <c r="AR679" t="s">
        <v>1</v>
      </c>
      <c r="AT679" s="2" t="s">
        <v>0</v>
      </c>
      <c r="AU679" s="1">
        <f t="shared" si="91"/>
        <v>3.495843433973409</v>
      </c>
      <c r="AV679" s="1">
        <f t="shared" si="92"/>
        <v>3.8029680147387905</v>
      </c>
      <c r="AW679" s="1">
        <f t="shared" si="93"/>
        <v>4.1100925955041712</v>
      </c>
    </row>
    <row r="680" spans="1:49" x14ac:dyDescent="0.2">
      <c r="A680">
        <v>678</v>
      </c>
      <c r="B680" t="s">
        <v>7083</v>
      </c>
      <c r="C680" t="s">
        <v>7082</v>
      </c>
      <c r="F680" t="s">
        <v>7081</v>
      </c>
      <c r="G680" t="s">
        <v>16</v>
      </c>
      <c r="H680" t="s">
        <v>15</v>
      </c>
      <c r="I680" t="s">
        <v>7080</v>
      </c>
      <c r="J680">
        <v>60006288</v>
      </c>
      <c r="K680" t="s">
        <v>7079</v>
      </c>
      <c r="L680" t="s">
        <v>7078</v>
      </c>
      <c r="M680" t="s">
        <v>2097</v>
      </c>
      <c r="N680">
        <v>4</v>
      </c>
      <c r="O680" t="s">
        <v>7077</v>
      </c>
      <c r="P680" t="s">
        <v>7076</v>
      </c>
      <c r="Q680" t="s">
        <v>7075</v>
      </c>
      <c r="R680" s="7">
        <v>34335</v>
      </c>
      <c r="S680" s="8">
        <f t="shared" si="88"/>
        <v>1994</v>
      </c>
      <c r="T680" s="8">
        <v>1994</v>
      </c>
      <c r="U680" s="8">
        <f t="shared" si="89"/>
        <v>28</v>
      </c>
      <c r="V680" s="7">
        <v>34516</v>
      </c>
      <c r="W680" t="s">
        <v>1213</v>
      </c>
      <c r="X680" s="2">
        <v>2.141</v>
      </c>
      <c r="Y680" s="6">
        <f t="shared" si="86"/>
        <v>5.7152772216438434E-2</v>
      </c>
      <c r="AA680">
        <v>1962892</v>
      </c>
      <c r="AB680">
        <v>17360</v>
      </c>
      <c r="AC680">
        <v>15580644</v>
      </c>
      <c r="AD680" t="s">
        <v>6</v>
      </c>
      <c r="AE680">
        <v>32</v>
      </c>
      <c r="AF680">
        <v>4</v>
      </c>
      <c r="AH680" t="s">
        <v>7074</v>
      </c>
      <c r="AI680" t="s">
        <v>7073</v>
      </c>
      <c r="AK680" t="s">
        <v>7072</v>
      </c>
      <c r="AL680">
        <v>25</v>
      </c>
      <c r="AM680" s="5">
        <f t="shared" si="90"/>
        <v>0.8928571428571429</v>
      </c>
      <c r="AN680" s="4">
        <f t="shared" si="87"/>
        <v>1.3523016173527345E-3</v>
      </c>
      <c r="AO680" s="3"/>
      <c r="AP680">
        <v>0</v>
      </c>
      <c r="AR680" t="s">
        <v>1</v>
      </c>
      <c r="AT680" s="2" t="s">
        <v>0</v>
      </c>
      <c r="AU680" s="1">
        <f t="shared" si="91"/>
        <v>4.0412631036712723</v>
      </c>
      <c r="AV680" s="1">
        <f t="shared" si="92"/>
        <v>2.9252536916895582</v>
      </c>
      <c r="AW680" s="1">
        <f t="shared" si="93"/>
        <v>1.8092442797078445</v>
      </c>
    </row>
    <row r="681" spans="1:49" x14ac:dyDescent="0.2">
      <c r="A681">
        <v>679</v>
      </c>
      <c r="B681" t="s">
        <v>7071</v>
      </c>
      <c r="C681" t="s">
        <v>7070</v>
      </c>
      <c r="F681" t="s">
        <v>7069</v>
      </c>
      <c r="G681" t="s">
        <v>16</v>
      </c>
      <c r="H681" t="s">
        <v>15</v>
      </c>
      <c r="I681" t="s">
        <v>4566</v>
      </c>
      <c r="J681">
        <v>60020680</v>
      </c>
      <c r="K681" t="s">
        <v>4565</v>
      </c>
      <c r="L681" t="s">
        <v>4564</v>
      </c>
      <c r="M681" t="s">
        <v>230</v>
      </c>
      <c r="N681">
        <v>2</v>
      </c>
      <c r="O681" t="s">
        <v>7068</v>
      </c>
      <c r="P681" t="s">
        <v>4562</v>
      </c>
      <c r="Q681" t="s">
        <v>4561</v>
      </c>
      <c r="R681" s="7">
        <v>34335</v>
      </c>
      <c r="S681" s="8">
        <f t="shared" si="88"/>
        <v>1994</v>
      </c>
      <c r="T681" s="8">
        <v>1994</v>
      </c>
      <c r="U681" s="8">
        <f t="shared" si="89"/>
        <v>28</v>
      </c>
      <c r="V681" s="7">
        <v>34516</v>
      </c>
      <c r="W681" t="s">
        <v>2061</v>
      </c>
      <c r="X681" s="2">
        <v>1.6519999999999999</v>
      </c>
      <c r="Y681" s="6">
        <f t="shared" si="86"/>
        <v>4.409919649769093E-2</v>
      </c>
      <c r="AA681" t="s">
        <v>2060</v>
      </c>
      <c r="AB681">
        <v>17337</v>
      </c>
      <c r="AC681">
        <v>15582221</v>
      </c>
      <c r="AD681" t="s">
        <v>6</v>
      </c>
      <c r="AE681">
        <v>42</v>
      </c>
      <c r="AF681">
        <v>7</v>
      </c>
      <c r="AH681" t="s">
        <v>7067</v>
      </c>
      <c r="AI681" t="s">
        <v>7066</v>
      </c>
      <c r="AK681" t="s">
        <v>7065</v>
      </c>
      <c r="AL681">
        <v>54</v>
      </c>
      <c r="AM681" s="5">
        <f t="shared" si="90"/>
        <v>1.9285714285714286</v>
      </c>
      <c r="AN681" s="4">
        <f t="shared" si="87"/>
        <v>2.9209714934819065E-3</v>
      </c>
      <c r="AO681" s="3"/>
      <c r="AP681">
        <v>0</v>
      </c>
      <c r="AR681" t="s">
        <v>1</v>
      </c>
      <c r="AT681" s="2" t="s">
        <v>0</v>
      </c>
      <c r="AU681" s="1">
        <f t="shared" si="91"/>
        <v>3.1745728996428224</v>
      </c>
      <c r="AV681" s="1">
        <f t="shared" si="92"/>
        <v>2.3510083995586419</v>
      </c>
      <c r="AW681" s="1">
        <f t="shared" si="93"/>
        <v>1.5274438994744612</v>
      </c>
    </row>
    <row r="682" spans="1:49" x14ac:dyDescent="0.2">
      <c r="A682">
        <v>680</v>
      </c>
      <c r="B682" t="s">
        <v>7064</v>
      </c>
      <c r="C682" t="s">
        <v>7063</v>
      </c>
      <c r="F682" t="s">
        <v>7062</v>
      </c>
      <c r="G682" t="s">
        <v>16</v>
      </c>
      <c r="H682" t="s">
        <v>15</v>
      </c>
      <c r="I682" t="s">
        <v>7061</v>
      </c>
      <c r="J682">
        <v>60002644</v>
      </c>
      <c r="K682" t="s">
        <v>7060</v>
      </c>
      <c r="L682" t="s">
        <v>7059</v>
      </c>
      <c r="M682" t="s">
        <v>2584</v>
      </c>
      <c r="N682">
        <v>4</v>
      </c>
      <c r="O682" t="s">
        <v>7058</v>
      </c>
      <c r="P682" t="s">
        <v>7057</v>
      </c>
      <c r="Q682" t="s">
        <v>7056</v>
      </c>
      <c r="R682" s="7">
        <v>34335</v>
      </c>
      <c r="S682" s="8">
        <f t="shared" si="88"/>
        <v>1994</v>
      </c>
      <c r="T682" s="8">
        <v>1994</v>
      </c>
      <c r="U682" s="8">
        <f t="shared" si="89"/>
        <v>28</v>
      </c>
      <c r="V682" s="7">
        <v>34516</v>
      </c>
      <c r="W682" t="s">
        <v>2061</v>
      </c>
      <c r="X682" s="2">
        <v>1.6519999999999999</v>
      </c>
      <c r="Y682" s="6">
        <f t="shared" si="86"/>
        <v>4.409919649769093E-2</v>
      </c>
      <c r="AA682" t="s">
        <v>2060</v>
      </c>
      <c r="AB682">
        <v>17337</v>
      </c>
      <c r="AC682">
        <v>15582221</v>
      </c>
      <c r="AD682" t="s">
        <v>6</v>
      </c>
      <c r="AE682">
        <v>42</v>
      </c>
      <c r="AF682">
        <v>7</v>
      </c>
      <c r="AH682" t="s">
        <v>7055</v>
      </c>
      <c r="AI682" t="s">
        <v>7054</v>
      </c>
      <c r="AK682" t="s">
        <v>7053</v>
      </c>
      <c r="AL682">
        <v>31</v>
      </c>
      <c r="AM682" s="5">
        <f t="shared" si="90"/>
        <v>1.1071428571428572</v>
      </c>
      <c r="AN682" s="4">
        <f t="shared" si="87"/>
        <v>1.6768540055173908E-3</v>
      </c>
      <c r="AO682" s="3"/>
      <c r="AP682">
        <v>0</v>
      </c>
      <c r="AR682" t="s">
        <v>1</v>
      </c>
      <c r="AT682" s="2" t="s">
        <v>0</v>
      </c>
      <c r="AU682" s="1">
        <f t="shared" si="91"/>
        <v>3.1372493750038863</v>
      </c>
      <c r="AV682" s="1">
        <f t="shared" si="92"/>
        <v>2.288802525160416</v>
      </c>
      <c r="AW682" s="1">
        <f t="shared" si="93"/>
        <v>1.4403556753169451</v>
      </c>
    </row>
    <row r="683" spans="1:49" x14ac:dyDescent="0.2">
      <c r="A683">
        <v>681</v>
      </c>
      <c r="B683" t="s">
        <v>7052</v>
      </c>
      <c r="C683" t="s">
        <v>7051</v>
      </c>
      <c r="F683" t="s">
        <v>7050</v>
      </c>
      <c r="G683" t="s">
        <v>16</v>
      </c>
      <c r="H683" t="s">
        <v>15</v>
      </c>
      <c r="I683" t="s">
        <v>7049</v>
      </c>
      <c r="J683">
        <v>60032619</v>
      </c>
      <c r="K683" t="s">
        <v>7048</v>
      </c>
      <c r="L683" t="s">
        <v>7047</v>
      </c>
      <c r="M683" t="s">
        <v>653</v>
      </c>
      <c r="N683">
        <v>2</v>
      </c>
      <c r="O683" t="s">
        <v>7046</v>
      </c>
      <c r="P683" t="s">
        <v>7045</v>
      </c>
      <c r="Q683" t="s">
        <v>7044</v>
      </c>
      <c r="R683" s="7">
        <v>34335</v>
      </c>
      <c r="S683" s="8">
        <f t="shared" si="88"/>
        <v>1994</v>
      </c>
      <c r="T683" s="8">
        <v>1994</v>
      </c>
      <c r="U683" s="8">
        <f t="shared" si="89"/>
        <v>28</v>
      </c>
      <c r="V683" s="7">
        <v>34516</v>
      </c>
      <c r="W683" t="s">
        <v>1931</v>
      </c>
      <c r="X683" s="2">
        <v>1.137</v>
      </c>
      <c r="Y683" s="6">
        <f t="shared" si="86"/>
        <v>3.0351565628253384E-2</v>
      </c>
      <c r="AA683">
        <v>189251</v>
      </c>
      <c r="AB683">
        <v>17336</v>
      </c>
      <c r="AD683" t="s">
        <v>6</v>
      </c>
      <c r="AE683">
        <v>30</v>
      </c>
      <c r="AF683">
        <v>3</v>
      </c>
      <c r="AH683" t="s">
        <v>7043</v>
      </c>
      <c r="AI683" t="s">
        <v>7042</v>
      </c>
      <c r="AK683" t="s">
        <v>7041</v>
      </c>
      <c r="AL683">
        <v>119</v>
      </c>
      <c r="AM683" s="5">
        <f t="shared" si="90"/>
        <v>4.25</v>
      </c>
      <c r="AN683" s="4">
        <f t="shared" si="87"/>
        <v>6.4369556985990157E-3</v>
      </c>
      <c r="AO683" s="3"/>
      <c r="AP683">
        <v>0</v>
      </c>
      <c r="AR683" t="s">
        <v>1</v>
      </c>
      <c r="AT683" s="2" t="s">
        <v>0</v>
      </c>
      <c r="AU683" s="1">
        <f t="shared" si="91"/>
        <v>2.3177182649357073</v>
      </c>
      <c r="AV683" s="1">
        <f t="shared" si="92"/>
        <v>1.8394260663426198</v>
      </c>
      <c r="AW683" s="1">
        <f t="shared" si="93"/>
        <v>1.3611338677495326</v>
      </c>
    </row>
    <row r="684" spans="1:49" x14ac:dyDescent="0.2">
      <c r="A684">
        <v>682</v>
      </c>
      <c r="B684" t="s">
        <v>7040</v>
      </c>
      <c r="C684" t="s">
        <v>7039</v>
      </c>
      <c r="F684" t="s">
        <v>7038</v>
      </c>
      <c r="G684" t="s">
        <v>16</v>
      </c>
      <c r="H684" t="s">
        <v>15</v>
      </c>
      <c r="I684" t="s">
        <v>3131</v>
      </c>
      <c r="J684">
        <v>60010491</v>
      </c>
      <c r="K684" t="s">
        <v>2256</v>
      </c>
      <c r="L684" t="s">
        <v>2255</v>
      </c>
      <c r="M684" t="s">
        <v>230</v>
      </c>
      <c r="N684">
        <v>3</v>
      </c>
      <c r="O684" t="s">
        <v>7037</v>
      </c>
      <c r="P684" t="s">
        <v>7036</v>
      </c>
      <c r="Q684" t="s">
        <v>5126</v>
      </c>
      <c r="R684" s="7">
        <v>34335</v>
      </c>
      <c r="S684" s="8">
        <f t="shared" si="88"/>
        <v>1994</v>
      </c>
      <c r="T684" s="8">
        <v>1994</v>
      </c>
      <c r="U684" s="8">
        <f t="shared" si="89"/>
        <v>28</v>
      </c>
      <c r="V684" s="7">
        <v>34516</v>
      </c>
      <c r="W684" t="s">
        <v>2061</v>
      </c>
      <c r="X684" s="2">
        <v>1.6519999999999999</v>
      </c>
      <c r="Y684" s="6">
        <f t="shared" si="86"/>
        <v>4.409919649769093E-2</v>
      </c>
      <c r="AA684" t="s">
        <v>2060</v>
      </c>
      <c r="AB684">
        <v>17337</v>
      </c>
      <c r="AC684">
        <v>15582221</v>
      </c>
      <c r="AD684" t="s">
        <v>6</v>
      </c>
      <c r="AE684">
        <v>42</v>
      </c>
      <c r="AF684">
        <v>7</v>
      </c>
      <c r="AH684" t="s">
        <v>7035</v>
      </c>
      <c r="AI684" t="s">
        <v>7034</v>
      </c>
      <c r="AK684" t="s">
        <v>7033</v>
      </c>
      <c r="AL684">
        <v>135</v>
      </c>
      <c r="AM684" s="5">
        <f t="shared" si="90"/>
        <v>4.8214285714285712</v>
      </c>
      <c r="AN684" s="4">
        <f t="shared" si="87"/>
        <v>7.302428733704765E-3</v>
      </c>
      <c r="AO684" s="3"/>
      <c r="AP684">
        <v>0</v>
      </c>
      <c r="AQ684" t="s">
        <v>1593</v>
      </c>
      <c r="AR684" t="s">
        <v>7032</v>
      </c>
      <c r="AS684" t="s">
        <v>1592</v>
      </c>
      <c r="AT684" s="2" t="s">
        <v>0</v>
      </c>
      <c r="AU684" s="1">
        <f t="shared" si="91"/>
        <v>3.306016616849508</v>
      </c>
      <c r="AV684" s="1">
        <f t="shared" si="92"/>
        <v>2.5700812615697846</v>
      </c>
      <c r="AW684" s="1">
        <f t="shared" si="93"/>
        <v>1.8341459062900614</v>
      </c>
    </row>
    <row r="685" spans="1:49" x14ac:dyDescent="0.2">
      <c r="A685">
        <v>683</v>
      </c>
      <c r="B685" t="s">
        <v>7031</v>
      </c>
      <c r="C685" t="s">
        <v>7030</v>
      </c>
      <c r="F685" t="s">
        <v>7029</v>
      </c>
      <c r="G685" t="s">
        <v>16</v>
      </c>
      <c r="H685" t="s">
        <v>15</v>
      </c>
      <c r="I685" t="s">
        <v>7028</v>
      </c>
      <c r="N685">
        <v>1</v>
      </c>
      <c r="O685" t="s">
        <v>7027</v>
      </c>
      <c r="P685">
        <v>7005949569</v>
      </c>
      <c r="R685" s="7">
        <v>34335</v>
      </c>
      <c r="S685" s="8">
        <f t="shared" si="88"/>
        <v>1994</v>
      </c>
      <c r="T685" s="8">
        <v>1994</v>
      </c>
      <c r="U685" s="8">
        <f t="shared" si="89"/>
        <v>28</v>
      </c>
      <c r="V685" s="7" t="s">
        <v>7026</v>
      </c>
      <c r="W685" t="s">
        <v>2180</v>
      </c>
      <c r="X685" s="2">
        <v>0.371</v>
      </c>
      <c r="Y685" s="6">
        <f t="shared" si="86"/>
        <v>9.9036331117695747E-3</v>
      </c>
      <c r="AA685">
        <v>486604</v>
      </c>
      <c r="AB685">
        <v>28580</v>
      </c>
      <c r="AC685" t="s">
        <v>2179</v>
      </c>
      <c r="AD685" t="s">
        <v>6</v>
      </c>
      <c r="AE685">
        <v>29</v>
      </c>
      <c r="AF685">
        <v>4</v>
      </c>
      <c r="AH685" t="s">
        <v>7025</v>
      </c>
      <c r="AI685" t="s">
        <v>7024</v>
      </c>
      <c r="AK685" t="s">
        <v>7023</v>
      </c>
      <c r="AL685">
        <v>86</v>
      </c>
      <c r="AM685" s="5">
        <f t="shared" si="90"/>
        <v>3.0714285714285716</v>
      </c>
      <c r="AN685" s="4">
        <f t="shared" si="87"/>
        <v>4.6519175636934064E-3</v>
      </c>
      <c r="AO685" s="3"/>
      <c r="AP685">
        <v>0</v>
      </c>
      <c r="AR685" t="s">
        <v>1</v>
      </c>
      <c r="AT685" s="2">
        <v>1.431</v>
      </c>
      <c r="AU685" s="1">
        <f t="shared" si="91"/>
        <v>0.8328118447346724</v>
      </c>
      <c r="AV685" s="1">
        <f t="shared" si="92"/>
        <v>0.72777753377314902</v>
      </c>
      <c r="AW685" s="1">
        <f t="shared" si="93"/>
        <v>0.62274322281162564</v>
      </c>
    </row>
    <row r="686" spans="1:49" x14ac:dyDescent="0.2">
      <c r="A686">
        <v>684</v>
      </c>
      <c r="B686" t="s">
        <v>7022</v>
      </c>
      <c r="C686" t="s">
        <v>7021</v>
      </c>
      <c r="F686" t="s">
        <v>7020</v>
      </c>
      <c r="G686" t="s">
        <v>16</v>
      </c>
      <c r="H686" t="s">
        <v>15</v>
      </c>
      <c r="I686" t="s">
        <v>4269</v>
      </c>
      <c r="J686" t="s">
        <v>7019</v>
      </c>
      <c r="K686" t="s">
        <v>7018</v>
      </c>
      <c r="L686" t="s">
        <v>7017</v>
      </c>
      <c r="M686" t="s">
        <v>6374</v>
      </c>
      <c r="N686">
        <v>2</v>
      </c>
      <c r="O686" t="s">
        <v>7016</v>
      </c>
      <c r="P686" t="s">
        <v>7015</v>
      </c>
      <c r="Q686" t="s">
        <v>7014</v>
      </c>
      <c r="R686" s="7">
        <v>34335</v>
      </c>
      <c r="S686" s="8">
        <f t="shared" si="88"/>
        <v>1994</v>
      </c>
      <c r="T686" s="8">
        <v>1994</v>
      </c>
      <c r="U686" s="8">
        <f t="shared" si="89"/>
        <v>28</v>
      </c>
      <c r="V686" s="7">
        <v>34516</v>
      </c>
      <c r="W686" t="s">
        <v>2251</v>
      </c>
      <c r="X686" s="2">
        <v>0.33500000000000002</v>
      </c>
      <c r="Y686" s="6">
        <f t="shared" si="86"/>
        <v>8.94263367235258E-3</v>
      </c>
      <c r="AA686">
        <v>10501827</v>
      </c>
      <c r="AB686">
        <v>78233</v>
      </c>
      <c r="AC686">
        <v>15226301</v>
      </c>
      <c r="AD686" t="s">
        <v>6</v>
      </c>
      <c r="AE686">
        <v>4</v>
      </c>
      <c r="AF686">
        <v>3</v>
      </c>
      <c r="AH686" t="s">
        <v>7013</v>
      </c>
      <c r="AI686" t="s">
        <v>7012</v>
      </c>
      <c r="AK686" t="s">
        <v>7011</v>
      </c>
      <c r="AL686">
        <v>626</v>
      </c>
      <c r="AM686" s="5">
        <f t="shared" si="90"/>
        <v>22.357142857142858</v>
      </c>
      <c r="AN686" s="4">
        <f t="shared" si="87"/>
        <v>3.386163249851247E-2</v>
      </c>
      <c r="AO686" s="3"/>
      <c r="AP686">
        <v>0</v>
      </c>
      <c r="AR686" t="s">
        <v>1</v>
      </c>
      <c r="AT686" s="2" t="s">
        <v>0</v>
      </c>
      <c r="AU686" s="1">
        <f t="shared" si="91"/>
        <v>1.6418333320200547</v>
      </c>
      <c r="AV686" s="1">
        <f t="shared" si="92"/>
        <v>2.1402133085432524</v>
      </c>
      <c r="AW686" s="1">
        <f t="shared" si="93"/>
        <v>2.6385932850664502</v>
      </c>
    </row>
    <row r="687" spans="1:49" x14ac:dyDescent="0.2">
      <c r="A687">
        <v>685</v>
      </c>
      <c r="B687" t="s">
        <v>7010</v>
      </c>
      <c r="C687" t="s">
        <v>7009</v>
      </c>
      <c r="F687" t="s">
        <v>7008</v>
      </c>
      <c r="G687" t="s">
        <v>16</v>
      </c>
      <c r="H687" t="s">
        <v>15</v>
      </c>
      <c r="I687" t="s">
        <v>3411</v>
      </c>
      <c r="J687">
        <v>60005681</v>
      </c>
      <c r="K687" t="s">
        <v>820</v>
      </c>
      <c r="L687" t="s">
        <v>819</v>
      </c>
      <c r="M687" t="s">
        <v>818</v>
      </c>
      <c r="N687">
        <v>1</v>
      </c>
      <c r="O687" t="s">
        <v>7007</v>
      </c>
      <c r="P687">
        <v>7004638528</v>
      </c>
      <c r="Q687">
        <v>60005681</v>
      </c>
      <c r="R687" s="7">
        <v>34335</v>
      </c>
      <c r="S687" s="8">
        <f t="shared" si="88"/>
        <v>1994</v>
      </c>
      <c r="T687" s="8">
        <v>1994</v>
      </c>
      <c r="U687" s="8">
        <f t="shared" si="89"/>
        <v>28</v>
      </c>
      <c r="V687" s="7">
        <v>34516</v>
      </c>
      <c r="W687" t="s">
        <v>2061</v>
      </c>
      <c r="X687" s="2">
        <v>1.6519999999999999</v>
      </c>
      <c r="Y687" s="6">
        <f t="shared" si="86"/>
        <v>4.409919649769093E-2</v>
      </c>
      <c r="AA687" t="s">
        <v>2060</v>
      </c>
      <c r="AB687">
        <v>17337</v>
      </c>
      <c r="AC687">
        <v>15582221</v>
      </c>
      <c r="AD687" t="s">
        <v>6</v>
      </c>
      <c r="AE687">
        <v>42</v>
      </c>
      <c r="AF687">
        <v>7</v>
      </c>
      <c r="AH687" t="s">
        <v>7006</v>
      </c>
      <c r="AI687" t="s">
        <v>7005</v>
      </c>
      <c r="AK687" t="s">
        <v>7004</v>
      </c>
      <c r="AL687">
        <v>1</v>
      </c>
      <c r="AM687" s="5">
        <f t="shared" si="90"/>
        <v>3.5714285714285712E-2</v>
      </c>
      <c r="AN687" s="4">
        <f t="shared" si="87"/>
        <v>5.4092064694109373E-5</v>
      </c>
      <c r="AO687" s="3"/>
      <c r="AP687">
        <v>0</v>
      </c>
      <c r="AR687" t="s">
        <v>1</v>
      </c>
      <c r="AT687" s="2" t="s">
        <v>0</v>
      </c>
      <c r="AU687" s="1">
        <f t="shared" si="91"/>
        <v>3.0885665167791885</v>
      </c>
      <c r="AV687" s="1">
        <f t="shared" si="92"/>
        <v>2.2076644281192519</v>
      </c>
      <c r="AW687" s="1">
        <f t="shared" si="93"/>
        <v>1.3267623394593153</v>
      </c>
    </row>
    <row r="688" spans="1:49" x14ac:dyDescent="0.2">
      <c r="A688">
        <v>686</v>
      </c>
      <c r="B688" t="s">
        <v>7003</v>
      </c>
      <c r="C688" t="s">
        <v>7002</v>
      </c>
      <c r="F688" t="s">
        <v>7001</v>
      </c>
      <c r="G688" t="s">
        <v>16</v>
      </c>
      <c r="H688" t="s">
        <v>15</v>
      </c>
      <c r="I688" t="s">
        <v>7000</v>
      </c>
      <c r="J688" t="s">
        <v>6995</v>
      </c>
      <c r="K688" t="s">
        <v>6999</v>
      </c>
      <c r="L688" t="s">
        <v>6998</v>
      </c>
      <c r="M688" t="s">
        <v>83</v>
      </c>
      <c r="N688">
        <v>2</v>
      </c>
      <c r="O688" t="s">
        <v>6997</v>
      </c>
      <c r="P688" t="s">
        <v>6996</v>
      </c>
      <c r="Q688" t="s">
        <v>6995</v>
      </c>
      <c r="R688" s="7">
        <v>34335</v>
      </c>
      <c r="S688" s="8">
        <f t="shared" si="88"/>
        <v>1994</v>
      </c>
      <c r="T688" s="8">
        <v>1994</v>
      </c>
      <c r="U688" s="8">
        <f t="shared" si="89"/>
        <v>28</v>
      </c>
      <c r="V688" s="7">
        <v>34516</v>
      </c>
      <c r="W688" t="s">
        <v>2061</v>
      </c>
      <c r="X688" s="2">
        <v>1.6519999999999999</v>
      </c>
      <c r="Y688" s="6">
        <f t="shared" si="86"/>
        <v>4.409919649769093E-2</v>
      </c>
      <c r="AA688" t="s">
        <v>2060</v>
      </c>
      <c r="AB688">
        <v>17337</v>
      </c>
      <c r="AC688">
        <v>15582221</v>
      </c>
      <c r="AD688" t="s">
        <v>6</v>
      </c>
      <c r="AE688">
        <v>42</v>
      </c>
      <c r="AF688">
        <v>7</v>
      </c>
      <c r="AH688" t="s">
        <v>6994</v>
      </c>
      <c r="AI688" t="s">
        <v>6993</v>
      </c>
      <c r="AK688" t="s">
        <v>6992</v>
      </c>
      <c r="AL688">
        <v>1</v>
      </c>
      <c r="AM688" s="5">
        <f t="shared" si="90"/>
        <v>3.5714285714285712E-2</v>
      </c>
      <c r="AN688" s="4">
        <f t="shared" si="87"/>
        <v>5.4092064694109373E-5</v>
      </c>
      <c r="AO688" s="3"/>
      <c r="AP688">
        <v>0</v>
      </c>
      <c r="AR688" t="s">
        <v>1</v>
      </c>
      <c r="AT688" s="2" t="s">
        <v>0</v>
      </c>
      <c r="AU688" s="1">
        <f t="shared" si="91"/>
        <v>3.0885665167791885</v>
      </c>
      <c r="AV688" s="1">
        <f t="shared" si="92"/>
        <v>2.2076644281192519</v>
      </c>
      <c r="AW688" s="1">
        <f t="shared" si="93"/>
        <v>1.3267623394593153</v>
      </c>
    </row>
    <row r="689" spans="1:49" x14ac:dyDescent="0.2">
      <c r="A689">
        <v>687</v>
      </c>
      <c r="B689" t="s">
        <v>6991</v>
      </c>
      <c r="C689" t="s">
        <v>6990</v>
      </c>
      <c r="F689" t="s">
        <v>6989</v>
      </c>
      <c r="G689" t="s">
        <v>16</v>
      </c>
      <c r="H689" t="s">
        <v>15</v>
      </c>
      <c r="I689" t="s">
        <v>6988</v>
      </c>
      <c r="J689" t="s">
        <v>6987</v>
      </c>
      <c r="K689" t="s">
        <v>6986</v>
      </c>
      <c r="L689" t="s">
        <v>6985</v>
      </c>
      <c r="M689" t="s">
        <v>1442</v>
      </c>
      <c r="N689">
        <v>6</v>
      </c>
      <c r="O689" t="s">
        <v>6984</v>
      </c>
      <c r="P689" t="s">
        <v>6983</v>
      </c>
      <c r="Q689" t="s">
        <v>6982</v>
      </c>
      <c r="R689" s="7">
        <v>34335</v>
      </c>
      <c r="S689" s="8">
        <f t="shared" si="88"/>
        <v>1994</v>
      </c>
      <c r="T689" s="8">
        <v>1994</v>
      </c>
      <c r="U689" s="8">
        <f t="shared" si="89"/>
        <v>28</v>
      </c>
      <c r="V689" s="7">
        <v>34516</v>
      </c>
      <c r="W689" t="s">
        <v>2061</v>
      </c>
      <c r="X689" s="2">
        <v>1.6519999999999999</v>
      </c>
      <c r="Y689" s="6">
        <f t="shared" si="86"/>
        <v>4.409919649769093E-2</v>
      </c>
      <c r="AA689" t="s">
        <v>2060</v>
      </c>
      <c r="AB689">
        <v>17337</v>
      </c>
      <c r="AC689">
        <v>15582221</v>
      </c>
      <c r="AD689" t="s">
        <v>6</v>
      </c>
      <c r="AE689">
        <v>42</v>
      </c>
      <c r="AF689">
        <v>7</v>
      </c>
      <c r="AH689" t="s">
        <v>6981</v>
      </c>
      <c r="AI689" t="s">
        <v>6980</v>
      </c>
      <c r="AK689" t="s">
        <v>6979</v>
      </c>
      <c r="AL689">
        <v>4</v>
      </c>
      <c r="AM689" s="5">
        <f t="shared" si="90"/>
        <v>0.14285714285714285</v>
      </c>
      <c r="AN689" s="4">
        <f t="shared" si="87"/>
        <v>2.1636825877643749E-4</v>
      </c>
      <c r="AO689" s="3"/>
      <c r="AP689">
        <v>0</v>
      </c>
      <c r="AR689" t="s">
        <v>1</v>
      </c>
      <c r="AT689" s="2" t="s">
        <v>0</v>
      </c>
      <c r="AU689" s="1">
        <f t="shared" si="91"/>
        <v>3.0934348026016583</v>
      </c>
      <c r="AV689" s="1">
        <f t="shared" si="92"/>
        <v>2.2157782378233684</v>
      </c>
      <c r="AW689" s="1">
        <f t="shared" si="93"/>
        <v>1.3381216730450785</v>
      </c>
    </row>
    <row r="690" spans="1:49" x14ac:dyDescent="0.2">
      <c r="A690">
        <v>688</v>
      </c>
      <c r="B690" t="s">
        <v>6978</v>
      </c>
      <c r="C690" t="s">
        <v>6977</v>
      </c>
      <c r="F690" t="s">
        <v>6976</v>
      </c>
      <c r="G690" t="s">
        <v>16</v>
      </c>
      <c r="H690" t="s">
        <v>15</v>
      </c>
      <c r="I690" t="s">
        <v>4366</v>
      </c>
      <c r="J690" t="s">
        <v>6970</v>
      </c>
      <c r="K690" t="s">
        <v>6975</v>
      </c>
      <c r="L690" t="s">
        <v>6974</v>
      </c>
      <c r="M690" t="s">
        <v>6973</v>
      </c>
      <c r="N690">
        <v>2</v>
      </c>
      <c r="O690" t="s">
        <v>6972</v>
      </c>
      <c r="P690" t="s">
        <v>6971</v>
      </c>
      <c r="Q690" t="s">
        <v>6970</v>
      </c>
      <c r="R690" s="7">
        <v>34335</v>
      </c>
      <c r="S690" s="8">
        <f t="shared" si="88"/>
        <v>1994</v>
      </c>
      <c r="T690" s="8">
        <v>1994</v>
      </c>
      <c r="U690" s="8">
        <f t="shared" si="89"/>
        <v>28</v>
      </c>
      <c r="V690" s="7">
        <v>34516</v>
      </c>
      <c r="W690" t="s">
        <v>2061</v>
      </c>
      <c r="X690" s="2">
        <v>1.6519999999999999</v>
      </c>
      <c r="Y690" s="6">
        <f t="shared" si="86"/>
        <v>4.409919649769093E-2</v>
      </c>
      <c r="AA690" t="s">
        <v>2060</v>
      </c>
      <c r="AB690">
        <v>17337</v>
      </c>
      <c r="AC690">
        <v>15582221</v>
      </c>
      <c r="AD690" t="s">
        <v>6</v>
      </c>
      <c r="AE690">
        <v>42</v>
      </c>
      <c r="AF690">
        <v>7</v>
      </c>
      <c r="AH690" t="s">
        <v>6969</v>
      </c>
      <c r="AI690" t="s">
        <v>6968</v>
      </c>
      <c r="AK690" t="s">
        <v>6967</v>
      </c>
      <c r="AL690">
        <v>24</v>
      </c>
      <c r="AM690" s="5">
        <f t="shared" si="90"/>
        <v>0.8571428571428571</v>
      </c>
      <c r="AN690" s="4">
        <f t="shared" si="87"/>
        <v>1.2982095526586248E-3</v>
      </c>
      <c r="AO690" s="3"/>
      <c r="AP690">
        <v>0</v>
      </c>
      <c r="AR690" t="s">
        <v>1</v>
      </c>
      <c r="AT690" s="2" t="s">
        <v>0</v>
      </c>
      <c r="AU690" s="1">
        <f t="shared" si="91"/>
        <v>3.1258900414181237</v>
      </c>
      <c r="AV690" s="1">
        <f t="shared" si="92"/>
        <v>2.2698703025174778</v>
      </c>
      <c r="AW690" s="1">
        <f t="shared" si="93"/>
        <v>1.4138505636168315</v>
      </c>
    </row>
    <row r="691" spans="1:49" x14ac:dyDescent="0.2">
      <c r="A691">
        <v>689</v>
      </c>
      <c r="B691" t="s">
        <v>6966</v>
      </c>
      <c r="C691" t="s">
        <v>6965</v>
      </c>
      <c r="F691" t="s">
        <v>6964</v>
      </c>
      <c r="G691" t="s">
        <v>16</v>
      </c>
      <c r="H691" t="s">
        <v>15</v>
      </c>
      <c r="I691" t="s">
        <v>6963</v>
      </c>
      <c r="J691">
        <v>60025778</v>
      </c>
      <c r="K691" t="s">
        <v>2197</v>
      </c>
      <c r="L691" t="s">
        <v>2196</v>
      </c>
      <c r="M691" t="s">
        <v>230</v>
      </c>
      <c r="N691">
        <v>2</v>
      </c>
      <c r="O691" t="s">
        <v>6962</v>
      </c>
      <c r="P691" t="s">
        <v>6961</v>
      </c>
      <c r="Q691" t="s">
        <v>3895</v>
      </c>
      <c r="R691" s="7">
        <v>34335</v>
      </c>
      <c r="S691" s="8">
        <f t="shared" si="88"/>
        <v>1994</v>
      </c>
      <c r="T691" s="8">
        <v>1994</v>
      </c>
      <c r="U691" s="8">
        <f t="shared" si="89"/>
        <v>28</v>
      </c>
      <c r="V691" s="7">
        <v>34516</v>
      </c>
      <c r="W691" t="s">
        <v>2208</v>
      </c>
      <c r="X691" s="2">
        <v>0.94</v>
      </c>
      <c r="Y691" s="6">
        <f t="shared" si="86"/>
        <v>2.5092763140332611E-2</v>
      </c>
      <c r="AA691">
        <v>10518207</v>
      </c>
      <c r="AB691">
        <v>63372</v>
      </c>
      <c r="AD691" t="s">
        <v>6</v>
      </c>
      <c r="AE691">
        <v>4</v>
      </c>
      <c r="AF691">
        <v>7</v>
      </c>
      <c r="AH691" t="s">
        <v>6960</v>
      </c>
      <c r="AI691" t="s">
        <v>6959</v>
      </c>
      <c r="AK691" t="s">
        <v>6958</v>
      </c>
      <c r="AL691">
        <v>8</v>
      </c>
      <c r="AM691" s="5">
        <f t="shared" si="90"/>
        <v>0.2857142857142857</v>
      </c>
      <c r="AN691" s="4">
        <f t="shared" si="87"/>
        <v>4.3273651755287499E-4</v>
      </c>
      <c r="AO691" s="3"/>
      <c r="AP691">
        <v>0</v>
      </c>
      <c r="AQ691" t="s">
        <v>3481</v>
      </c>
      <c r="AR691" t="s">
        <v>6957</v>
      </c>
      <c r="AS691" t="s">
        <v>3480</v>
      </c>
      <c r="AT691" s="2" t="s">
        <v>0</v>
      </c>
      <c r="AU691" s="1">
        <f t="shared" si="91"/>
        <v>1.7694755153498689</v>
      </c>
      <c r="AV691" s="1">
        <f t="shared" si="92"/>
        <v>1.2762749828942743</v>
      </c>
      <c r="AW691" s="1">
        <f t="shared" si="93"/>
        <v>0.78307445043867951</v>
      </c>
    </row>
    <row r="692" spans="1:49" x14ac:dyDescent="0.2">
      <c r="A692">
        <v>690</v>
      </c>
      <c r="B692" t="s">
        <v>6956</v>
      </c>
      <c r="C692" t="s">
        <v>6955</v>
      </c>
      <c r="F692" t="s">
        <v>6954</v>
      </c>
      <c r="G692" t="s">
        <v>16</v>
      </c>
      <c r="H692" t="s">
        <v>15</v>
      </c>
      <c r="I692" t="s">
        <v>6953</v>
      </c>
      <c r="J692">
        <v>60002286</v>
      </c>
      <c r="K692" t="s">
        <v>6952</v>
      </c>
      <c r="L692" t="s">
        <v>2098</v>
      </c>
      <c r="M692" t="s">
        <v>2097</v>
      </c>
      <c r="N692">
        <v>1</v>
      </c>
      <c r="O692" t="s">
        <v>6951</v>
      </c>
      <c r="P692">
        <v>7003780679</v>
      </c>
      <c r="Q692">
        <v>60002286</v>
      </c>
      <c r="R692" s="7">
        <v>34335</v>
      </c>
      <c r="S692" s="8">
        <f t="shared" si="88"/>
        <v>1994</v>
      </c>
      <c r="T692" s="8">
        <v>1994</v>
      </c>
      <c r="U692" s="8">
        <f t="shared" si="89"/>
        <v>28</v>
      </c>
      <c r="V692" s="7" t="s">
        <v>6757</v>
      </c>
      <c r="W692" t="s">
        <v>1970</v>
      </c>
      <c r="X692" s="2">
        <v>0.22500000000000001</v>
      </c>
      <c r="Y692" s="6">
        <f t="shared" si="86"/>
        <v>6.0062464963562111E-3</v>
      </c>
      <c r="AA692">
        <v>2726343</v>
      </c>
      <c r="AB692">
        <v>16128</v>
      </c>
      <c r="AC692" t="s">
        <v>1969</v>
      </c>
      <c r="AD692" t="s">
        <v>6</v>
      </c>
      <c r="AE692">
        <v>14</v>
      </c>
      <c r="AF692" s="10">
        <v>44289</v>
      </c>
      <c r="AH692" t="s">
        <v>6950</v>
      </c>
      <c r="AI692" t="s">
        <v>6949</v>
      </c>
      <c r="AK692" t="s">
        <v>6948</v>
      </c>
      <c r="AL692">
        <v>8</v>
      </c>
      <c r="AM692" s="5">
        <f t="shared" si="90"/>
        <v>0.2857142857142857</v>
      </c>
      <c r="AN692" s="4">
        <f t="shared" si="87"/>
        <v>4.3273651755287499E-4</v>
      </c>
      <c r="AO692" s="3"/>
      <c r="AP692">
        <v>0</v>
      </c>
      <c r="AR692" t="s">
        <v>1</v>
      </c>
      <c r="AT692" s="2">
        <v>1.099</v>
      </c>
      <c r="AU692" s="1">
        <f t="shared" si="91"/>
        <v>0.43341935027152101</v>
      </c>
      <c r="AV692" s="1">
        <f t="shared" si="92"/>
        <v>0.32194915069545432</v>
      </c>
      <c r="AW692" s="1">
        <f t="shared" si="93"/>
        <v>0.21047895111938755</v>
      </c>
    </row>
    <row r="693" spans="1:49" x14ac:dyDescent="0.2">
      <c r="A693">
        <v>691</v>
      </c>
      <c r="B693" t="s">
        <v>6947</v>
      </c>
      <c r="C693" t="s">
        <v>6946</v>
      </c>
      <c r="F693" t="s">
        <v>6945</v>
      </c>
      <c r="G693" t="s">
        <v>16</v>
      </c>
      <c r="H693" t="s">
        <v>15</v>
      </c>
      <c r="I693" t="s">
        <v>6944</v>
      </c>
      <c r="J693">
        <v>60030526</v>
      </c>
      <c r="K693" t="s">
        <v>6913</v>
      </c>
      <c r="L693" t="s">
        <v>2133</v>
      </c>
      <c r="M693" t="s">
        <v>830</v>
      </c>
      <c r="N693">
        <v>3</v>
      </c>
      <c r="O693" t="s">
        <v>6943</v>
      </c>
      <c r="P693" t="s">
        <v>6942</v>
      </c>
      <c r="Q693" t="s">
        <v>6910</v>
      </c>
      <c r="R693" s="7">
        <v>34335</v>
      </c>
      <c r="S693" s="8">
        <f t="shared" si="88"/>
        <v>1994</v>
      </c>
      <c r="T693" s="8">
        <v>1994</v>
      </c>
      <c r="U693" s="8">
        <f t="shared" si="89"/>
        <v>28</v>
      </c>
      <c r="V693" s="7" t="s">
        <v>6757</v>
      </c>
      <c r="W693" t="s">
        <v>1970</v>
      </c>
      <c r="X693" s="2">
        <v>0.22500000000000001</v>
      </c>
      <c r="Y693" s="6">
        <f t="shared" si="86"/>
        <v>6.0062464963562111E-3</v>
      </c>
      <c r="AA693">
        <v>2726343</v>
      </c>
      <c r="AB693">
        <v>16128</v>
      </c>
      <c r="AC693" t="s">
        <v>1969</v>
      </c>
      <c r="AD693" t="s">
        <v>6</v>
      </c>
      <c r="AE693">
        <v>14</v>
      </c>
      <c r="AF693" s="10">
        <v>44289</v>
      </c>
      <c r="AH693" t="s">
        <v>6941</v>
      </c>
      <c r="AI693" t="s">
        <v>6940</v>
      </c>
      <c r="AK693" t="s">
        <v>6939</v>
      </c>
      <c r="AL693">
        <v>7</v>
      </c>
      <c r="AM693" s="5">
        <f t="shared" si="90"/>
        <v>0.25</v>
      </c>
      <c r="AN693" s="4">
        <f t="shared" si="87"/>
        <v>3.786444528587656E-4</v>
      </c>
      <c r="AO693" s="3"/>
      <c r="AP693">
        <v>0</v>
      </c>
      <c r="AR693" t="s">
        <v>1</v>
      </c>
      <c r="AT693" s="2">
        <v>1.099</v>
      </c>
      <c r="AU693" s="1">
        <f t="shared" si="91"/>
        <v>0.43179658833069773</v>
      </c>
      <c r="AV693" s="1">
        <f t="shared" si="92"/>
        <v>0.31924454746074882</v>
      </c>
      <c r="AW693" s="1">
        <f t="shared" si="93"/>
        <v>0.20669250659079993</v>
      </c>
    </row>
    <row r="694" spans="1:49" x14ac:dyDescent="0.2">
      <c r="A694">
        <v>692</v>
      </c>
      <c r="B694" t="s">
        <v>6938</v>
      </c>
      <c r="C694" t="s">
        <v>6937</v>
      </c>
      <c r="F694" t="s">
        <v>6936</v>
      </c>
      <c r="G694" t="s">
        <v>16</v>
      </c>
      <c r="H694" t="s">
        <v>15</v>
      </c>
      <c r="I694" t="s">
        <v>6935</v>
      </c>
      <c r="J694">
        <v>60022904</v>
      </c>
      <c r="K694" t="s">
        <v>6934</v>
      </c>
      <c r="L694" t="s">
        <v>6933</v>
      </c>
      <c r="M694" t="s">
        <v>230</v>
      </c>
      <c r="N694">
        <v>1</v>
      </c>
      <c r="O694" t="s">
        <v>6932</v>
      </c>
      <c r="P694">
        <v>56161418400</v>
      </c>
      <c r="Q694">
        <v>60022904</v>
      </c>
      <c r="R694" s="7">
        <v>34335</v>
      </c>
      <c r="S694" s="8">
        <f t="shared" si="88"/>
        <v>1994</v>
      </c>
      <c r="T694" s="8">
        <v>1994</v>
      </c>
      <c r="U694" s="8">
        <f t="shared" si="89"/>
        <v>28</v>
      </c>
      <c r="V694" s="7" t="s">
        <v>6757</v>
      </c>
      <c r="W694" t="s">
        <v>1970</v>
      </c>
      <c r="X694" s="2">
        <v>0.22500000000000001</v>
      </c>
      <c r="Y694" s="6">
        <f t="shared" si="86"/>
        <v>6.0062464963562111E-3</v>
      </c>
      <c r="AA694">
        <v>2726343</v>
      </c>
      <c r="AB694">
        <v>16128</v>
      </c>
      <c r="AC694" t="s">
        <v>1969</v>
      </c>
      <c r="AD694" t="s">
        <v>6</v>
      </c>
      <c r="AE694">
        <v>14</v>
      </c>
      <c r="AF694" s="10">
        <v>44289</v>
      </c>
      <c r="AH694" t="s">
        <v>6931</v>
      </c>
      <c r="AI694" t="s">
        <v>6930</v>
      </c>
      <c r="AK694" t="s">
        <v>6929</v>
      </c>
      <c r="AL694">
        <v>5</v>
      </c>
      <c r="AM694" s="5">
        <f t="shared" si="90"/>
        <v>0.17857142857142858</v>
      </c>
      <c r="AN694" s="4">
        <f t="shared" si="87"/>
        <v>2.7046032347054688E-4</v>
      </c>
      <c r="AO694" s="3"/>
      <c r="AP694">
        <v>0</v>
      </c>
      <c r="AR694">
        <v>421430</v>
      </c>
      <c r="AT694" s="2">
        <v>1.099</v>
      </c>
      <c r="AU694" s="1">
        <f t="shared" si="91"/>
        <v>0.42855106444905117</v>
      </c>
      <c r="AV694" s="1">
        <f t="shared" si="92"/>
        <v>0.31383534099133786</v>
      </c>
      <c r="AW694" s="1">
        <f t="shared" si="93"/>
        <v>0.19911961753362462</v>
      </c>
    </row>
    <row r="695" spans="1:49" x14ac:dyDescent="0.2">
      <c r="A695">
        <v>693</v>
      </c>
      <c r="B695" t="s">
        <v>6928</v>
      </c>
      <c r="C695" t="s">
        <v>6927</v>
      </c>
      <c r="F695" t="s">
        <v>6926</v>
      </c>
      <c r="G695" t="s">
        <v>16</v>
      </c>
      <c r="H695" t="s">
        <v>15</v>
      </c>
      <c r="I695" t="s">
        <v>6925</v>
      </c>
      <c r="J695">
        <v>60032882</v>
      </c>
      <c r="K695" t="s">
        <v>6924</v>
      </c>
      <c r="L695" t="s">
        <v>6923</v>
      </c>
      <c r="M695" t="s">
        <v>2097</v>
      </c>
      <c r="N695">
        <v>2</v>
      </c>
      <c r="O695" t="s">
        <v>6922</v>
      </c>
      <c r="P695" t="s">
        <v>6921</v>
      </c>
      <c r="Q695" t="s">
        <v>6920</v>
      </c>
      <c r="R695" s="7">
        <v>34335</v>
      </c>
      <c r="S695" s="8">
        <f t="shared" si="88"/>
        <v>1994</v>
      </c>
      <c r="T695" s="8">
        <v>1994</v>
      </c>
      <c r="U695" s="8">
        <f t="shared" si="89"/>
        <v>28</v>
      </c>
      <c r="V695" s="7">
        <v>34335</v>
      </c>
      <c r="W695" t="s">
        <v>406</v>
      </c>
      <c r="X695" s="2">
        <v>0.28599999999999998</v>
      </c>
      <c r="Y695" s="6">
        <f t="shared" si="86"/>
        <v>7.6346066575905605E-3</v>
      </c>
      <c r="AA695">
        <v>9205071</v>
      </c>
      <c r="AB695">
        <v>28139</v>
      </c>
      <c r="AC695">
        <v>15693937</v>
      </c>
      <c r="AD695" t="s">
        <v>6</v>
      </c>
      <c r="AE695">
        <v>8</v>
      </c>
      <c r="AF695">
        <v>7</v>
      </c>
      <c r="AH695" t="s">
        <v>6919</v>
      </c>
      <c r="AI695" t="s">
        <v>6918</v>
      </c>
      <c r="AK695" t="s">
        <v>6917</v>
      </c>
      <c r="AL695">
        <v>33</v>
      </c>
      <c r="AM695" s="5">
        <f t="shared" si="90"/>
        <v>1.1785714285714286</v>
      </c>
      <c r="AN695" s="4">
        <f t="shared" si="87"/>
        <v>1.7850381349056093E-3</v>
      </c>
      <c r="AO695" s="3"/>
      <c r="AP695">
        <v>0</v>
      </c>
      <c r="AR695" t="s">
        <v>1</v>
      </c>
      <c r="AT695" s="2" t="s">
        <v>0</v>
      </c>
      <c r="AU695" s="1">
        <f t="shared" si="91"/>
        <v>0.58797361007850746</v>
      </c>
      <c r="AV695" s="1">
        <f t="shared" si="92"/>
        <v>0.47098223962480856</v>
      </c>
      <c r="AW695" s="1">
        <f t="shared" si="93"/>
        <v>0.35399086917110945</v>
      </c>
    </row>
    <row r="696" spans="1:49" x14ac:dyDescent="0.2">
      <c r="A696">
        <v>694</v>
      </c>
      <c r="B696" t="s">
        <v>6916</v>
      </c>
      <c r="C696" t="s">
        <v>6915</v>
      </c>
      <c r="F696" t="s">
        <v>6914</v>
      </c>
      <c r="G696" t="s">
        <v>16</v>
      </c>
      <c r="H696" t="s">
        <v>15</v>
      </c>
      <c r="I696" t="s">
        <v>3168</v>
      </c>
      <c r="J696">
        <v>60030526</v>
      </c>
      <c r="K696" t="s">
        <v>6913</v>
      </c>
      <c r="L696" t="s">
        <v>2133</v>
      </c>
      <c r="M696" t="s">
        <v>830</v>
      </c>
      <c r="N696">
        <v>3</v>
      </c>
      <c r="O696" t="s">
        <v>6912</v>
      </c>
      <c r="P696" t="s">
        <v>6911</v>
      </c>
      <c r="Q696" t="s">
        <v>6910</v>
      </c>
      <c r="R696" s="7">
        <v>34335</v>
      </c>
      <c r="S696" s="8">
        <f t="shared" si="88"/>
        <v>1994</v>
      </c>
      <c r="T696" s="8">
        <v>1994</v>
      </c>
      <c r="U696" s="8">
        <f t="shared" si="89"/>
        <v>28</v>
      </c>
      <c r="V696" s="7" t="s">
        <v>6757</v>
      </c>
      <c r="W696" t="s">
        <v>1970</v>
      </c>
      <c r="X696" s="2">
        <v>0.22500000000000001</v>
      </c>
      <c r="Y696" s="6">
        <f t="shared" si="86"/>
        <v>6.0062464963562111E-3</v>
      </c>
      <c r="AA696">
        <v>2726343</v>
      </c>
      <c r="AB696">
        <v>16128</v>
      </c>
      <c r="AC696" t="s">
        <v>1969</v>
      </c>
      <c r="AD696" t="s">
        <v>6</v>
      </c>
      <c r="AE696">
        <v>14</v>
      </c>
      <c r="AF696" s="10">
        <v>44289</v>
      </c>
      <c r="AH696" t="s">
        <v>6909</v>
      </c>
      <c r="AI696" t="s">
        <v>6908</v>
      </c>
      <c r="AK696" t="s">
        <v>6907</v>
      </c>
      <c r="AL696">
        <v>7</v>
      </c>
      <c r="AM696" s="5">
        <f t="shared" si="90"/>
        <v>0.25</v>
      </c>
      <c r="AN696" s="4">
        <f t="shared" si="87"/>
        <v>3.786444528587656E-4</v>
      </c>
      <c r="AO696" s="3"/>
      <c r="AP696">
        <v>0</v>
      </c>
      <c r="AR696" t="s">
        <v>1</v>
      </c>
      <c r="AT696" s="2">
        <v>1.099</v>
      </c>
      <c r="AU696" s="1">
        <f t="shared" si="91"/>
        <v>0.43179658833069773</v>
      </c>
      <c r="AV696" s="1">
        <f t="shared" si="92"/>
        <v>0.31924454746074882</v>
      </c>
      <c r="AW696" s="1">
        <f t="shared" si="93"/>
        <v>0.20669250659079993</v>
      </c>
    </row>
    <row r="697" spans="1:49" x14ac:dyDescent="0.2">
      <c r="A697">
        <v>695</v>
      </c>
      <c r="B697" t="s">
        <v>6906</v>
      </c>
      <c r="C697" t="s">
        <v>6905</v>
      </c>
      <c r="F697" t="s">
        <v>6904</v>
      </c>
      <c r="G697" t="s">
        <v>16</v>
      </c>
      <c r="H697" t="s">
        <v>15</v>
      </c>
      <c r="I697" t="s">
        <v>6903</v>
      </c>
      <c r="J697" t="s">
        <v>6902</v>
      </c>
      <c r="K697" t="s">
        <v>6901</v>
      </c>
      <c r="L697" t="s">
        <v>6900</v>
      </c>
      <c r="M697" t="s">
        <v>6374</v>
      </c>
      <c r="N697">
        <v>3</v>
      </c>
      <c r="O697" t="s">
        <v>6899</v>
      </c>
      <c r="P697" t="s">
        <v>6898</v>
      </c>
      <c r="Q697" t="s">
        <v>6897</v>
      </c>
      <c r="R697" s="7">
        <v>34335</v>
      </c>
      <c r="S697" s="8">
        <f t="shared" si="88"/>
        <v>1994</v>
      </c>
      <c r="T697" s="8">
        <v>1994</v>
      </c>
      <c r="U697" s="8">
        <f t="shared" si="89"/>
        <v>28</v>
      </c>
      <c r="V697" s="7">
        <v>34516</v>
      </c>
      <c r="W697" t="s">
        <v>564</v>
      </c>
      <c r="X697" s="2">
        <v>0.752</v>
      </c>
      <c r="Y697" s="6">
        <f t="shared" si="86"/>
        <v>2.0074210512266089E-2</v>
      </c>
      <c r="AA697">
        <v>3649059</v>
      </c>
      <c r="AB697">
        <v>17277</v>
      </c>
      <c r="AC697">
        <v>15581691</v>
      </c>
      <c r="AD697" t="s">
        <v>6</v>
      </c>
      <c r="AE697">
        <v>19</v>
      </c>
      <c r="AF697">
        <v>3</v>
      </c>
      <c r="AH697" t="s">
        <v>6896</v>
      </c>
      <c r="AI697" t="s">
        <v>6895</v>
      </c>
      <c r="AK697" t="s">
        <v>6894</v>
      </c>
      <c r="AL697">
        <v>3</v>
      </c>
      <c r="AM697" s="5">
        <f t="shared" si="90"/>
        <v>0.10714285714285714</v>
      </c>
      <c r="AN697" s="4">
        <f t="shared" si="87"/>
        <v>1.6227619408232811E-4</v>
      </c>
      <c r="AO697" s="3"/>
      <c r="AP697">
        <v>0</v>
      </c>
      <c r="AR697" t="s">
        <v>1</v>
      </c>
      <c r="AT697" s="2">
        <v>3.5539999999999998</v>
      </c>
      <c r="AU697" s="1">
        <f t="shared" si="91"/>
        <v>1.4100630216810961</v>
      </c>
      <c r="AV697" s="1">
        <f t="shared" si="92"/>
        <v>1.011824335317421</v>
      </c>
      <c r="AW697" s="1">
        <f t="shared" si="93"/>
        <v>0.61358564895374557</v>
      </c>
    </row>
    <row r="698" spans="1:49" x14ac:dyDescent="0.2">
      <c r="A698">
        <v>696</v>
      </c>
      <c r="B698" t="s">
        <v>6893</v>
      </c>
      <c r="C698" t="s">
        <v>6892</v>
      </c>
      <c r="F698" t="s">
        <v>6891</v>
      </c>
      <c r="G698" t="s">
        <v>16</v>
      </c>
      <c r="H698" t="s">
        <v>15</v>
      </c>
      <c r="I698" t="s">
        <v>6890</v>
      </c>
      <c r="J698">
        <v>60009037</v>
      </c>
      <c r="K698" t="s">
        <v>2202</v>
      </c>
      <c r="L698" t="s">
        <v>5355</v>
      </c>
      <c r="M698" t="s">
        <v>230</v>
      </c>
      <c r="N698">
        <v>2</v>
      </c>
      <c r="O698" t="s">
        <v>6889</v>
      </c>
      <c r="P698" t="s">
        <v>6888</v>
      </c>
      <c r="Q698" t="s">
        <v>5809</v>
      </c>
      <c r="R698" s="7">
        <v>34335</v>
      </c>
      <c r="S698" s="8">
        <f t="shared" si="88"/>
        <v>1994</v>
      </c>
      <c r="T698" s="8">
        <v>1994</v>
      </c>
      <c r="U698" s="8">
        <f t="shared" si="89"/>
        <v>28</v>
      </c>
      <c r="V698" s="7">
        <v>34516</v>
      </c>
      <c r="W698" t="s">
        <v>2008</v>
      </c>
      <c r="X698" s="2">
        <v>0.30399999999999999</v>
      </c>
      <c r="Y698" s="6">
        <f t="shared" si="86"/>
        <v>8.115106377299057E-3</v>
      </c>
      <c r="AA698">
        <v>8952477</v>
      </c>
      <c r="AB698">
        <v>12250</v>
      </c>
      <c r="AC698">
        <v>10982760</v>
      </c>
      <c r="AD698" t="s">
        <v>6</v>
      </c>
      <c r="AE698">
        <v>7</v>
      </c>
      <c r="AF698">
        <v>10</v>
      </c>
      <c r="AH698" t="s">
        <v>6887</v>
      </c>
      <c r="AI698" t="s">
        <v>6886</v>
      </c>
      <c r="AJ698" t="s">
        <v>6885</v>
      </c>
      <c r="AK698" t="s">
        <v>6884</v>
      </c>
      <c r="AL698">
        <v>8</v>
      </c>
      <c r="AM698" s="5">
        <f t="shared" si="90"/>
        <v>0.2857142857142857</v>
      </c>
      <c r="AN698" s="4">
        <f t="shared" si="87"/>
        <v>4.3273651755287499E-4</v>
      </c>
      <c r="AO698" s="3"/>
      <c r="AP698">
        <v>0</v>
      </c>
      <c r="AR698" t="s">
        <v>1</v>
      </c>
      <c r="AT698" s="2" t="s">
        <v>0</v>
      </c>
      <c r="AU698" s="1">
        <f t="shared" si="91"/>
        <v>0.58103954193752017</v>
      </c>
      <c r="AV698" s="1">
        <f t="shared" si="92"/>
        <v>0.42739214474259662</v>
      </c>
      <c r="AW698" s="1">
        <f t="shared" si="93"/>
        <v>0.27374474754767297</v>
      </c>
    </row>
    <row r="699" spans="1:49" x14ac:dyDescent="0.2">
      <c r="A699">
        <v>697</v>
      </c>
      <c r="B699" t="s">
        <v>6883</v>
      </c>
      <c r="C699" t="s">
        <v>6882</v>
      </c>
      <c r="F699" t="s">
        <v>6881</v>
      </c>
      <c r="G699" t="s">
        <v>16</v>
      </c>
      <c r="H699" t="s">
        <v>15</v>
      </c>
      <c r="I699" t="s">
        <v>6880</v>
      </c>
      <c r="J699" t="s">
        <v>6879</v>
      </c>
      <c r="K699" t="s">
        <v>6878</v>
      </c>
      <c r="L699" t="s">
        <v>6877</v>
      </c>
      <c r="M699" t="s">
        <v>6876</v>
      </c>
      <c r="N699">
        <v>3</v>
      </c>
      <c r="O699" t="s">
        <v>6875</v>
      </c>
      <c r="P699" t="s">
        <v>6874</v>
      </c>
      <c r="Q699" t="s">
        <v>6873</v>
      </c>
      <c r="R699" s="7">
        <v>34335</v>
      </c>
      <c r="S699" s="8">
        <f t="shared" si="88"/>
        <v>1994</v>
      </c>
      <c r="T699" s="8">
        <v>1994</v>
      </c>
      <c r="U699" s="8">
        <f t="shared" si="89"/>
        <v>28</v>
      </c>
      <c r="V699" s="7">
        <v>34516</v>
      </c>
      <c r="W699" t="s">
        <v>2008</v>
      </c>
      <c r="X699" s="2">
        <v>0.30399999999999999</v>
      </c>
      <c r="Y699" s="6">
        <f t="shared" si="86"/>
        <v>8.115106377299057E-3</v>
      </c>
      <c r="AA699">
        <v>8952477</v>
      </c>
      <c r="AB699">
        <v>12250</v>
      </c>
      <c r="AC699">
        <v>10982760</v>
      </c>
      <c r="AD699" t="s">
        <v>6</v>
      </c>
      <c r="AE699">
        <v>7</v>
      </c>
      <c r="AF699">
        <v>10</v>
      </c>
      <c r="AH699" t="s">
        <v>6872</v>
      </c>
      <c r="AI699" t="s">
        <v>6871</v>
      </c>
      <c r="AJ699" t="s">
        <v>6870</v>
      </c>
      <c r="AK699" t="s">
        <v>6869</v>
      </c>
      <c r="AL699">
        <v>2</v>
      </c>
      <c r="AM699" s="5">
        <f t="shared" si="90"/>
        <v>7.1428571428571425E-2</v>
      </c>
      <c r="AN699" s="4">
        <f t="shared" si="87"/>
        <v>1.0818412938821875E-4</v>
      </c>
      <c r="AO699" s="3"/>
      <c r="AP699">
        <v>0</v>
      </c>
      <c r="AR699" t="s">
        <v>1</v>
      </c>
      <c r="AT699" s="2" t="s">
        <v>0</v>
      </c>
      <c r="AU699" s="1">
        <f t="shared" si="91"/>
        <v>0.57130297029258048</v>
      </c>
      <c r="AV699" s="1">
        <f t="shared" si="92"/>
        <v>0.41116452533436376</v>
      </c>
      <c r="AW699" s="1">
        <f t="shared" si="93"/>
        <v>0.25102608037614704</v>
      </c>
    </row>
    <row r="700" spans="1:49" x14ac:dyDescent="0.2">
      <c r="A700">
        <v>698</v>
      </c>
      <c r="B700" t="s">
        <v>6868</v>
      </c>
      <c r="C700" t="s">
        <v>6867</v>
      </c>
      <c r="F700" t="s">
        <v>6866</v>
      </c>
      <c r="G700" t="s">
        <v>16</v>
      </c>
      <c r="H700" t="s">
        <v>15</v>
      </c>
      <c r="I700" t="s">
        <v>6091</v>
      </c>
      <c r="J700">
        <v>60008524</v>
      </c>
      <c r="K700" t="s">
        <v>6090</v>
      </c>
      <c r="L700" t="s">
        <v>6089</v>
      </c>
      <c r="M700" t="s">
        <v>11</v>
      </c>
      <c r="N700">
        <v>2</v>
      </c>
      <c r="O700" t="s">
        <v>6865</v>
      </c>
      <c r="P700" t="s">
        <v>6864</v>
      </c>
      <c r="Q700" t="s">
        <v>6863</v>
      </c>
      <c r="R700" s="7">
        <v>34335</v>
      </c>
      <c r="S700" s="8">
        <f t="shared" si="88"/>
        <v>1994</v>
      </c>
      <c r="T700" s="8">
        <v>1994</v>
      </c>
      <c r="U700" s="8">
        <f t="shared" si="89"/>
        <v>28</v>
      </c>
      <c r="V700" s="7" t="s">
        <v>6862</v>
      </c>
      <c r="W700" t="s">
        <v>2154</v>
      </c>
      <c r="X700" s="2">
        <v>0.33800000000000002</v>
      </c>
      <c r="Y700" s="6">
        <f t="shared" si="86"/>
        <v>9.0227169589706634E-3</v>
      </c>
      <c r="AA700">
        <v>7372884</v>
      </c>
      <c r="AB700">
        <v>70506</v>
      </c>
      <c r="AC700">
        <v>10991247</v>
      </c>
      <c r="AD700" t="s">
        <v>6</v>
      </c>
      <c r="AE700">
        <v>12</v>
      </c>
      <c r="AF700">
        <v>4</v>
      </c>
      <c r="AH700" t="s">
        <v>6861</v>
      </c>
      <c r="AI700" t="s">
        <v>6860</v>
      </c>
      <c r="AJ700" t="s">
        <v>6859</v>
      </c>
      <c r="AK700" t="s">
        <v>6858</v>
      </c>
      <c r="AL700">
        <v>8</v>
      </c>
      <c r="AM700" s="5">
        <f t="shared" si="90"/>
        <v>0.2857142857142857</v>
      </c>
      <c r="AN700" s="4">
        <f t="shared" si="87"/>
        <v>4.3273651755287499E-4</v>
      </c>
      <c r="AO700" s="3"/>
      <c r="AP700">
        <v>0</v>
      </c>
      <c r="AR700" t="s">
        <v>1</v>
      </c>
      <c r="AT700" s="2" t="s">
        <v>0</v>
      </c>
      <c r="AU700" s="1">
        <f t="shared" si="91"/>
        <v>0.64457228265453259</v>
      </c>
      <c r="AV700" s="1">
        <f t="shared" si="92"/>
        <v>0.47277267382617694</v>
      </c>
      <c r="AW700" s="1">
        <f t="shared" si="93"/>
        <v>0.30097306499782112</v>
      </c>
    </row>
    <row r="701" spans="1:49" x14ac:dyDescent="0.2">
      <c r="A701">
        <v>699</v>
      </c>
      <c r="B701" t="s">
        <v>6857</v>
      </c>
      <c r="C701" t="s">
        <v>6856</v>
      </c>
      <c r="F701" t="s">
        <v>6855</v>
      </c>
      <c r="G701" t="s">
        <v>16</v>
      </c>
      <c r="H701" t="s">
        <v>15</v>
      </c>
      <c r="I701" t="s">
        <v>6854</v>
      </c>
      <c r="J701" t="s">
        <v>6853</v>
      </c>
      <c r="K701" t="s">
        <v>6852</v>
      </c>
      <c r="L701" t="s">
        <v>6851</v>
      </c>
      <c r="M701" t="s">
        <v>83</v>
      </c>
      <c r="N701">
        <v>5</v>
      </c>
      <c r="O701" t="s">
        <v>6850</v>
      </c>
      <c r="P701" t="s">
        <v>6849</v>
      </c>
      <c r="Q701" t="s">
        <v>6848</v>
      </c>
      <c r="R701" s="7">
        <v>34335</v>
      </c>
      <c r="S701" s="8">
        <f t="shared" si="88"/>
        <v>1994</v>
      </c>
      <c r="T701" s="8">
        <v>1994</v>
      </c>
      <c r="U701" s="8">
        <f t="shared" si="89"/>
        <v>28</v>
      </c>
      <c r="V701" s="7">
        <v>34516</v>
      </c>
      <c r="W701" t="s">
        <v>4763</v>
      </c>
      <c r="X701" s="2">
        <v>1.57</v>
      </c>
      <c r="Y701" s="6">
        <f t="shared" si="86"/>
        <v>4.1910253330130008E-2</v>
      </c>
      <c r="AA701">
        <v>8858977</v>
      </c>
      <c r="AB701">
        <v>17370</v>
      </c>
      <c r="AC701">
        <v>19374208</v>
      </c>
      <c r="AD701" t="s">
        <v>6</v>
      </c>
      <c r="AE701">
        <v>9</v>
      </c>
      <c r="AF701">
        <v>3</v>
      </c>
      <c r="AH701" t="s">
        <v>6847</v>
      </c>
      <c r="AI701" t="s">
        <v>6846</v>
      </c>
      <c r="AJ701" t="s">
        <v>6845</v>
      </c>
      <c r="AK701" t="s">
        <v>6844</v>
      </c>
      <c r="AL701">
        <v>3</v>
      </c>
      <c r="AM701" s="5">
        <f t="shared" si="90"/>
        <v>0.10714285714285714</v>
      </c>
      <c r="AN701" s="4">
        <f t="shared" si="87"/>
        <v>1.6227619408232811E-4</v>
      </c>
      <c r="AO701" s="3"/>
      <c r="AP701">
        <v>0</v>
      </c>
      <c r="AR701" t="s">
        <v>1</v>
      </c>
      <c r="AT701" s="2">
        <v>4.1310000000000002</v>
      </c>
      <c r="AU701" s="1">
        <f t="shared" si="91"/>
        <v>2.93858601893157</v>
      </c>
      <c r="AV701" s="1">
        <f t="shared" si="92"/>
        <v>2.1036264762106169</v>
      </c>
      <c r="AW701" s="1">
        <f t="shared" si="93"/>
        <v>1.2686669334896632</v>
      </c>
    </row>
    <row r="702" spans="1:49" x14ac:dyDescent="0.2">
      <c r="A702">
        <v>700</v>
      </c>
      <c r="B702" t="s">
        <v>6843</v>
      </c>
      <c r="C702" t="s">
        <v>6842</v>
      </c>
      <c r="F702" t="s">
        <v>6841</v>
      </c>
      <c r="G702" t="s">
        <v>16</v>
      </c>
      <c r="H702" t="s">
        <v>15</v>
      </c>
      <c r="I702" t="s">
        <v>6840</v>
      </c>
      <c r="J702">
        <v>60012630</v>
      </c>
      <c r="K702" t="s">
        <v>6839</v>
      </c>
      <c r="L702" t="s">
        <v>6838</v>
      </c>
      <c r="M702" t="s">
        <v>807</v>
      </c>
      <c r="N702">
        <v>2</v>
      </c>
      <c r="O702" t="s">
        <v>6837</v>
      </c>
      <c r="P702" t="s">
        <v>6836</v>
      </c>
      <c r="Q702" t="s">
        <v>6835</v>
      </c>
      <c r="R702" s="7">
        <v>34335</v>
      </c>
      <c r="S702" s="8">
        <f t="shared" si="88"/>
        <v>1994</v>
      </c>
      <c r="T702" s="8">
        <v>1994</v>
      </c>
      <c r="U702" s="8">
        <f t="shared" si="89"/>
        <v>28</v>
      </c>
      <c r="V702" s="7">
        <v>34516</v>
      </c>
      <c r="W702" t="s">
        <v>2008</v>
      </c>
      <c r="X702" s="2">
        <v>0.30399999999999999</v>
      </c>
      <c r="Y702" s="6">
        <f t="shared" si="86"/>
        <v>8.115106377299057E-3</v>
      </c>
      <c r="AA702">
        <v>8952477</v>
      </c>
      <c r="AB702">
        <v>12250</v>
      </c>
      <c r="AC702">
        <v>10982760</v>
      </c>
      <c r="AD702" t="s">
        <v>6</v>
      </c>
      <c r="AE702">
        <v>7</v>
      </c>
      <c r="AF702">
        <v>10</v>
      </c>
      <c r="AH702" t="s">
        <v>6834</v>
      </c>
      <c r="AI702" t="s">
        <v>6833</v>
      </c>
      <c r="AJ702" t="s">
        <v>6832</v>
      </c>
      <c r="AK702" t="s">
        <v>6831</v>
      </c>
      <c r="AL702">
        <v>2</v>
      </c>
      <c r="AM702" s="5">
        <f t="shared" si="90"/>
        <v>7.1428571428571425E-2</v>
      </c>
      <c r="AN702" s="4">
        <f t="shared" si="87"/>
        <v>1.0818412938821875E-4</v>
      </c>
      <c r="AO702" s="3"/>
      <c r="AP702">
        <v>0</v>
      </c>
      <c r="AR702" t="s">
        <v>1</v>
      </c>
      <c r="AT702" s="2" t="s">
        <v>0</v>
      </c>
      <c r="AU702" s="1">
        <f t="shared" si="91"/>
        <v>0.57130297029258048</v>
      </c>
      <c r="AV702" s="1">
        <f t="shared" si="92"/>
        <v>0.41116452533436376</v>
      </c>
      <c r="AW702" s="1">
        <f t="shared" si="93"/>
        <v>0.25102608037614704</v>
      </c>
    </row>
    <row r="703" spans="1:49" x14ac:dyDescent="0.2">
      <c r="A703">
        <v>701</v>
      </c>
      <c r="B703" t="s">
        <v>6830</v>
      </c>
      <c r="C703" t="s">
        <v>6829</v>
      </c>
      <c r="F703" t="s">
        <v>6828</v>
      </c>
      <c r="G703" t="s">
        <v>16</v>
      </c>
      <c r="H703" t="s">
        <v>15</v>
      </c>
      <c r="I703" t="s">
        <v>6827</v>
      </c>
      <c r="J703">
        <v>100316315</v>
      </c>
      <c r="K703" t="s">
        <v>6826</v>
      </c>
      <c r="L703" t="s">
        <v>2133</v>
      </c>
      <c r="M703" t="s">
        <v>830</v>
      </c>
      <c r="N703">
        <v>5</v>
      </c>
      <c r="O703" t="s">
        <v>6825</v>
      </c>
      <c r="P703" t="s">
        <v>6824</v>
      </c>
      <c r="Q703" t="s">
        <v>6823</v>
      </c>
      <c r="R703" s="7">
        <v>34335</v>
      </c>
      <c r="S703" s="8">
        <f t="shared" si="88"/>
        <v>1994</v>
      </c>
      <c r="T703" s="8">
        <v>1994</v>
      </c>
      <c r="U703" s="8">
        <f t="shared" si="89"/>
        <v>28</v>
      </c>
      <c r="V703" s="7">
        <v>34516</v>
      </c>
      <c r="W703" t="s">
        <v>2285</v>
      </c>
      <c r="X703" s="2">
        <v>0.371</v>
      </c>
      <c r="Y703" s="6">
        <f t="shared" si="86"/>
        <v>9.9036331117695747E-3</v>
      </c>
      <c r="AA703">
        <v>214922</v>
      </c>
      <c r="AB703">
        <v>130262</v>
      </c>
      <c r="AC703">
        <v>13474065</v>
      </c>
      <c r="AD703" t="s">
        <v>6</v>
      </c>
      <c r="AE703">
        <v>33</v>
      </c>
      <c r="AF703" t="s">
        <v>6735</v>
      </c>
      <c r="AH703">
        <v>4236</v>
      </c>
      <c r="AI703" t="s">
        <v>6822</v>
      </c>
      <c r="AK703" t="s">
        <v>6821</v>
      </c>
      <c r="AL703">
        <v>6</v>
      </c>
      <c r="AM703" s="5">
        <f t="shared" si="90"/>
        <v>0.21428571428571427</v>
      </c>
      <c r="AN703" s="4">
        <f t="shared" si="87"/>
        <v>3.2455238816465621E-4</v>
      </c>
      <c r="AO703" s="3"/>
      <c r="AP703">
        <v>0</v>
      </c>
      <c r="AR703" t="s">
        <v>1</v>
      </c>
      <c r="AT703" s="2">
        <v>1.48</v>
      </c>
      <c r="AU703" s="1">
        <f t="shared" si="91"/>
        <v>0.70299088946880983</v>
      </c>
      <c r="AV703" s="1">
        <f t="shared" si="92"/>
        <v>0.51140927499671152</v>
      </c>
      <c r="AW703" s="1">
        <f t="shared" si="93"/>
        <v>0.3198276605246132</v>
      </c>
    </row>
    <row r="704" spans="1:49" x14ac:dyDescent="0.2">
      <c r="A704">
        <v>702</v>
      </c>
      <c r="B704" t="s">
        <v>6820</v>
      </c>
      <c r="C704" t="s">
        <v>6819</v>
      </c>
      <c r="F704" t="s">
        <v>6818</v>
      </c>
      <c r="G704" t="s">
        <v>16</v>
      </c>
      <c r="H704" t="s">
        <v>15</v>
      </c>
      <c r="I704" t="s">
        <v>6817</v>
      </c>
      <c r="J704" t="s">
        <v>3163</v>
      </c>
      <c r="K704" t="s">
        <v>3167</v>
      </c>
      <c r="L704" t="s">
        <v>3166</v>
      </c>
      <c r="M704" t="s">
        <v>459</v>
      </c>
      <c r="N704">
        <v>3</v>
      </c>
      <c r="O704" t="s">
        <v>6816</v>
      </c>
      <c r="P704" t="s">
        <v>6815</v>
      </c>
      <c r="Q704" t="s">
        <v>6814</v>
      </c>
      <c r="R704" s="7">
        <v>34335</v>
      </c>
      <c r="S704" s="8">
        <f t="shared" si="88"/>
        <v>1994</v>
      </c>
      <c r="T704" s="8">
        <v>1994</v>
      </c>
      <c r="U704" s="8">
        <f t="shared" si="89"/>
        <v>28</v>
      </c>
      <c r="V704" s="7" t="s">
        <v>6757</v>
      </c>
      <c r="W704" t="s">
        <v>1970</v>
      </c>
      <c r="X704" s="2">
        <v>0.22500000000000001</v>
      </c>
      <c r="Y704" s="6">
        <f t="shared" si="86"/>
        <v>6.0062464963562111E-3</v>
      </c>
      <c r="AA704">
        <v>2726343</v>
      </c>
      <c r="AB704">
        <v>16128</v>
      </c>
      <c r="AC704" t="s">
        <v>1969</v>
      </c>
      <c r="AD704" t="s">
        <v>6</v>
      </c>
      <c r="AE704">
        <v>14</v>
      </c>
      <c r="AF704" s="10">
        <v>44289</v>
      </c>
      <c r="AH704" t="s">
        <v>6813</v>
      </c>
      <c r="AI704" t="s">
        <v>6812</v>
      </c>
      <c r="AK704" t="s">
        <v>6811</v>
      </c>
      <c r="AL704">
        <v>1</v>
      </c>
      <c r="AM704" s="5">
        <f t="shared" si="90"/>
        <v>3.5714285714285712E-2</v>
      </c>
      <c r="AN704" s="4">
        <f t="shared" si="87"/>
        <v>5.4092064694109373E-5</v>
      </c>
      <c r="AO704" s="3"/>
      <c r="AP704">
        <v>0</v>
      </c>
      <c r="AR704" t="s">
        <v>1</v>
      </c>
      <c r="AT704" s="2">
        <v>1.099</v>
      </c>
      <c r="AU704" s="1">
        <f t="shared" si="91"/>
        <v>0.42206001668575804</v>
      </c>
      <c r="AV704" s="1">
        <f t="shared" si="92"/>
        <v>0.30301692805251601</v>
      </c>
      <c r="AW704" s="1">
        <f t="shared" si="93"/>
        <v>0.183973839419274</v>
      </c>
    </row>
    <row r="705" spans="1:49" x14ac:dyDescent="0.2">
      <c r="A705">
        <v>703</v>
      </c>
      <c r="B705" t="s">
        <v>6810</v>
      </c>
      <c r="C705" t="s">
        <v>6809</v>
      </c>
      <c r="F705" t="s">
        <v>6808</v>
      </c>
      <c r="G705" t="s">
        <v>16</v>
      </c>
      <c r="H705" t="s">
        <v>15</v>
      </c>
      <c r="I705" t="s">
        <v>6807</v>
      </c>
      <c r="J705" t="s">
        <v>6806</v>
      </c>
      <c r="K705" t="s">
        <v>6805</v>
      </c>
      <c r="L705" t="s">
        <v>6804</v>
      </c>
      <c r="M705" t="s">
        <v>6803</v>
      </c>
      <c r="N705">
        <v>8</v>
      </c>
      <c r="O705" t="s">
        <v>6802</v>
      </c>
      <c r="P705" t="s">
        <v>6801</v>
      </c>
      <c r="Q705" t="s">
        <v>6800</v>
      </c>
      <c r="R705" s="7">
        <v>34335</v>
      </c>
      <c r="S705" s="8">
        <f t="shared" si="88"/>
        <v>1994</v>
      </c>
      <c r="T705" s="8">
        <v>1994</v>
      </c>
      <c r="U705" s="8">
        <f t="shared" si="89"/>
        <v>28</v>
      </c>
      <c r="V705" s="7">
        <v>34516</v>
      </c>
      <c r="W705" t="s">
        <v>6799</v>
      </c>
      <c r="X705" s="2">
        <v>0.62</v>
      </c>
      <c r="Y705" s="6">
        <f t="shared" si="86"/>
        <v>1.6550545901070447E-2</v>
      </c>
      <c r="AA705">
        <v>189464</v>
      </c>
      <c r="AB705">
        <v>17364</v>
      </c>
      <c r="AC705">
        <v>19410069</v>
      </c>
      <c r="AD705" t="s">
        <v>6</v>
      </c>
      <c r="AE705">
        <v>30</v>
      </c>
      <c r="AF705">
        <v>4</v>
      </c>
      <c r="AH705" t="s">
        <v>6798</v>
      </c>
      <c r="AI705" t="s">
        <v>6797</v>
      </c>
      <c r="AK705" t="s">
        <v>6796</v>
      </c>
      <c r="AL705">
        <v>24</v>
      </c>
      <c r="AM705" s="5">
        <f t="shared" si="90"/>
        <v>0.8571428571428571</v>
      </c>
      <c r="AN705" s="4">
        <f t="shared" si="87"/>
        <v>1.2982095526586248E-3</v>
      </c>
      <c r="AO705" s="3"/>
      <c r="AP705">
        <v>0</v>
      </c>
      <c r="AQ705" t="s">
        <v>1763</v>
      </c>
      <c r="AR705" t="s">
        <v>1</v>
      </c>
      <c r="AS705" t="s">
        <v>1761</v>
      </c>
      <c r="AT705" s="2">
        <v>1.7</v>
      </c>
      <c r="AU705" s="1">
        <f t="shared" si="91"/>
        <v>1.1974844996546901</v>
      </c>
      <c r="AV705" s="1">
        <f t="shared" si="92"/>
        <v>0.89243777268645363</v>
      </c>
      <c r="AW705" s="1">
        <f t="shared" si="93"/>
        <v>0.5873910457182171</v>
      </c>
    </row>
    <row r="706" spans="1:49" x14ac:dyDescent="0.2">
      <c r="A706">
        <v>704</v>
      </c>
      <c r="B706" t="s">
        <v>6795</v>
      </c>
      <c r="C706" t="s">
        <v>6794</v>
      </c>
      <c r="F706" t="s">
        <v>6793</v>
      </c>
      <c r="G706" t="s">
        <v>16</v>
      </c>
      <c r="H706" t="s">
        <v>15</v>
      </c>
      <c r="I706" t="s">
        <v>6792</v>
      </c>
      <c r="J706">
        <v>60000745</v>
      </c>
      <c r="K706" t="s">
        <v>6791</v>
      </c>
      <c r="L706" t="s">
        <v>6790</v>
      </c>
      <c r="M706" t="s">
        <v>230</v>
      </c>
      <c r="N706">
        <v>1</v>
      </c>
      <c r="O706" t="s">
        <v>6789</v>
      </c>
      <c r="P706">
        <v>7006767012</v>
      </c>
      <c r="Q706">
        <v>60000745</v>
      </c>
      <c r="R706" s="7">
        <v>34335</v>
      </c>
      <c r="S706" s="8">
        <f t="shared" si="88"/>
        <v>1994</v>
      </c>
      <c r="T706" s="8">
        <v>1994</v>
      </c>
      <c r="U706" s="8">
        <f t="shared" si="89"/>
        <v>28</v>
      </c>
      <c r="V706" s="7" t="s">
        <v>6757</v>
      </c>
      <c r="W706" t="s">
        <v>1970</v>
      </c>
      <c r="X706" s="2">
        <v>0.22500000000000001</v>
      </c>
      <c r="Y706" s="6">
        <f t="shared" ref="Y706:Y769" si="94">(X706-$Z$4)/($Z$3-$Z$4)</f>
        <v>6.0062464963562111E-3</v>
      </c>
      <c r="AA706">
        <v>2726343</v>
      </c>
      <c r="AB706">
        <v>16128</v>
      </c>
      <c r="AC706" t="s">
        <v>1969</v>
      </c>
      <c r="AD706" t="s">
        <v>6</v>
      </c>
      <c r="AE706">
        <v>14</v>
      </c>
      <c r="AF706" s="10">
        <v>44289</v>
      </c>
      <c r="AH706" t="s">
        <v>6788</v>
      </c>
      <c r="AL706">
        <v>10</v>
      </c>
      <c r="AM706" s="5">
        <f t="shared" si="90"/>
        <v>0.35714285714285715</v>
      </c>
      <c r="AN706" s="4">
        <f t="shared" ref="AN706:AN769" si="95">(AM706-$AO$4)/($AO$3-$AO$4)</f>
        <v>5.4092064694109376E-4</v>
      </c>
      <c r="AO706" s="3"/>
      <c r="AP706">
        <v>0</v>
      </c>
      <c r="AR706" t="s">
        <v>1</v>
      </c>
      <c r="AT706" s="2">
        <v>1.099</v>
      </c>
      <c r="AU706" s="1">
        <f t="shared" si="91"/>
        <v>0.43666487415316751</v>
      </c>
      <c r="AV706" s="1">
        <f t="shared" si="92"/>
        <v>0.32735835716486528</v>
      </c>
      <c r="AW706" s="1">
        <f t="shared" si="93"/>
        <v>0.21805184017656287</v>
      </c>
    </row>
    <row r="707" spans="1:49" x14ac:dyDescent="0.2">
      <c r="A707">
        <v>705</v>
      </c>
      <c r="B707" t="s">
        <v>6787</v>
      </c>
      <c r="C707" t="s">
        <v>6786</v>
      </c>
      <c r="F707" t="s">
        <v>6785</v>
      </c>
      <c r="G707" t="s">
        <v>16</v>
      </c>
      <c r="H707" t="s">
        <v>15</v>
      </c>
      <c r="I707" t="s">
        <v>6784</v>
      </c>
      <c r="J707">
        <v>60005837</v>
      </c>
      <c r="K707" t="s">
        <v>6783</v>
      </c>
      <c r="L707" t="s">
        <v>3514</v>
      </c>
      <c r="M707" t="s">
        <v>230</v>
      </c>
      <c r="N707">
        <v>3</v>
      </c>
      <c r="O707" t="s">
        <v>6782</v>
      </c>
      <c r="P707" t="s">
        <v>6781</v>
      </c>
      <c r="Q707" t="s">
        <v>6780</v>
      </c>
      <c r="R707" s="7">
        <v>34335</v>
      </c>
      <c r="S707" s="8">
        <f t="shared" si="88"/>
        <v>1994</v>
      </c>
      <c r="T707" s="8">
        <v>1994</v>
      </c>
      <c r="U707" s="8">
        <f t="shared" si="89"/>
        <v>28</v>
      </c>
      <c r="V707" s="7" t="s">
        <v>6757</v>
      </c>
      <c r="W707" t="s">
        <v>1970</v>
      </c>
      <c r="X707" s="2">
        <v>0.22500000000000001</v>
      </c>
      <c r="Y707" s="6">
        <f t="shared" si="94"/>
        <v>6.0062464963562111E-3</v>
      </c>
      <c r="AA707">
        <v>2726343</v>
      </c>
      <c r="AB707">
        <v>16128</v>
      </c>
      <c r="AC707" t="s">
        <v>1969</v>
      </c>
      <c r="AD707" t="s">
        <v>6</v>
      </c>
      <c r="AE707">
        <v>14</v>
      </c>
      <c r="AF707" s="10">
        <v>44289</v>
      </c>
      <c r="AH707" t="s">
        <v>6779</v>
      </c>
      <c r="AI707" t="s">
        <v>6778</v>
      </c>
      <c r="AK707" t="s">
        <v>6777</v>
      </c>
      <c r="AL707">
        <v>14</v>
      </c>
      <c r="AM707" s="5">
        <f t="shared" si="90"/>
        <v>0.5</v>
      </c>
      <c r="AN707" s="4">
        <f t="shared" si="95"/>
        <v>7.572889057175312E-4</v>
      </c>
      <c r="AO707" s="3"/>
      <c r="AP707">
        <v>0</v>
      </c>
      <c r="AR707" t="s">
        <v>1</v>
      </c>
      <c r="AT707" s="2">
        <v>1.099</v>
      </c>
      <c r="AU707" s="1">
        <f t="shared" si="91"/>
        <v>0.44315592191646075</v>
      </c>
      <c r="AV707" s="1">
        <f t="shared" si="92"/>
        <v>0.33817677010368713</v>
      </c>
      <c r="AW707" s="1">
        <f t="shared" si="93"/>
        <v>0.23319761829091351</v>
      </c>
    </row>
    <row r="708" spans="1:49" x14ac:dyDescent="0.2">
      <c r="A708">
        <v>706</v>
      </c>
      <c r="B708" t="s">
        <v>6776</v>
      </c>
      <c r="C708" t="s">
        <v>6775</v>
      </c>
      <c r="F708" t="s">
        <v>6774</v>
      </c>
      <c r="G708" t="s">
        <v>16</v>
      </c>
      <c r="H708" t="s">
        <v>15</v>
      </c>
      <c r="I708" t="s">
        <v>6773</v>
      </c>
      <c r="J708" t="s">
        <v>6772</v>
      </c>
      <c r="K708" t="s">
        <v>6771</v>
      </c>
      <c r="L708" t="s">
        <v>6770</v>
      </c>
      <c r="M708" t="s">
        <v>83</v>
      </c>
      <c r="N708">
        <v>2</v>
      </c>
      <c r="O708" t="s">
        <v>6769</v>
      </c>
      <c r="P708" t="s">
        <v>6768</v>
      </c>
      <c r="Q708" t="s">
        <v>6767</v>
      </c>
      <c r="R708" s="7">
        <v>34335</v>
      </c>
      <c r="S708" s="8">
        <f t="shared" si="88"/>
        <v>1994</v>
      </c>
      <c r="T708" s="8">
        <v>1994</v>
      </c>
      <c r="U708" s="8">
        <f t="shared" si="89"/>
        <v>28</v>
      </c>
      <c r="V708" s="7">
        <v>34516</v>
      </c>
      <c r="W708" t="s">
        <v>2008</v>
      </c>
      <c r="X708" s="2">
        <v>0.30399999999999999</v>
      </c>
      <c r="Y708" s="6">
        <f t="shared" si="94"/>
        <v>8.115106377299057E-3</v>
      </c>
      <c r="AA708">
        <v>8952477</v>
      </c>
      <c r="AB708">
        <v>12250</v>
      </c>
      <c r="AC708">
        <v>10982760</v>
      </c>
      <c r="AD708" t="s">
        <v>6</v>
      </c>
      <c r="AE708">
        <v>7</v>
      </c>
      <c r="AF708">
        <v>10</v>
      </c>
      <c r="AH708" t="s">
        <v>6766</v>
      </c>
      <c r="AI708" t="s">
        <v>6765</v>
      </c>
      <c r="AJ708" t="s">
        <v>6764</v>
      </c>
      <c r="AK708" t="s">
        <v>6763</v>
      </c>
      <c r="AL708">
        <v>1</v>
      </c>
      <c r="AM708" s="5">
        <f t="shared" si="90"/>
        <v>3.5714285714285712E-2</v>
      </c>
      <c r="AN708" s="4">
        <f t="shared" si="95"/>
        <v>5.4092064694109373E-5</v>
      </c>
      <c r="AO708" s="3"/>
      <c r="AP708">
        <v>0</v>
      </c>
      <c r="AR708" t="s">
        <v>1</v>
      </c>
      <c r="AT708" s="2" t="s">
        <v>0</v>
      </c>
      <c r="AU708" s="1">
        <f t="shared" si="91"/>
        <v>0.56968020835175726</v>
      </c>
      <c r="AV708" s="1">
        <f t="shared" si="92"/>
        <v>0.40845992209965831</v>
      </c>
      <c r="AW708" s="1">
        <f t="shared" si="93"/>
        <v>0.24723963584755937</v>
      </c>
    </row>
    <row r="709" spans="1:49" x14ac:dyDescent="0.2">
      <c r="A709">
        <v>707</v>
      </c>
      <c r="B709" t="s">
        <v>6762</v>
      </c>
      <c r="C709" t="s">
        <v>6761</v>
      </c>
      <c r="F709" t="s">
        <v>6760</v>
      </c>
      <c r="G709" t="s">
        <v>16</v>
      </c>
      <c r="H709" t="s">
        <v>15</v>
      </c>
      <c r="I709" t="s">
        <v>6759</v>
      </c>
      <c r="J709">
        <v>60009697</v>
      </c>
      <c r="K709" t="s">
        <v>5165</v>
      </c>
      <c r="L709" t="s">
        <v>5164</v>
      </c>
      <c r="M709" t="s">
        <v>653</v>
      </c>
      <c r="N709">
        <v>1</v>
      </c>
      <c r="O709" t="s">
        <v>6758</v>
      </c>
      <c r="P709">
        <v>8092251400</v>
      </c>
      <c r="Q709">
        <v>60009697</v>
      </c>
      <c r="R709" s="7">
        <v>34335</v>
      </c>
      <c r="S709" s="8">
        <f t="shared" si="88"/>
        <v>1994</v>
      </c>
      <c r="T709" s="8">
        <v>1994</v>
      </c>
      <c r="U709" s="8">
        <f t="shared" si="89"/>
        <v>28</v>
      </c>
      <c r="V709" s="7" t="s">
        <v>6757</v>
      </c>
      <c r="W709" t="s">
        <v>1970</v>
      </c>
      <c r="X709" s="2">
        <v>0.22500000000000001</v>
      </c>
      <c r="Y709" s="6">
        <f t="shared" si="94"/>
        <v>6.0062464963562111E-3</v>
      </c>
      <c r="AA709">
        <v>2726343</v>
      </c>
      <c r="AB709">
        <v>16128</v>
      </c>
      <c r="AC709" t="s">
        <v>1969</v>
      </c>
      <c r="AD709" t="s">
        <v>6</v>
      </c>
      <c r="AE709">
        <v>14</v>
      </c>
      <c r="AF709" s="10">
        <v>44289</v>
      </c>
      <c r="AH709" t="s">
        <v>6756</v>
      </c>
      <c r="AI709" t="s">
        <v>6755</v>
      </c>
      <c r="AK709" t="s">
        <v>6754</v>
      </c>
      <c r="AL709">
        <v>12</v>
      </c>
      <c r="AM709" s="5">
        <f t="shared" si="90"/>
        <v>0.42857142857142855</v>
      </c>
      <c r="AN709" s="4">
        <f t="shared" si="95"/>
        <v>6.4910477632931242E-4</v>
      </c>
      <c r="AO709" s="3"/>
      <c r="AP709">
        <v>0</v>
      </c>
      <c r="AR709" t="s">
        <v>1</v>
      </c>
      <c r="AT709" s="2">
        <v>1.099</v>
      </c>
      <c r="AU709" s="1">
        <f t="shared" si="91"/>
        <v>0.43991039803481419</v>
      </c>
      <c r="AV709" s="1">
        <f t="shared" si="92"/>
        <v>0.33276756363427618</v>
      </c>
      <c r="AW709" s="1">
        <f t="shared" si="93"/>
        <v>0.22562472923373819</v>
      </c>
    </row>
    <row r="710" spans="1:49" x14ac:dyDescent="0.2">
      <c r="A710">
        <v>708</v>
      </c>
      <c r="B710" t="s">
        <v>6753</v>
      </c>
      <c r="C710" t="s">
        <v>6752</v>
      </c>
      <c r="F710" t="s">
        <v>6751</v>
      </c>
      <c r="G710" t="s">
        <v>16</v>
      </c>
      <c r="H710" t="s">
        <v>15</v>
      </c>
      <c r="I710" t="s">
        <v>6750</v>
      </c>
      <c r="J710">
        <v>60015186</v>
      </c>
      <c r="K710" t="s">
        <v>6749</v>
      </c>
      <c r="L710" t="s">
        <v>1190</v>
      </c>
      <c r="M710" t="s">
        <v>653</v>
      </c>
      <c r="N710">
        <v>3</v>
      </c>
      <c r="O710" t="s">
        <v>6748</v>
      </c>
      <c r="P710" t="s">
        <v>6747</v>
      </c>
      <c r="Q710" t="s">
        <v>6746</v>
      </c>
      <c r="R710" s="7">
        <v>34335</v>
      </c>
      <c r="S710" s="8">
        <f t="shared" si="88"/>
        <v>1994</v>
      </c>
      <c r="T710" s="8">
        <v>1994</v>
      </c>
      <c r="U710" s="8">
        <f t="shared" si="89"/>
        <v>28</v>
      </c>
      <c r="V710" s="7" t="s">
        <v>6745</v>
      </c>
      <c r="W710" t="s">
        <v>5159</v>
      </c>
      <c r="X710" s="2">
        <v>0.46400000000000002</v>
      </c>
      <c r="Y710" s="6">
        <f t="shared" si="94"/>
        <v>1.2386214996930142E-2</v>
      </c>
      <c r="AA710">
        <v>8408688</v>
      </c>
      <c r="AB710">
        <v>26200</v>
      </c>
      <c r="AD710" t="s">
        <v>6</v>
      </c>
      <c r="AE710">
        <v>19</v>
      </c>
      <c r="AF710">
        <v>3</v>
      </c>
      <c r="AH710" t="s">
        <v>6744</v>
      </c>
      <c r="AI710" t="s">
        <v>6743</v>
      </c>
      <c r="AK710" t="s">
        <v>6742</v>
      </c>
      <c r="AL710">
        <v>0</v>
      </c>
      <c r="AM710" s="5">
        <f t="shared" si="90"/>
        <v>0</v>
      </c>
      <c r="AN710" s="4">
        <f t="shared" si="95"/>
        <v>0</v>
      </c>
      <c r="AO710" s="3"/>
      <c r="AP710">
        <v>0</v>
      </c>
      <c r="AR710" t="s">
        <v>1</v>
      </c>
      <c r="AT710" s="2" t="s">
        <v>0</v>
      </c>
      <c r="AU710" s="1">
        <f t="shared" si="91"/>
        <v>0.86703504978510992</v>
      </c>
      <c r="AV710" s="1">
        <f t="shared" si="92"/>
        <v>0.61931074984650714</v>
      </c>
      <c r="AW710" s="1">
        <f t="shared" si="93"/>
        <v>0.37158644990790424</v>
      </c>
    </row>
    <row r="711" spans="1:49" x14ac:dyDescent="0.2">
      <c r="A711">
        <v>709</v>
      </c>
      <c r="B711" t="s">
        <v>6741</v>
      </c>
      <c r="C711" t="s">
        <v>6740</v>
      </c>
      <c r="F711" t="s">
        <v>6739</v>
      </c>
      <c r="G711" t="s">
        <v>16</v>
      </c>
      <c r="H711" t="s">
        <v>15</v>
      </c>
      <c r="I711" t="s">
        <v>6738</v>
      </c>
      <c r="J711">
        <v>60014373</v>
      </c>
      <c r="K711" t="s">
        <v>6737</v>
      </c>
      <c r="L711" t="s">
        <v>1108</v>
      </c>
      <c r="M711" t="s">
        <v>230</v>
      </c>
      <c r="N711">
        <v>1</v>
      </c>
      <c r="O711" t="s">
        <v>6736</v>
      </c>
      <c r="P711">
        <v>7403676566</v>
      </c>
      <c r="Q711">
        <v>60014373</v>
      </c>
      <c r="R711" s="7">
        <v>34335</v>
      </c>
      <c r="S711" s="8">
        <f t="shared" si="88"/>
        <v>1994</v>
      </c>
      <c r="T711" s="8">
        <v>1994</v>
      </c>
      <c r="U711" s="8">
        <f t="shared" si="89"/>
        <v>28</v>
      </c>
      <c r="V711" s="7">
        <v>34516</v>
      </c>
      <c r="W711" t="s">
        <v>2285</v>
      </c>
      <c r="X711" s="2">
        <v>0.371</v>
      </c>
      <c r="Y711" s="6">
        <f t="shared" si="94"/>
        <v>9.9036331117695747E-3</v>
      </c>
      <c r="AA711">
        <v>214922</v>
      </c>
      <c r="AB711">
        <v>130262</v>
      </c>
      <c r="AC711">
        <v>13474065</v>
      </c>
      <c r="AD711" t="s">
        <v>6</v>
      </c>
      <c r="AE711">
        <v>33</v>
      </c>
      <c r="AF711" t="s">
        <v>6735</v>
      </c>
      <c r="AH711">
        <v>4458</v>
      </c>
      <c r="AI711" t="s">
        <v>6734</v>
      </c>
      <c r="AK711" t="s">
        <v>6733</v>
      </c>
      <c r="AL711">
        <v>15</v>
      </c>
      <c r="AM711" s="5">
        <f t="shared" si="90"/>
        <v>0.5357142857142857</v>
      </c>
      <c r="AN711" s="4">
        <f t="shared" si="95"/>
        <v>8.1138097041164058E-4</v>
      </c>
      <c r="AO711" s="3"/>
      <c r="AP711">
        <v>0</v>
      </c>
      <c r="AR711" t="s">
        <v>1</v>
      </c>
      <c r="AT711" s="2">
        <v>1.48</v>
      </c>
      <c r="AU711" s="1">
        <f t="shared" si="91"/>
        <v>0.71759574693621941</v>
      </c>
      <c r="AV711" s="1">
        <f t="shared" si="92"/>
        <v>0.53575070410906078</v>
      </c>
      <c r="AW711" s="1">
        <f t="shared" si="93"/>
        <v>0.3539056612819021</v>
      </c>
    </row>
    <row r="712" spans="1:49" x14ac:dyDescent="0.2">
      <c r="A712">
        <v>710</v>
      </c>
      <c r="B712" t="s">
        <v>6732</v>
      </c>
      <c r="C712" t="s">
        <v>6731</v>
      </c>
      <c r="F712" t="s">
        <v>6730</v>
      </c>
      <c r="G712" t="s">
        <v>16</v>
      </c>
      <c r="H712" t="s">
        <v>15</v>
      </c>
      <c r="I712" t="s">
        <v>6729</v>
      </c>
      <c r="J712">
        <v>60022457</v>
      </c>
      <c r="K712" t="s">
        <v>6728</v>
      </c>
      <c r="L712" t="s">
        <v>6727</v>
      </c>
      <c r="M712" t="s">
        <v>1784</v>
      </c>
      <c r="N712">
        <v>1</v>
      </c>
      <c r="O712" t="s">
        <v>6726</v>
      </c>
      <c r="P712">
        <v>7003785846</v>
      </c>
      <c r="Q712">
        <v>60022457</v>
      </c>
      <c r="R712" s="7">
        <v>34335</v>
      </c>
      <c r="S712" s="8">
        <f t="shared" si="88"/>
        <v>1994</v>
      </c>
      <c r="T712" s="8">
        <v>1994</v>
      </c>
      <c r="U712" s="8">
        <f t="shared" si="89"/>
        <v>28</v>
      </c>
      <c r="V712" s="7" t="s">
        <v>6725</v>
      </c>
      <c r="W712" t="s">
        <v>4325</v>
      </c>
      <c r="X712" s="2">
        <v>0.35899999999999999</v>
      </c>
      <c r="Y712" s="6">
        <f t="shared" si="94"/>
        <v>9.5832999652972432E-3</v>
      </c>
      <c r="AA712">
        <v>8999457</v>
      </c>
      <c r="AB712">
        <v>35932</v>
      </c>
      <c r="AC712">
        <v>10981098</v>
      </c>
      <c r="AD712" t="s">
        <v>6</v>
      </c>
      <c r="AE712">
        <v>5</v>
      </c>
      <c r="AF712">
        <v>2</v>
      </c>
      <c r="AH712" t="s">
        <v>6724</v>
      </c>
      <c r="AI712" t="s">
        <v>6723</v>
      </c>
      <c r="AK712" t="s">
        <v>6722</v>
      </c>
      <c r="AL712">
        <v>16</v>
      </c>
      <c r="AM712" s="5">
        <f t="shared" si="90"/>
        <v>0.5714285714285714</v>
      </c>
      <c r="AN712" s="4">
        <f t="shared" si="95"/>
        <v>8.6547303510574997E-4</v>
      </c>
      <c r="AO712" s="3"/>
      <c r="AP712">
        <v>0</v>
      </c>
      <c r="AR712" t="s">
        <v>1</v>
      </c>
      <c r="AT712" s="2" t="s">
        <v>0</v>
      </c>
      <c r="AU712" s="1">
        <f t="shared" si="91"/>
        <v>0.69679518862397949</v>
      </c>
      <c r="AV712" s="1">
        <f t="shared" si="92"/>
        <v>0.52243865002014966</v>
      </c>
      <c r="AW712" s="1">
        <f t="shared" si="93"/>
        <v>0.34808211141631978</v>
      </c>
    </row>
    <row r="713" spans="1:49" x14ac:dyDescent="0.2">
      <c r="A713">
        <v>711</v>
      </c>
      <c r="B713" t="s">
        <v>6721</v>
      </c>
      <c r="C713" t="s">
        <v>6720</v>
      </c>
      <c r="F713" t="s">
        <v>6719</v>
      </c>
      <c r="G713" t="s">
        <v>16</v>
      </c>
      <c r="H713" t="s">
        <v>15</v>
      </c>
      <c r="I713" t="s">
        <v>73</v>
      </c>
      <c r="J713">
        <v>60003217</v>
      </c>
      <c r="K713" t="s">
        <v>72</v>
      </c>
      <c r="L713" t="s">
        <v>71</v>
      </c>
      <c r="M713" t="s">
        <v>70</v>
      </c>
      <c r="N713">
        <v>1</v>
      </c>
      <c r="O713" t="s">
        <v>6718</v>
      </c>
      <c r="P713">
        <v>7005087231</v>
      </c>
      <c r="Q713">
        <v>60003217</v>
      </c>
      <c r="R713" s="7">
        <v>34335</v>
      </c>
      <c r="S713" s="8">
        <f t="shared" si="88"/>
        <v>1994</v>
      </c>
      <c r="T713" s="8">
        <v>1994</v>
      </c>
      <c r="U713" s="8">
        <f t="shared" si="89"/>
        <v>28</v>
      </c>
      <c r="V713" s="7">
        <v>34505</v>
      </c>
      <c r="W713" t="s">
        <v>2008</v>
      </c>
      <c r="X713" s="2">
        <v>0.30399999999999999</v>
      </c>
      <c r="Y713" s="6">
        <f t="shared" si="94"/>
        <v>8.115106377299057E-3</v>
      </c>
      <c r="AA713">
        <v>8952477</v>
      </c>
      <c r="AB713">
        <v>12250</v>
      </c>
      <c r="AC713">
        <v>10982760</v>
      </c>
      <c r="AD713" t="s">
        <v>6</v>
      </c>
      <c r="AE713">
        <v>7</v>
      </c>
      <c r="AF713">
        <v>9</v>
      </c>
      <c r="AH713" t="s">
        <v>6717</v>
      </c>
      <c r="AI713" t="s">
        <v>6716</v>
      </c>
      <c r="AJ713" t="s">
        <v>6715</v>
      </c>
      <c r="AK713" t="s">
        <v>6714</v>
      </c>
      <c r="AL713">
        <v>15</v>
      </c>
      <c r="AM713" s="5">
        <f t="shared" si="90"/>
        <v>0.5357142857142857</v>
      </c>
      <c r="AN713" s="4">
        <f t="shared" si="95"/>
        <v>8.1138097041164058E-4</v>
      </c>
      <c r="AO713" s="3"/>
      <c r="AP713">
        <v>0</v>
      </c>
      <c r="AR713" t="s">
        <v>1</v>
      </c>
      <c r="AT713" s="2" t="s">
        <v>0</v>
      </c>
      <c r="AU713" s="1">
        <f t="shared" si="91"/>
        <v>0.59239887552328319</v>
      </c>
      <c r="AV713" s="1">
        <f t="shared" si="92"/>
        <v>0.44632436738553488</v>
      </c>
      <c r="AW713" s="1">
        <f t="shared" si="93"/>
        <v>0.30024985924778658</v>
      </c>
    </row>
    <row r="714" spans="1:49" x14ac:dyDescent="0.2">
      <c r="A714">
        <v>712</v>
      </c>
      <c r="B714" t="s">
        <v>6713</v>
      </c>
      <c r="C714" t="s">
        <v>6712</v>
      </c>
      <c r="F714" t="s">
        <v>6711</v>
      </c>
      <c r="G714" t="s">
        <v>16</v>
      </c>
      <c r="H714" t="s">
        <v>15</v>
      </c>
      <c r="I714" t="s">
        <v>6710</v>
      </c>
      <c r="J714">
        <v>60011357</v>
      </c>
      <c r="K714" t="s">
        <v>3422</v>
      </c>
      <c r="L714" t="s">
        <v>3421</v>
      </c>
      <c r="M714" t="s">
        <v>2970</v>
      </c>
      <c r="N714">
        <v>2</v>
      </c>
      <c r="O714" t="s">
        <v>6709</v>
      </c>
      <c r="P714" t="s">
        <v>6708</v>
      </c>
      <c r="Q714" t="s">
        <v>4519</v>
      </c>
      <c r="R714" s="7">
        <v>34335</v>
      </c>
      <c r="S714" s="8">
        <f t="shared" si="88"/>
        <v>1994</v>
      </c>
      <c r="T714" s="8">
        <v>1994</v>
      </c>
      <c r="U714" s="8">
        <f t="shared" si="89"/>
        <v>28</v>
      </c>
      <c r="V714" s="7">
        <v>34505</v>
      </c>
      <c r="W714" t="s">
        <v>2008</v>
      </c>
      <c r="X714" s="2">
        <v>0.30399999999999999</v>
      </c>
      <c r="Y714" s="6">
        <f t="shared" si="94"/>
        <v>8.115106377299057E-3</v>
      </c>
      <c r="AA714">
        <v>8952477</v>
      </c>
      <c r="AB714">
        <v>12250</v>
      </c>
      <c r="AC714">
        <v>10982760</v>
      </c>
      <c r="AD714" t="s">
        <v>6</v>
      </c>
      <c r="AE714">
        <v>7</v>
      </c>
      <c r="AF714">
        <v>9</v>
      </c>
      <c r="AH714" t="s">
        <v>6707</v>
      </c>
      <c r="AI714" t="s">
        <v>6706</v>
      </c>
      <c r="AJ714" t="s">
        <v>6705</v>
      </c>
      <c r="AK714" t="s">
        <v>6704</v>
      </c>
      <c r="AL714">
        <v>10</v>
      </c>
      <c r="AM714" s="5">
        <f t="shared" si="90"/>
        <v>0.35714285714285715</v>
      </c>
      <c r="AN714" s="4">
        <f t="shared" si="95"/>
        <v>5.4092064694109376E-4</v>
      </c>
      <c r="AO714" s="3"/>
      <c r="AP714">
        <v>0</v>
      </c>
      <c r="AR714" t="s">
        <v>1</v>
      </c>
      <c r="AT714" s="2" t="s">
        <v>0</v>
      </c>
      <c r="AU714" s="1">
        <f t="shared" si="91"/>
        <v>0.58428506581916673</v>
      </c>
      <c r="AV714" s="1">
        <f t="shared" si="92"/>
        <v>0.43280135121200752</v>
      </c>
      <c r="AW714" s="1">
        <f t="shared" si="93"/>
        <v>0.28131763660484826</v>
      </c>
    </row>
    <row r="715" spans="1:49" x14ac:dyDescent="0.2">
      <c r="A715">
        <v>713</v>
      </c>
      <c r="B715" t="s">
        <v>6703</v>
      </c>
      <c r="C715" t="s">
        <v>6702</v>
      </c>
      <c r="F715" t="s">
        <v>6701</v>
      </c>
      <c r="G715" t="s">
        <v>16</v>
      </c>
      <c r="H715" t="s">
        <v>15</v>
      </c>
      <c r="I715" t="s">
        <v>6700</v>
      </c>
      <c r="J715">
        <v>60021902</v>
      </c>
      <c r="K715" t="s">
        <v>6699</v>
      </c>
      <c r="L715" t="s">
        <v>6698</v>
      </c>
      <c r="M715" t="s">
        <v>6697</v>
      </c>
      <c r="N715">
        <v>2</v>
      </c>
      <c r="O715" t="s">
        <v>6696</v>
      </c>
      <c r="P715" t="s">
        <v>6695</v>
      </c>
      <c r="Q715" t="s">
        <v>6694</v>
      </c>
      <c r="R715" s="7">
        <v>34335</v>
      </c>
      <c r="S715" s="8">
        <f t="shared" si="88"/>
        <v>1994</v>
      </c>
      <c r="T715" s="8">
        <v>1994</v>
      </c>
      <c r="U715" s="8">
        <f t="shared" si="89"/>
        <v>28</v>
      </c>
      <c r="V715" s="7">
        <v>34505</v>
      </c>
      <c r="W715" t="s">
        <v>2008</v>
      </c>
      <c r="X715" s="2">
        <v>0.30399999999999999</v>
      </c>
      <c r="Y715" s="6">
        <f t="shared" si="94"/>
        <v>8.115106377299057E-3</v>
      </c>
      <c r="AA715">
        <v>8952477</v>
      </c>
      <c r="AB715">
        <v>12250</v>
      </c>
      <c r="AC715">
        <v>10982760</v>
      </c>
      <c r="AD715" t="s">
        <v>6</v>
      </c>
      <c r="AE715">
        <v>7</v>
      </c>
      <c r="AF715">
        <v>9</v>
      </c>
      <c r="AH715" t="s">
        <v>6693</v>
      </c>
      <c r="AI715" t="s">
        <v>6692</v>
      </c>
      <c r="AJ715" t="s">
        <v>6691</v>
      </c>
      <c r="AK715" t="s">
        <v>6690</v>
      </c>
      <c r="AL715">
        <v>0</v>
      </c>
      <c r="AM715" s="5">
        <f t="shared" si="90"/>
        <v>0</v>
      </c>
      <c r="AN715" s="4">
        <f t="shared" si="95"/>
        <v>0</v>
      </c>
      <c r="AO715" s="3"/>
      <c r="AP715">
        <v>0</v>
      </c>
      <c r="AR715" t="s">
        <v>1</v>
      </c>
      <c r="AT715" s="2" t="s">
        <v>0</v>
      </c>
      <c r="AU715" s="1">
        <f t="shared" si="91"/>
        <v>0.56805744641093392</v>
      </c>
      <c r="AV715" s="1">
        <f t="shared" si="92"/>
        <v>0.40575531886495286</v>
      </c>
      <c r="AW715" s="1">
        <f t="shared" si="93"/>
        <v>0.24345319131897172</v>
      </c>
    </row>
    <row r="716" spans="1:49" x14ac:dyDescent="0.2">
      <c r="A716">
        <v>714</v>
      </c>
      <c r="B716" t="s">
        <v>6689</v>
      </c>
      <c r="C716" t="s">
        <v>6688</v>
      </c>
      <c r="D716" t="s">
        <v>6687</v>
      </c>
      <c r="F716" t="s">
        <v>6686</v>
      </c>
      <c r="G716" t="s">
        <v>16</v>
      </c>
      <c r="H716" t="s">
        <v>15</v>
      </c>
      <c r="I716" t="s">
        <v>6685</v>
      </c>
      <c r="J716">
        <v>60008830</v>
      </c>
      <c r="K716" t="s">
        <v>6684</v>
      </c>
      <c r="L716" t="s">
        <v>6683</v>
      </c>
      <c r="M716" t="s">
        <v>6682</v>
      </c>
      <c r="N716">
        <v>3</v>
      </c>
      <c r="O716" t="s">
        <v>6681</v>
      </c>
      <c r="P716" t="s">
        <v>6680</v>
      </c>
      <c r="Q716" t="s">
        <v>6679</v>
      </c>
      <c r="R716" s="7">
        <v>34335</v>
      </c>
      <c r="S716" s="8">
        <f t="shared" si="88"/>
        <v>1994</v>
      </c>
      <c r="T716" s="8">
        <v>1994</v>
      </c>
      <c r="U716" s="8">
        <f t="shared" si="89"/>
        <v>28</v>
      </c>
      <c r="V716" s="7">
        <v>34486</v>
      </c>
      <c r="W716" t="s">
        <v>4502</v>
      </c>
      <c r="X716" s="2">
        <v>0.54200000000000004</v>
      </c>
      <c r="Y716" s="6">
        <f t="shared" si="94"/>
        <v>1.4468380449000295E-2</v>
      </c>
      <c r="AA716">
        <v>13504495</v>
      </c>
      <c r="AB716">
        <v>12121</v>
      </c>
      <c r="AD716" t="s">
        <v>6</v>
      </c>
      <c r="AE716">
        <v>35</v>
      </c>
      <c r="AF716">
        <v>4</v>
      </c>
      <c r="AH716" t="s">
        <v>6678</v>
      </c>
      <c r="AI716" t="s">
        <v>6677</v>
      </c>
      <c r="AK716" t="s">
        <v>6676</v>
      </c>
      <c r="AL716">
        <v>0</v>
      </c>
      <c r="AM716" s="5">
        <f t="shared" si="90"/>
        <v>0</v>
      </c>
      <c r="AN716" s="4">
        <f t="shared" si="95"/>
        <v>0</v>
      </c>
      <c r="AO716" s="3"/>
      <c r="AP716">
        <v>0</v>
      </c>
      <c r="AR716" t="s">
        <v>1</v>
      </c>
      <c r="AT716" s="2" t="s">
        <v>0</v>
      </c>
      <c r="AU716" s="1">
        <f t="shared" si="91"/>
        <v>1.0127866314300205</v>
      </c>
      <c r="AV716" s="1">
        <f t="shared" si="92"/>
        <v>0.72341902245001477</v>
      </c>
      <c r="AW716" s="1">
        <f t="shared" si="93"/>
        <v>0.43405141347000881</v>
      </c>
    </row>
    <row r="717" spans="1:49" x14ac:dyDescent="0.2">
      <c r="A717">
        <v>715</v>
      </c>
      <c r="B717" t="s">
        <v>6675</v>
      </c>
      <c r="C717" t="s">
        <v>6674</v>
      </c>
      <c r="F717" t="s">
        <v>6673</v>
      </c>
      <c r="G717" t="s">
        <v>16</v>
      </c>
      <c r="H717" t="s">
        <v>15</v>
      </c>
      <c r="I717" t="s">
        <v>6672</v>
      </c>
      <c r="J717" t="s">
        <v>6671</v>
      </c>
      <c r="K717" t="s">
        <v>6670</v>
      </c>
      <c r="L717" t="s">
        <v>6669</v>
      </c>
      <c r="M717" t="s">
        <v>6668</v>
      </c>
      <c r="N717">
        <v>4</v>
      </c>
      <c r="O717" t="s">
        <v>6667</v>
      </c>
      <c r="P717" t="s">
        <v>6666</v>
      </c>
      <c r="Q717" t="s">
        <v>6665</v>
      </c>
      <c r="R717" s="7">
        <v>34335</v>
      </c>
      <c r="S717" s="8">
        <f t="shared" si="88"/>
        <v>1994</v>
      </c>
      <c r="T717" s="8">
        <v>1994</v>
      </c>
      <c r="U717" s="8">
        <f t="shared" si="89"/>
        <v>28</v>
      </c>
      <c r="V717" s="7">
        <v>34505</v>
      </c>
      <c r="W717" t="s">
        <v>2008</v>
      </c>
      <c r="X717" s="2">
        <v>0.30399999999999999</v>
      </c>
      <c r="Y717" s="6">
        <f t="shared" si="94"/>
        <v>8.115106377299057E-3</v>
      </c>
      <c r="AA717">
        <v>8952477</v>
      </c>
      <c r="AB717">
        <v>12250</v>
      </c>
      <c r="AC717">
        <v>10982760</v>
      </c>
      <c r="AD717" t="s">
        <v>6</v>
      </c>
      <c r="AE717">
        <v>7</v>
      </c>
      <c r="AF717">
        <v>9</v>
      </c>
      <c r="AH717" t="s">
        <v>6664</v>
      </c>
      <c r="AI717" t="s">
        <v>6663</v>
      </c>
      <c r="AJ717" t="s">
        <v>6662</v>
      </c>
      <c r="AK717" t="s">
        <v>6661</v>
      </c>
      <c r="AL717">
        <v>14</v>
      </c>
      <c r="AM717" s="5">
        <f t="shared" si="90"/>
        <v>0.5</v>
      </c>
      <c r="AN717" s="4">
        <f t="shared" si="95"/>
        <v>7.572889057175312E-4</v>
      </c>
      <c r="AO717" s="3"/>
      <c r="AP717">
        <v>0</v>
      </c>
      <c r="AR717" t="s">
        <v>1</v>
      </c>
      <c r="AT717" s="2" t="s">
        <v>0</v>
      </c>
      <c r="AU717" s="1">
        <f t="shared" si="91"/>
        <v>0.59077611358245985</v>
      </c>
      <c r="AV717" s="1">
        <f t="shared" si="92"/>
        <v>0.44361976415082938</v>
      </c>
      <c r="AW717" s="1">
        <f t="shared" si="93"/>
        <v>0.2964634147191989</v>
      </c>
    </row>
    <row r="718" spans="1:49" x14ac:dyDescent="0.2">
      <c r="A718">
        <v>716</v>
      </c>
      <c r="B718" t="s">
        <v>6660</v>
      </c>
      <c r="C718" t="s">
        <v>6659</v>
      </c>
      <c r="F718" t="s">
        <v>6658</v>
      </c>
      <c r="G718" t="s">
        <v>16</v>
      </c>
      <c r="H718" t="s">
        <v>15</v>
      </c>
      <c r="I718" t="s">
        <v>6657</v>
      </c>
      <c r="J718">
        <v>60014655</v>
      </c>
      <c r="K718" t="s">
        <v>3446</v>
      </c>
      <c r="L718" t="s">
        <v>3445</v>
      </c>
      <c r="M718" t="s">
        <v>2584</v>
      </c>
      <c r="N718">
        <v>4</v>
      </c>
      <c r="O718" t="s">
        <v>6656</v>
      </c>
      <c r="P718" t="s">
        <v>6655</v>
      </c>
      <c r="Q718" t="s">
        <v>6654</v>
      </c>
      <c r="R718" s="7">
        <v>34335</v>
      </c>
      <c r="S718" s="8">
        <f t="shared" si="88"/>
        <v>1994</v>
      </c>
      <c r="T718" s="8">
        <v>1994</v>
      </c>
      <c r="U718" s="8">
        <f t="shared" si="89"/>
        <v>28</v>
      </c>
      <c r="V718" s="7">
        <v>34486</v>
      </c>
      <c r="W718" t="s">
        <v>2061</v>
      </c>
      <c r="X718" s="2">
        <v>1.6519999999999999</v>
      </c>
      <c r="Y718" s="6">
        <f t="shared" si="94"/>
        <v>4.409919649769093E-2</v>
      </c>
      <c r="AA718" t="s">
        <v>2060</v>
      </c>
      <c r="AB718">
        <v>17337</v>
      </c>
      <c r="AC718">
        <v>15582221</v>
      </c>
      <c r="AD718" t="s">
        <v>6</v>
      </c>
      <c r="AE718">
        <v>42</v>
      </c>
      <c r="AF718">
        <v>6</v>
      </c>
      <c r="AH718" t="s">
        <v>6653</v>
      </c>
      <c r="AI718" t="s">
        <v>6652</v>
      </c>
      <c r="AK718" t="s">
        <v>6651</v>
      </c>
      <c r="AL718">
        <v>9</v>
      </c>
      <c r="AM718" s="5">
        <f t="shared" si="90"/>
        <v>0.32142857142857145</v>
      </c>
      <c r="AN718" s="4">
        <f t="shared" si="95"/>
        <v>4.8682858224698443E-4</v>
      </c>
      <c r="AO718" s="3"/>
      <c r="AP718">
        <v>0</v>
      </c>
      <c r="AR718" t="s">
        <v>6650</v>
      </c>
      <c r="AT718" s="2" t="s">
        <v>0</v>
      </c>
      <c r="AU718" s="1">
        <f t="shared" si="91"/>
        <v>3.1015486123057747</v>
      </c>
      <c r="AV718" s="1">
        <f t="shared" si="92"/>
        <v>2.2293012539968955</v>
      </c>
      <c r="AW718" s="1">
        <f t="shared" si="93"/>
        <v>1.3570538956880167</v>
      </c>
    </row>
    <row r="719" spans="1:49" x14ac:dyDescent="0.2">
      <c r="A719">
        <v>717</v>
      </c>
      <c r="B719" t="s">
        <v>6649</v>
      </c>
      <c r="C719" t="s">
        <v>6648</v>
      </c>
      <c r="D719" t="s">
        <v>6647</v>
      </c>
      <c r="F719" t="s">
        <v>6646</v>
      </c>
      <c r="G719" t="s">
        <v>16</v>
      </c>
      <c r="H719" t="s">
        <v>15</v>
      </c>
      <c r="I719" t="s">
        <v>6645</v>
      </c>
      <c r="J719" t="s">
        <v>6644</v>
      </c>
      <c r="K719" t="s">
        <v>6643</v>
      </c>
      <c r="L719" t="s">
        <v>6642</v>
      </c>
      <c r="M719" t="s">
        <v>83</v>
      </c>
      <c r="N719">
        <v>1</v>
      </c>
      <c r="O719" t="s">
        <v>6641</v>
      </c>
      <c r="P719">
        <v>57189206010</v>
      </c>
      <c r="Q719" t="s">
        <v>6640</v>
      </c>
      <c r="R719" s="7">
        <v>34335</v>
      </c>
      <c r="S719" s="8">
        <f t="shared" si="88"/>
        <v>1994</v>
      </c>
      <c r="T719" s="8">
        <v>1994</v>
      </c>
      <c r="U719" s="8">
        <f t="shared" si="89"/>
        <v>28</v>
      </c>
      <c r="V719" s="7">
        <v>1994</v>
      </c>
      <c r="W719" t="s">
        <v>6639</v>
      </c>
      <c r="X719" s="2">
        <v>1.1599999999999999</v>
      </c>
      <c r="Y719" s="6">
        <f t="shared" si="94"/>
        <v>3.0965537492325352E-2</v>
      </c>
      <c r="AA719">
        <v>10635203</v>
      </c>
      <c r="AB719">
        <v>25150</v>
      </c>
      <c r="AD719" t="s">
        <v>6</v>
      </c>
      <c r="AE719">
        <v>1</v>
      </c>
      <c r="AF719">
        <v>3</v>
      </c>
      <c r="AH719" t="s">
        <v>6638</v>
      </c>
      <c r="AI719" t="s">
        <v>6637</v>
      </c>
      <c r="AK719" t="s">
        <v>6636</v>
      </c>
      <c r="AL719">
        <v>22</v>
      </c>
      <c r="AM719" s="5">
        <f t="shared" si="90"/>
        <v>0.7857142857142857</v>
      </c>
      <c r="AN719" s="4">
        <f t="shared" si="95"/>
        <v>1.1900254232704063E-3</v>
      </c>
      <c r="AO719" s="3"/>
      <c r="AP719">
        <v>1</v>
      </c>
      <c r="AR719" t="s">
        <v>1</v>
      </c>
      <c r="AT719" s="2" t="s">
        <v>0</v>
      </c>
      <c r="AU719" s="1">
        <f t="shared" si="91"/>
        <v>2.2032883871608866</v>
      </c>
      <c r="AV719" s="1">
        <f t="shared" si="92"/>
        <v>1.6077781457797879</v>
      </c>
      <c r="AW719" s="1">
        <f t="shared" si="93"/>
        <v>1.0122679043986889</v>
      </c>
    </row>
    <row r="720" spans="1:49" x14ac:dyDescent="0.2">
      <c r="A720">
        <v>718</v>
      </c>
      <c r="B720" t="s">
        <v>6635</v>
      </c>
      <c r="C720" t="s">
        <v>6634</v>
      </c>
      <c r="F720" t="s">
        <v>6633</v>
      </c>
      <c r="G720" t="s">
        <v>16</v>
      </c>
      <c r="H720" t="s">
        <v>15</v>
      </c>
      <c r="I720" t="s">
        <v>6632</v>
      </c>
      <c r="J720">
        <v>60006158</v>
      </c>
      <c r="K720" t="s">
        <v>6631</v>
      </c>
      <c r="L720" t="s">
        <v>6630</v>
      </c>
      <c r="M720" t="s">
        <v>58</v>
      </c>
      <c r="N720">
        <v>2</v>
      </c>
      <c r="O720" t="s">
        <v>6629</v>
      </c>
      <c r="P720" t="s">
        <v>6628</v>
      </c>
      <c r="Q720" t="s">
        <v>6627</v>
      </c>
      <c r="R720" s="7">
        <v>34335</v>
      </c>
      <c r="S720" s="8">
        <f t="shared" si="88"/>
        <v>1994</v>
      </c>
      <c r="T720" s="8">
        <v>1994</v>
      </c>
      <c r="U720" s="8">
        <f t="shared" si="89"/>
        <v>28</v>
      </c>
      <c r="V720" s="7">
        <v>34486</v>
      </c>
      <c r="W720" t="s">
        <v>6626</v>
      </c>
      <c r="X720" s="2">
        <v>0.66100000000000003</v>
      </c>
      <c r="Y720" s="6">
        <f t="shared" si="94"/>
        <v>1.7645017484850912E-2</v>
      </c>
      <c r="AA720">
        <v>189197</v>
      </c>
      <c r="AB720">
        <v>26022</v>
      </c>
      <c r="AC720">
        <v>15581713</v>
      </c>
      <c r="AD720" t="s">
        <v>6</v>
      </c>
      <c r="AE720">
        <v>30</v>
      </c>
      <c r="AF720">
        <v>6</v>
      </c>
      <c r="AH720" t="s">
        <v>6625</v>
      </c>
      <c r="AI720" t="s">
        <v>6624</v>
      </c>
      <c r="AK720" t="s">
        <v>6623</v>
      </c>
      <c r="AL720">
        <v>5</v>
      </c>
      <c r="AM720" s="5">
        <f t="shared" si="90"/>
        <v>0.17857142857142858</v>
      </c>
      <c r="AN720" s="4">
        <f t="shared" si="95"/>
        <v>2.7046032347054688E-4</v>
      </c>
      <c r="AO720" s="3"/>
      <c r="AP720">
        <v>0</v>
      </c>
      <c r="AQ720" t="s">
        <v>6622</v>
      </c>
      <c r="AR720" t="s">
        <v>1</v>
      </c>
      <c r="AS720" t="s">
        <v>6621</v>
      </c>
      <c r="AT720" s="2">
        <v>2.3180000000000001</v>
      </c>
      <c r="AU720" s="1">
        <f t="shared" si="91"/>
        <v>1.2432650336436801</v>
      </c>
      <c r="AV720" s="1">
        <f t="shared" si="92"/>
        <v>0.89577389041607292</v>
      </c>
      <c r="AW720" s="1">
        <f t="shared" si="93"/>
        <v>0.54828274718846559</v>
      </c>
    </row>
    <row r="721" spans="1:49" x14ac:dyDescent="0.2">
      <c r="A721">
        <v>719</v>
      </c>
      <c r="B721" t="s">
        <v>6620</v>
      </c>
      <c r="C721" t="s">
        <v>6619</v>
      </c>
      <c r="F721" t="s">
        <v>6618</v>
      </c>
      <c r="G721" t="s">
        <v>16</v>
      </c>
      <c r="H721" t="s">
        <v>15</v>
      </c>
      <c r="I721" t="s">
        <v>6617</v>
      </c>
      <c r="J721">
        <v>60003892</v>
      </c>
      <c r="K721" t="s">
        <v>555</v>
      </c>
      <c r="L721" t="s">
        <v>554</v>
      </c>
      <c r="M721" t="s">
        <v>230</v>
      </c>
      <c r="N721">
        <v>2</v>
      </c>
      <c r="O721" t="s">
        <v>6616</v>
      </c>
      <c r="P721" t="s">
        <v>6615</v>
      </c>
      <c r="Q721" t="s">
        <v>1755</v>
      </c>
      <c r="R721" s="7">
        <v>34335</v>
      </c>
      <c r="S721" s="8">
        <f t="shared" si="88"/>
        <v>1994</v>
      </c>
      <c r="T721" s="8">
        <v>1994</v>
      </c>
      <c r="U721" s="8">
        <f t="shared" si="89"/>
        <v>28</v>
      </c>
      <c r="V721" s="7">
        <v>34486</v>
      </c>
      <c r="W721" t="s">
        <v>2061</v>
      </c>
      <c r="X721" s="2">
        <v>1.6519999999999999</v>
      </c>
      <c r="Y721" s="6">
        <f t="shared" si="94"/>
        <v>4.409919649769093E-2</v>
      </c>
      <c r="AA721" t="s">
        <v>2060</v>
      </c>
      <c r="AB721">
        <v>17337</v>
      </c>
      <c r="AC721">
        <v>15582221</v>
      </c>
      <c r="AD721" t="s">
        <v>6</v>
      </c>
      <c r="AE721">
        <v>42</v>
      </c>
      <c r="AF721">
        <v>6</v>
      </c>
      <c r="AH721" t="s">
        <v>6614</v>
      </c>
      <c r="AI721" t="s">
        <v>6613</v>
      </c>
      <c r="AK721" t="s">
        <v>6612</v>
      </c>
      <c r="AL721">
        <v>9</v>
      </c>
      <c r="AM721" s="5">
        <f t="shared" si="90"/>
        <v>0.32142857142857145</v>
      </c>
      <c r="AN721" s="4">
        <f t="shared" si="95"/>
        <v>4.8682858224698443E-4</v>
      </c>
      <c r="AO721" s="3"/>
      <c r="AP721">
        <v>0</v>
      </c>
      <c r="AQ721" t="s">
        <v>3481</v>
      </c>
      <c r="AR721" t="s">
        <v>6611</v>
      </c>
      <c r="AS721" t="s">
        <v>3480</v>
      </c>
      <c r="AT721" s="2" t="s">
        <v>0</v>
      </c>
      <c r="AU721" s="1">
        <f t="shared" si="91"/>
        <v>3.1015486123057747</v>
      </c>
      <c r="AV721" s="1">
        <f t="shared" si="92"/>
        <v>2.2293012539968955</v>
      </c>
      <c r="AW721" s="1">
        <f t="shared" si="93"/>
        <v>1.3570538956880167</v>
      </c>
    </row>
    <row r="722" spans="1:49" x14ac:dyDescent="0.2">
      <c r="A722">
        <v>720</v>
      </c>
      <c r="B722" t="s">
        <v>6610</v>
      </c>
      <c r="C722" t="s">
        <v>6609</v>
      </c>
      <c r="F722" t="s">
        <v>6608</v>
      </c>
      <c r="G722" t="s">
        <v>16</v>
      </c>
      <c r="H722" t="s">
        <v>15</v>
      </c>
      <c r="I722" t="s">
        <v>6607</v>
      </c>
      <c r="J722">
        <v>60032144</v>
      </c>
      <c r="K722" t="s">
        <v>2562</v>
      </c>
      <c r="L722" t="s">
        <v>2561</v>
      </c>
      <c r="M722" t="s">
        <v>2560</v>
      </c>
      <c r="N722">
        <v>2</v>
      </c>
      <c r="O722" t="s">
        <v>6606</v>
      </c>
      <c r="P722" t="s">
        <v>6605</v>
      </c>
      <c r="Q722" t="s">
        <v>6317</v>
      </c>
      <c r="R722" s="7">
        <v>34335</v>
      </c>
      <c r="S722" s="8">
        <f t="shared" si="88"/>
        <v>1994</v>
      </c>
      <c r="T722" s="8">
        <v>1994</v>
      </c>
      <c r="U722" s="8">
        <f t="shared" si="89"/>
        <v>28</v>
      </c>
      <c r="V722" s="7">
        <v>34486</v>
      </c>
      <c r="W722" t="s">
        <v>2678</v>
      </c>
      <c r="X722" s="2">
        <v>1.6379999999999999</v>
      </c>
      <c r="Y722" s="6">
        <f t="shared" si="94"/>
        <v>4.3725474493473214E-2</v>
      </c>
      <c r="AA722" t="s">
        <v>2677</v>
      </c>
      <c r="AB722">
        <v>17391</v>
      </c>
      <c r="AC722">
        <v>19410476</v>
      </c>
      <c r="AD722" t="s">
        <v>6</v>
      </c>
      <c r="AE722">
        <v>42</v>
      </c>
      <c r="AF722">
        <v>6</v>
      </c>
      <c r="AH722" t="s">
        <v>6604</v>
      </c>
      <c r="AI722" t="s">
        <v>6603</v>
      </c>
      <c r="AK722" t="s">
        <v>6602</v>
      </c>
      <c r="AL722">
        <v>29</v>
      </c>
      <c r="AM722" s="5">
        <f t="shared" si="90"/>
        <v>1.0357142857142858</v>
      </c>
      <c r="AN722" s="4">
        <f t="shared" si="95"/>
        <v>1.568669876129172E-3</v>
      </c>
      <c r="AO722" s="3"/>
      <c r="AP722">
        <v>0</v>
      </c>
      <c r="AR722" t="s">
        <v>1</v>
      </c>
      <c r="AT722" s="2">
        <v>4.931</v>
      </c>
      <c r="AU722" s="1">
        <f t="shared" si="91"/>
        <v>3.107843310827</v>
      </c>
      <c r="AV722" s="1">
        <f t="shared" si="92"/>
        <v>2.2647072184801194</v>
      </c>
      <c r="AW722" s="1">
        <f t="shared" si="93"/>
        <v>1.4215711261332384</v>
      </c>
    </row>
    <row r="723" spans="1:49" x14ac:dyDescent="0.2">
      <c r="A723">
        <v>721</v>
      </c>
      <c r="B723" t="s">
        <v>6601</v>
      </c>
      <c r="C723" t="s">
        <v>6600</v>
      </c>
      <c r="F723" t="s">
        <v>6599</v>
      </c>
      <c r="G723" t="s">
        <v>16</v>
      </c>
      <c r="H723" t="s">
        <v>15</v>
      </c>
      <c r="I723" t="s">
        <v>6598</v>
      </c>
      <c r="J723">
        <v>60009037</v>
      </c>
      <c r="K723" t="s">
        <v>2202</v>
      </c>
      <c r="L723" t="s">
        <v>5355</v>
      </c>
      <c r="M723" t="s">
        <v>230</v>
      </c>
      <c r="N723">
        <v>1</v>
      </c>
      <c r="O723" t="s">
        <v>6597</v>
      </c>
      <c r="P723">
        <v>7006777295</v>
      </c>
      <c r="Q723">
        <v>60009037</v>
      </c>
      <c r="R723" s="7">
        <v>34335</v>
      </c>
      <c r="S723" s="8">
        <f t="shared" si="88"/>
        <v>1994</v>
      </c>
      <c r="T723" s="8">
        <v>1994</v>
      </c>
      <c r="U723" s="8">
        <f t="shared" si="89"/>
        <v>28</v>
      </c>
      <c r="V723" s="7">
        <v>34486</v>
      </c>
      <c r="W723" t="s">
        <v>6596</v>
      </c>
      <c r="X723" s="2">
        <v>0.52800000000000002</v>
      </c>
      <c r="Y723" s="6">
        <f t="shared" si="94"/>
        <v>1.4094658444782575E-2</v>
      </c>
      <c r="AA723">
        <v>220434</v>
      </c>
      <c r="AB723">
        <v>21141</v>
      </c>
      <c r="AC723">
        <v>15289028</v>
      </c>
      <c r="AD723" t="s">
        <v>6</v>
      </c>
      <c r="AE723">
        <v>116</v>
      </c>
      <c r="AF723">
        <v>2</v>
      </c>
      <c r="AH723" t="s">
        <v>6595</v>
      </c>
      <c r="AI723" t="s">
        <v>6594</v>
      </c>
      <c r="AK723" t="s">
        <v>6593</v>
      </c>
      <c r="AL723">
        <v>18</v>
      </c>
      <c r="AM723" s="5">
        <f t="shared" si="90"/>
        <v>0.6428571428571429</v>
      </c>
      <c r="AN723" s="4">
        <f t="shared" si="95"/>
        <v>9.7365716449396885E-4</v>
      </c>
      <c r="AO723" s="3"/>
      <c r="AP723">
        <v>0</v>
      </c>
      <c r="AR723" t="s">
        <v>1</v>
      </c>
      <c r="AT723" s="2" t="s">
        <v>0</v>
      </c>
      <c r="AU723" s="1">
        <f t="shared" si="91"/>
        <v>1.0158358060695991</v>
      </c>
      <c r="AV723" s="1">
        <f t="shared" si="92"/>
        <v>0.75341578046382718</v>
      </c>
      <c r="AW723" s="1">
        <f t="shared" si="93"/>
        <v>0.49099575485805502</v>
      </c>
    </row>
    <row r="724" spans="1:49" x14ac:dyDescent="0.2">
      <c r="A724">
        <v>722</v>
      </c>
      <c r="B724" t="s">
        <v>6592</v>
      </c>
      <c r="C724" t="s">
        <v>6591</v>
      </c>
      <c r="F724" t="s">
        <v>6590</v>
      </c>
      <c r="G724" t="s">
        <v>16</v>
      </c>
      <c r="H724" t="s">
        <v>15</v>
      </c>
      <c r="I724" t="s">
        <v>6589</v>
      </c>
      <c r="J724" t="s">
        <v>6588</v>
      </c>
      <c r="K724" t="s">
        <v>6587</v>
      </c>
      <c r="L724" t="s">
        <v>6586</v>
      </c>
      <c r="M724" t="s">
        <v>6585</v>
      </c>
      <c r="N724">
        <v>1</v>
      </c>
      <c r="O724" t="s">
        <v>6584</v>
      </c>
      <c r="P724">
        <v>7003350807</v>
      </c>
      <c r="Q724" t="s">
        <v>6583</v>
      </c>
      <c r="R724" s="7">
        <v>34335</v>
      </c>
      <c r="S724" s="8">
        <f t="shared" si="88"/>
        <v>1994</v>
      </c>
      <c r="T724" s="8">
        <v>1994</v>
      </c>
      <c r="U724" s="8">
        <f t="shared" si="89"/>
        <v>28</v>
      </c>
      <c r="V724" s="7">
        <v>34486</v>
      </c>
      <c r="W724" t="s">
        <v>2678</v>
      </c>
      <c r="X724" s="2">
        <v>1.6379999999999999</v>
      </c>
      <c r="Y724" s="6">
        <f t="shared" si="94"/>
        <v>4.3725474493473214E-2</v>
      </c>
      <c r="AA724" t="s">
        <v>2677</v>
      </c>
      <c r="AB724">
        <v>17391</v>
      </c>
      <c r="AC724">
        <v>19410476</v>
      </c>
      <c r="AD724" t="s">
        <v>6</v>
      </c>
      <c r="AE724">
        <v>42</v>
      </c>
      <c r="AF724">
        <v>6</v>
      </c>
      <c r="AH724" t="s">
        <v>6582</v>
      </c>
      <c r="AI724" t="s">
        <v>6581</v>
      </c>
      <c r="AK724" t="s">
        <v>6580</v>
      </c>
      <c r="AL724">
        <v>8</v>
      </c>
      <c r="AM724" s="5">
        <f t="shared" si="90"/>
        <v>0.2857142857142857</v>
      </c>
      <c r="AN724" s="4">
        <f t="shared" si="95"/>
        <v>4.3273651755287499E-4</v>
      </c>
      <c r="AO724" s="3"/>
      <c r="AP724">
        <v>0</v>
      </c>
      <c r="AR724" t="s">
        <v>1</v>
      </c>
      <c r="AT724" s="2">
        <v>4.931</v>
      </c>
      <c r="AU724" s="1">
        <f t="shared" si="91"/>
        <v>3.0737653100697111</v>
      </c>
      <c r="AV724" s="1">
        <f t="shared" si="92"/>
        <v>2.2079105505513041</v>
      </c>
      <c r="AW724" s="1">
        <f t="shared" si="93"/>
        <v>1.3420557910328976</v>
      </c>
    </row>
    <row r="725" spans="1:49" x14ac:dyDescent="0.2">
      <c r="A725">
        <v>723</v>
      </c>
      <c r="B725" t="s">
        <v>6579</v>
      </c>
      <c r="C725" t="s">
        <v>6578</v>
      </c>
      <c r="F725" t="s">
        <v>6577</v>
      </c>
      <c r="G725" t="s">
        <v>16</v>
      </c>
      <c r="H725" t="s">
        <v>15</v>
      </c>
      <c r="I725" t="s">
        <v>6576</v>
      </c>
      <c r="J725">
        <v>60033154</v>
      </c>
      <c r="K725" t="s">
        <v>5671</v>
      </c>
      <c r="L725" t="s">
        <v>3586</v>
      </c>
      <c r="M725" t="s">
        <v>653</v>
      </c>
      <c r="N725">
        <v>2</v>
      </c>
      <c r="O725" t="s">
        <v>6575</v>
      </c>
      <c r="P725" t="s">
        <v>6574</v>
      </c>
      <c r="Q725" t="s">
        <v>6573</v>
      </c>
      <c r="R725" s="7">
        <v>34335</v>
      </c>
      <c r="S725" s="8">
        <f t="shared" si="88"/>
        <v>1994</v>
      </c>
      <c r="T725" s="8">
        <v>1994</v>
      </c>
      <c r="U725" s="8">
        <f t="shared" si="89"/>
        <v>28</v>
      </c>
      <c r="V725" s="7">
        <v>34486</v>
      </c>
      <c r="W725" t="s">
        <v>4314</v>
      </c>
      <c r="X725" s="2">
        <v>0.78200000000000003</v>
      </c>
      <c r="Y725" s="6">
        <f t="shared" si="94"/>
        <v>2.0875043378446919E-2</v>
      </c>
      <c r="AA725">
        <v>189316</v>
      </c>
      <c r="AB725">
        <v>19901</v>
      </c>
      <c r="AC725">
        <v>15579611</v>
      </c>
      <c r="AD725" t="s">
        <v>6</v>
      </c>
      <c r="AE725">
        <v>40</v>
      </c>
      <c r="AF725">
        <v>2</v>
      </c>
      <c r="AH725" t="s">
        <v>6572</v>
      </c>
      <c r="AI725" t="s">
        <v>6571</v>
      </c>
      <c r="AK725" t="s">
        <v>6570</v>
      </c>
      <c r="AL725">
        <v>16</v>
      </c>
      <c r="AM725" s="5">
        <f t="shared" si="90"/>
        <v>0.5714285714285714</v>
      </c>
      <c r="AN725" s="4">
        <f t="shared" si="95"/>
        <v>8.6547303510574997E-4</v>
      </c>
      <c r="AO725" s="3"/>
      <c r="AP725">
        <v>0</v>
      </c>
      <c r="AR725" t="s">
        <v>1</v>
      </c>
      <c r="AT725" s="2">
        <v>3.863</v>
      </c>
      <c r="AU725" s="1">
        <f t="shared" si="91"/>
        <v>1.4872172275444566</v>
      </c>
      <c r="AV725" s="1">
        <f t="shared" si="92"/>
        <v>1.0870258206776335</v>
      </c>
      <c r="AW725" s="1">
        <f t="shared" si="93"/>
        <v>0.68683441381081012</v>
      </c>
    </row>
    <row r="726" spans="1:49" x14ac:dyDescent="0.2">
      <c r="A726">
        <v>724</v>
      </c>
      <c r="B726" t="s">
        <v>6569</v>
      </c>
      <c r="C726" t="s">
        <v>6568</v>
      </c>
      <c r="F726" t="s">
        <v>6567</v>
      </c>
      <c r="G726" t="s">
        <v>16</v>
      </c>
      <c r="H726" t="s">
        <v>15</v>
      </c>
      <c r="I726" t="s">
        <v>6566</v>
      </c>
      <c r="J726">
        <v>60014655</v>
      </c>
      <c r="K726" t="s">
        <v>3446</v>
      </c>
      <c r="L726" t="s">
        <v>3445</v>
      </c>
      <c r="M726" t="s">
        <v>2584</v>
      </c>
      <c r="N726">
        <v>3</v>
      </c>
      <c r="O726" t="s">
        <v>6565</v>
      </c>
      <c r="P726" t="s">
        <v>6564</v>
      </c>
      <c r="Q726" t="s">
        <v>6563</v>
      </c>
      <c r="R726" s="7">
        <v>34335</v>
      </c>
      <c r="S726" s="8">
        <f t="shared" si="88"/>
        <v>1994</v>
      </c>
      <c r="T726" s="8">
        <v>1994</v>
      </c>
      <c r="U726" s="8">
        <f t="shared" si="89"/>
        <v>28</v>
      </c>
      <c r="V726" s="7">
        <v>34486</v>
      </c>
      <c r="W726" t="s">
        <v>2061</v>
      </c>
      <c r="X726" s="2">
        <v>1.6519999999999999</v>
      </c>
      <c r="Y726" s="6">
        <f t="shared" si="94"/>
        <v>4.409919649769093E-2</v>
      </c>
      <c r="AA726" t="s">
        <v>2060</v>
      </c>
      <c r="AB726">
        <v>17337</v>
      </c>
      <c r="AC726">
        <v>15582221</v>
      </c>
      <c r="AD726" t="s">
        <v>6</v>
      </c>
      <c r="AE726">
        <v>42</v>
      </c>
      <c r="AF726">
        <v>6</v>
      </c>
      <c r="AH726" t="s">
        <v>6562</v>
      </c>
      <c r="AI726" t="s">
        <v>6561</v>
      </c>
      <c r="AK726" t="s">
        <v>6560</v>
      </c>
      <c r="AL726">
        <v>5</v>
      </c>
      <c r="AM726" s="5">
        <f t="shared" si="90"/>
        <v>0.17857142857142858</v>
      </c>
      <c r="AN726" s="4">
        <f t="shared" si="95"/>
        <v>2.7046032347054688E-4</v>
      </c>
      <c r="AO726" s="3"/>
      <c r="AP726">
        <v>0</v>
      </c>
      <c r="AQ726" t="s">
        <v>6559</v>
      </c>
      <c r="AR726">
        <v>18071</v>
      </c>
      <c r="AS726" t="s">
        <v>6558</v>
      </c>
      <c r="AT726" s="2" t="s">
        <v>0</v>
      </c>
      <c r="AU726" s="1">
        <f t="shared" si="91"/>
        <v>3.0950575645424814</v>
      </c>
      <c r="AV726" s="1">
        <f t="shared" si="92"/>
        <v>2.2184828410580741</v>
      </c>
      <c r="AW726" s="1">
        <f t="shared" si="93"/>
        <v>1.341908117573666</v>
      </c>
    </row>
    <row r="727" spans="1:49" x14ac:dyDescent="0.2">
      <c r="A727">
        <v>725</v>
      </c>
      <c r="B727" t="s">
        <v>6557</v>
      </c>
      <c r="C727" t="s">
        <v>6556</v>
      </c>
      <c r="F727" t="s">
        <v>6555</v>
      </c>
      <c r="G727" t="s">
        <v>16</v>
      </c>
      <c r="H727" t="s">
        <v>15</v>
      </c>
      <c r="I727" t="s">
        <v>6554</v>
      </c>
      <c r="J727" t="s">
        <v>6553</v>
      </c>
      <c r="K727" t="s">
        <v>6552</v>
      </c>
      <c r="L727" t="s">
        <v>6551</v>
      </c>
      <c r="M727" t="s">
        <v>1442</v>
      </c>
      <c r="N727">
        <v>4</v>
      </c>
      <c r="O727" t="s">
        <v>6550</v>
      </c>
      <c r="P727" t="s">
        <v>6549</v>
      </c>
      <c r="Q727" t="s">
        <v>6548</v>
      </c>
      <c r="R727" s="7">
        <v>34335</v>
      </c>
      <c r="S727" s="8">
        <f t="shared" si="88"/>
        <v>1994</v>
      </c>
      <c r="T727" s="8">
        <v>1994</v>
      </c>
      <c r="U727" s="8">
        <f t="shared" si="89"/>
        <v>28</v>
      </c>
      <c r="V727" s="7">
        <v>34486</v>
      </c>
      <c r="W727" t="s">
        <v>2061</v>
      </c>
      <c r="X727" s="2">
        <v>1.6519999999999999</v>
      </c>
      <c r="Y727" s="6">
        <f t="shared" si="94"/>
        <v>4.409919649769093E-2</v>
      </c>
      <c r="AA727" t="s">
        <v>2060</v>
      </c>
      <c r="AB727">
        <v>17337</v>
      </c>
      <c r="AC727">
        <v>15582221</v>
      </c>
      <c r="AD727" t="s">
        <v>6</v>
      </c>
      <c r="AE727">
        <v>42</v>
      </c>
      <c r="AF727">
        <v>6</v>
      </c>
      <c r="AH727" t="s">
        <v>6547</v>
      </c>
      <c r="AI727" t="s">
        <v>6546</v>
      </c>
      <c r="AK727" t="s">
        <v>6545</v>
      </c>
      <c r="AL727">
        <v>10</v>
      </c>
      <c r="AM727" s="5">
        <f t="shared" si="90"/>
        <v>0.35714285714285715</v>
      </c>
      <c r="AN727" s="4">
        <f t="shared" si="95"/>
        <v>5.4092064694109376E-4</v>
      </c>
      <c r="AO727" s="3"/>
      <c r="AP727">
        <v>0</v>
      </c>
      <c r="AQ727" t="s">
        <v>3481</v>
      </c>
      <c r="AR727" t="s">
        <v>1</v>
      </c>
      <c r="AS727" t="s">
        <v>3480</v>
      </c>
      <c r="AT727" s="2" t="s">
        <v>0</v>
      </c>
      <c r="AU727" s="1">
        <f t="shared" si="91"/>
        <v>3.1031713742465978</v>
      </c>
      <c r="AV727" s="1">
        <f t="shared" si="92"/>
        <v>2.2320058572316013</v>
      </c>
      <c r="AW727" s="1">
        <f t="shared" si="93"/>
        <v>1.3608403402166043</v>
      </c>
    </row>
    <row r="728" spans="1:49" x14ac:dyDescent="0.2">
      <c r="A728">
        <v>726</v>
      </c>
      <c r="B728" t="s">
        <v>6544</v>
      </c>
      <c r="C728" t="s">
        <v>6543</v>
      </c>
      <c r="F728" t="s">
        <v>6542</v>
      </c>
      <c r="G728" t="s">
        <v>16</v>
      </c>
      <c r="H728" t="s">
        <v>15</v>
      </c>
      <c r="I728" t="s">
        <v>3180</v>
      </c>
      <c r="J728">
        <v>60033012</v>
      </c>
      <c r="K728" t="s">
        <v>3179</v>
      </c>
      <c r="L728" t="s">
        <v>3178</v>
      </c>
      <c r="M728" t="s">
        <v>230</v>
      </c>
      <c r="N728">
        <v>1</v>
      </c>
      <c r="O728" t="s">
        <v>6541</v>
      </c>
      <c r="P728">
        <v>7403025506</v>
      </c>
      <c r="Q728">
        <v>60033012</v>
      </c>
      <c r="R728" s="7">
        <v>34335</v>
      </c>
      <c r="S728" s="8">
        <f t="shared" si="88"/>
        <v>1994</v>
      </c>
      <c r="T728" s="8">
        <v>1994</v>
      </c>
      <c r="U728" s="8">
        <f t="shared" si="89"/>
        <v>28</v>
      </c>
      <c r="V728" s="7">
        <v>34486</v>
      </c>
      <c r="W728" t="s">
        <v>2061</v>
      </c>
      <c r="X728" s="2">
        <v>1.6519999999999999</v>
      </c>
      <c r="Y728" s="6">
        <f t="shared" si="94"/>
        <v>4.409919649769093E-2</v>
      </c>
      <c r="AA728" t="s">
        <v>2060</v>
      </c>
      <c r="AB728">
        <v>17337</v>
      </c>
      <c r="AC728">
        <v>15582221</v>
      </c>
      <c r="AD728" t="s">
        <v>6</v>
      </c>
      <c r="AE728">
        <v>42</v>
      </c>
      <c r="AF728">
        <v>6</v>
      </c>
      <c r="AH728" t="s">
        <v>6540</v>
      </c>
      <c r="AI728" t="s">
        <v>6539</v>
      </c>
      <c r="AK728" t="s">
        <v>6538</v>
      </c>
      <c r="AL728">
        <v>32</v>
      </c>
      <c r="AM728" s="5">
        <f t="shared" si="90"/>
        <v>1.1428571428571428</v>
      </c>
      <c r="AN728" s="4">
        <f t="shared" si="95"/>
        <v>1.7309460702114999E-3</v>
      </c>
      <c r="AO728" s="3"/>
      <c r="AP728">
        <v>0</v>
      </c>
      <c r="AR728" t="s">
        <v>1</v>
      </c>
      <c r="AT728" s="2" t="s">
        <v>0</v>
      </c>
      <c r="AU728" s="1">
        <f t="shared" si="91"/>
        <v>3.1388721369447099</v>
      </c>
      <c r="AV728" s="1">
        <f t="shared" si="92"/>
        <v>2.2915071283951214</v>
      </c>
      <c r="AW728" s="1">
        <f t="shared" si="93"/>
        <v>1.4441421198455329</v>
      </c>
    </row>
    <row r="729" spans="1:49" x14ac:dyDescent="0.2">
      <c r="A729">
        <v>727</v>
      </c>
      <c r="B729" t="s">
        <v>6537</v>
      </c>
      <c r="C729" t="s">
        <v>6536</v>
      </c>
      <c r="F729" t="s">
        <v>6535</v>
      </c>
      <c r="G729" t="s">
        <v>16</v>
      </c>
      <c r="H729" t="s">
        <v>15</v>
      </c>
      <c r="I729" t="s">
        <v>6534</v>
      </c>
      <c r="J729">
        <v>60102215</v>
      </c>
      <c r="K729" t="s">
        <v>6533</v>
      </c>
      <c r="L729" t="s">
        <v>5423</v>
      </c>
      <c r="M729" t="s">
        <v>818</v>
      </c>
      <c r="N729">
        <v>3</v>
      </c>
      <c r="O729" t="s">
        <v>6532</v>
      </c>
      <c r="P729" t="s">
        <v>6531</v>
      </c>
      <c r="Q729" t="s">
        <v>6530</v>
      </c>
      <c r="R729" s="7">
        <v>34335</v>
      </c>
      <c r="S729" s="8">
        <f t="shared" ref="S729:S792" si="96">YEAR(R729)</f>
        <v>1994</v>
      </c>
      <c r="T729" s="8">
        <v>1994</v>
      </c>
      <c r="U729" s="8">
        <f t="shared" ref="U729:U792" si="97">2022-T729</f>
        <v>28</v>
      </c>
      <c r="V729" s="7">
        <v>34486</v>
      </c>
      <c r="W729" t="s">
        <v>2061</v>
      </c>
      <c r="X729" s="2">
        <v>1.6519999999999999</v>
      </c>
      <c r="Y729" s="6">
        <f t="shared" si="94"/>
        <v>4.409919649769093E-2</v>
      </c>
      <c r="AA729" t="s">
        <v>2060</v>
      </c>
      <c r="AB729">
        <v>17337</v>
      </c>
      <c r="AC729">
        <v>15582221</v>
      </c>
      <c r="AD729" t="s">
        <v>6</v>
      </c>
      <c r="AE729">
        <v>42</v>
      </c>
      <c r="AF729">
        <v>6</v>
      </c>
      <c r="AH729" t="s">
        <v>6529</v>
      </c>
      <c r="AI729" t="s">
        <v>6528</v>
      </c>
      <c r="AK729" t="s">
        <v>6527</v>
      </c>
      <c r="AL729">
        <v>49</v>
      </c>
      <c r="AM729" s="5">
        <f t="shared" ref="AM729:AM792" si="98">AL729/U729</f>
        <v>1.75</v>
      </c>
      <c r="AN729" s="4">
        <f t="shared" si="95"/>
        <v>2.6505111700113595E-3</v>
      </c>
      <c r="AO729" s="3"/>
      <c r="AP729">
        <v>0</v>
      </c>
      <c r="AR729" t="s">
        <v>1</v>
      </c>
      <c r="AT729" s="2" t="s">
        <v>0</v>
      </c>
      <c r="AU729" s="1">
        <f t="shared" ref="AU729:AU792" si="99">(Y729*0.7+AN729*0.3)*100</f>
        <v>3.166459089938706</v>
      </c>
      <c r="AV729" s="1">
        <f t="shared" ref="AV729:AV792" si="100">(Y729*0.5+AN729*0.5)*100</f>
        <v>2.3374853833851144</v>
      </c>
      <c r="AW729" s="1">
        <f t="shared" ref="AW729:AW792" si="101">(Y729*0.3+AN729*0.7)*100</f>
        <v>1.508511676831523</v>
      </c>
    </row>
    <row r="730" spans="1:49" x14ac:dyDescent="0.2">
      <c r="A730">
        <v>728</v>
      </c>
      <c r="B730" t="s">
        <v>6526</v>
      </c>
      <c r="C730" t="s">
        <v>6525</v>
      </c>
      <c r="F730" t="s">
        <v>6524</v>
      </c>
      <c r="G730" t="s">
        <v>16</v>
      </c>
      <c r="H730" t="s">
        <v>15</v>
      </c>
      <c r="I730" t="s">
        <v>6523</v>
      </c>
      <c r="J730">
        <v>60013372</v>
      </c>
      <c r="K730" t="s">
        <v>1109</v>
      </c>
      <c r="L730" t="s">
        <v>1108</v>
      </c>
      <c r="M730" t="s">
        <v>230</v>
      </c>
      <c r="N730">
        <v>2</v>
      </c>
      <c r="O730" t="s">
        <v>6522</v>
      </c>
      <c r="P730" t="s">
        <v>6521</v>
      </c>
      <c r="Q730" t="s">
        <v>1105</v>
      </c>
      <c r="R730" s="7">
        <v>34335</v>
      </c>
      <c r="S730" s="8">
        <f t="shared" si="96"/>
        <v>1994</v>
      </c>
      <c r="T730" s="8">
        <v>1994</v>
      </c>
      <c r="U730" s="8">
        <f t="shared" si="97"/>
        <v>28</v>
      </c>
      <c r="V730" s="7">
        <v>34486</v>
      </c>
      <c r="W730" t="s">
        <v>2678</v>
      </c>
      <c r="X730" s="2">
        <v>1.6379999999999999</v>
      </c>
      <c r="Y730" s="6">
        <f t="shared" si="94"/>
        <v>4.3725474493473214E-2</v>
      </c>
      <c r="AA730" t="s">
        <v>2677</v>
      </c>
      <c r="AB730">
        <v>17391</v>
      </c>
      <c r="AC730">
        <v>19410476</v>
      </c>
      <c r="AD730" t="s">
        <v>6</v>
      </c>
      <c r="AE730">
        <v>42</v>
      </c>
      <c r="AF730">
        <v>6</v>
      </c>
      <c r="AH730" t="s">
        <v>6520</v>
      </c>
      <c r="AI730" t="s">
        <v>6519</v>
      </c>
      <c r="AK730" t="s">
        <v>6518</v>
      </c>
      <c r="AL730">
        <v>15</v>
      </c>
      <c r="AM730" s="5">
        <f t="shared" si="98"/>
        <v>0.5357142857142857</v>
      </c>
      <c r="AN730" s="4">
        <f t="shared" si="95"/>
        <v>8.1138097041164058E-4</v>
      </c>
      <c r="AO730" s="3"/>
      <c r="AP730">
        <v>0</v>
      </c>
      <c r="AR730" t="s">
        <v>1</v>
      </c>
      <c r="AT730" s="2">
        <v>4.931</v>
      </c>
      <c r="AU730" s="1">
        <f t="shared" si="99"/>
        <v>3.0851246436554738</v>
      </c>
      <c r="AV730" s="1">
        <f t="shared" si="100"/>
        <v>2.2268427731942428</v>
      </c>
      <c r="AW730" s="1">
        <f t="shared" si="101"/>
        <v>1.3685609027330112</v>
      </c>
    </row>
    <row r="731" spans="1:49" x14ac:dyDescent="0.2">
      <c r="A731">
        <v>729</v>
      </c>
      <c r="B731" t="s">
        <v>6517</v>
      </c>
      <c r="C731" t="s">
        <v>6516</v>
      </c>
      <c r="F731" t="s">
        <v>6515</v>
      </c>
      <c r="G731" t="s">
        <v>16</v>
      </c>
      <c r="H731" t="s">
        <v>15</v>
      </c>
      <c r="I731" t="s">
        <v>6514</v>
      </c>
      <c r="J731">
        <v>60024324</v>
      </c>
      <c r="K731" t="s">
        <v>6513</v>
      </c>
      <c r="L731" t="s">
        <v>6512</v>
      </c>
      <c r="M731" t="s">
        <v>230</v>
      </c>
      <c r="N731">
        <v>6</v>
      </c>
      <c r="O731" t="s">
        <v>6511</v>
      </c>
      <c r="P731" t="s">
        <v>6510</v>
      </c>
      <c r="Q731" t="s">
        <v>6509</v>
      </c>
      <c r="R731" s="7">
        <v>34335</v>
      </c>
      <c r="S731" s="8">
        <f t="shared" si="96"/>
        <v>1994</v>
      </c>
      <c r="T731" s="8">
        <v>1994</v>
      </c>
      <c r="U731" s="8">
        <f t="shared" si="97"/>
        <v>28</v>
      </c>
      <c r="V731" s="7">
        <v>34486</v>
      </c>
      <c r="W731" t="s">
        <v>4154</v>
      </c>
      <c r="X731" s="2">
        <v>0.46</v>
      </c>
      <c r="Y731" s="6">
        <f t="shared" si="94"/>
        <v>1.2279437281439364E-2</v>
      </c>
      <c r="AA731">
        <v>933813</v>
      </c>
      <c r="AB731">
        <v>28031</v>
      </c>
      <c r="AC731">
        <v>19399375</v>
      </c>
      <c r="AD731" t="s">
        <v>6</v>
      </c>
      <c r="AE731">
        <v>22</v>
      </c>
      <c r="AF731">
        <v>3</v>
      </c>
      <c r="AH731" t="s">
        <v>4087</v>
      </c>
      <c r="AI731" t="s">
        <v>6508</v>
      </c>
      <c r="AK731" t="s">
        <v>6507</v>
      </c>
      <c r="AL731">
        <v>0</v>
      </c>
      <c r="AM731" s="5">
        <f t="shared" si="98"/>
        <v>0</v>
      </c>
      <c r="AN731" s="4">
        <f t="shared" si="95"/>
        <v>0</v>
      </c>
      <c r="AO731" s="3"/>
      <c r="AP731">
        <v>0</v>
      </c>
      <c r="AQ731" t="s">
        <v>546</v>
      </c>
      <c r="AR731" t="s">
        <v>6506</v>
      </c>
      <c r="AS731" t="s">
        <v>544</v>
      </c>
      <c r="AT731" s="2">
        <v>1.222</v>
      </c>
      <c r="AU731" s="1">
        <f t="shared" si="99"/>
        <v>0.85956060970075532</v>
      </c>
      <c r="AV731" s="1">
        <f t="shared" si="100"/>
        <v>0.61397186407196824</v>
      </c>
      <c r="AW731" s="1">
        <f t="shared" si="101"/>
        <v>0.36838311844318089</v>
      </c>
    </row>
    <row r="732" spans="1:49" x14ac:dyDescent="0.2">
      <c r="A732">
        <v>730</v>
      </c>
      <c r="B732" t="s">
        <v>6505</v>
      </c>
      <c r="C732" t="s">
        <v>6504</v>
      </c>
      <c r="F732" t="s">
        <v>6503</v>
      </c>
      <c r="G732" t="s">
        <v>16</v>
      </c>
      <c r="H732" t="s">
        <v>15</v>
      </c>
      <c r="I732" t="s">
        <v>6502</v>
      </c>
      <c r="J732">
        <v>60013983</v>
      </c>
      <c r="K732" t="s">
        <v>3935</v>
      </c>
      <c r="L732" t="s">
        <v>3934</v>
      </c>
      <c r="M732" t="s">
        <v>3933</v>
      </c>
      <c r="N732">
        <v>1</v>
      </c>
      <c r="O732" t="s">
        <v>6501</v>
      </c>
      <c r="P732">
        <v>55510527400</v>
      </c>
      <c r="Q732">
        <v>60013983</v>
      </c>
      <c r="R732" s="7">
        <v>34335</v>
      </c>
      <c r="S732" s="8">
        <f t="shared" si="96"/>
        <v>1994</v>
      </c>
      <c r="T732" s="8">
        <v>1994</v>
      </c>
      <c r="U732" s="8">
        <f t="shared" si="97"/>
        <v>28</v>
      </c>
      <c r="V732" s="7">
        <v>34486</v>
      </c>
      <c r="W732" t="s">
        <v>2061</v>
      </c>
      <c r="X732" s="2">
        <v>1.6519999999999999</v>
      </c>
      <c r="Y732" s="6">
        <f t="shared" si="94"/>
        <v>4.409919649769093E-2</v>
      </c>
      <c r="AA732" t="s">
        <v>2060</v>
      </c>
      <c r="AB732">
        <v>17337</v>
      </c>
      <c r="AC732">
        <v>15582221</v>
      </c>
      <c r="AD732" t="s">
        <v>6</v>
      </c>
      <c r="AE732">
        <v>42</v>
      </c>
      <c r="AF732">
        <v>6</v>
      </c>
      <c r="AH732" t="s">
        <v>6500</v>
      </c>
      <c r="AI732" t="s">
        <v>6499</v>
      </c>
      <c r="AK732" t="s">
        <v>6498</v>
      </c>
      <c r="AL732">
        <v>1</v>
      </c>
      <c r="AM732" s="5">
        <f t="shared" si="98"/>
        <v>3.5714285714285712E-2</v>
      </c>
      <c r="AN732" s="4">
        <f t="shared" si="95"/>
        <v>5.4092064694109373E-5</v>
      </c>
      <c r="AO732" s="3"/>
      <c r="AP732">
        <v>0</v>
      </c>
      <c r="AR732" t="s">
        <v>1</v>
      </c>
      <c r="AT732" s="2" t="s">
        <v>0</v>
      </c>
      <c r="AU732" s="1">
        <f t="shared" si="99"/>
        <v>3.0885665167791885</v>
      </c>
      <c r="AV732" s="1">
        <f t="shared" si="100"/>
        <v>2.2076644281192519</v>
      </c>
      <c r="AW732" s="1">
        <f t="shared" si="101"/>
        <v>1.3267623394593153</v>
      </c>
    </row>
    <row r="733" spans="1:49" x14ac:dyDescent="0.2">
      <c r="A733">
        <v>731</v>
      </c>
      <c r="B733" t="s">
        <v>6497</v>
      </c>
      <c r="C733" t="s">
        <v>6496</v>
      </c>
      <c r="F733" t="s">
        <v>6495</v>
      </c>
      <c r="G733" t="s">
        <v>16</v>
      </c>
      <c r="H733" t="s">
        <v>15</v>
      </c>
      <c r="I733" t="s">
        <v>6494</v>
      </c>
      <c r="J733" t="s">
        <v>6493</v>
      </c>
      <c r="K733" t="s">
        <v>6492</v>
      </c>
      <c r="L733" t="s">
        <v>6491</v>
      </c>
      <c r="M733" t="s">
        <v>6490</v>
      </c>
      <c r="N733">
        <v>2</v>
      </c>
      <c r="O733" t="s">
        <v>6489</v>
      </c>
      <c r="P733" t="s">
        <v>6488</v>
      </c>
      <c r="Q733" t="s">
        <v>6487</v>
      </c>
      <c r="R733" s="7">
        <v>34335</v>
      </c>
      <c r="S733" s="8">
        <f t="shared" si="96"/>
        <v>1994</v>
      </c>
      <c r="T733" s="8">
        <v>1994</v>
      </c>
      <c r="U733" s="8">
        <f t="shared" si="97"/>
        <v>28</v>
      </c>
      <c r="V733" s="7">
        <v>34486</v>
      </c>
      <c r="W733" t="s">
        <v>2678</v>
      </c>
      <c r="X733" s="2">
        <v>1.6379999999999999</v>
      </c>
      <c r="Y733" s="6">
        <f t="shared" si="94"/>
        <v>4.3725474493473214E-2</v>
      </c>
      <c r="AA733" t="s">
        <v>2677</v>
      </c>
      <c r="AB733">
        <v>17391</v>
      </c>
      <c r="AC733">
        <v>19410476</v>
      </c>
      <c r="AD733" t="s">
        <v>6</v>
      </c>
      <c r="AE733">
        <v>42</v>
      </c>
      <c r="AF733">
        <v>6</v>
      </c>
      <c r="AH733" t="s">
        <v>6486</v>
      </c>
      <c r="AI733" t="s">
        <v>6485</v>
      </c>
      <c r="AK733" t="s">
        <v>6484</v>
      </c>
      <c r="AL733">
        <v>99</v>
      </c>
      <c r="AM733" s="5">
        <f t="shared" si="98"/>
        <v>3.5357142857142856</v>
      </c>
      <c r="AN733" s="4">
        <f t="shared" si="95"/>
        <v>5.355114404716828E-3</v>
      </c>
      <c r="AO733" s="3"/>
      <c r="AP733">
        <v>0</v>
      </c>
      <c r="AQ733" t="s">
        <v>1982</v>
      </c>
      <c r="AR733" t="s">
        <v>1</v>
      </c>
      <c r="AS733" t="s">
        <v>1981</v>
      </c>
      <c r="AT733" s="2">
        <v>4.931</v>
      </c>
      <c r="AU733" s="1">
        <f t="shared" si="99"/>
        <v>3.22143664668463</v>
      </c>
      <c r="AV733" s="1">
        <f t="shared" si="100"/>
        <v>2.4540294449095024</v>
      </c>
      <c r="AW733" s="1">
        <f t="shared" si="101"/>
        <v>1.6866222431343743</v>
      </c>
    </row>
    <row r="734" spans="1:49" x14ac:dyDescent="0.2">
      <c r="A734">
        <v>732</v>
      </c>
      <c r="B734" t="s">
        <v>6483</v>
      </c>
      <c r="C734" t="s">
        <v>6482</v>
      </c>
      <c r="F734" t="s">
        <v>6481</v>
      </c>
      <c r="G734" t="s">
        <v>16</v>
      </c>
      <c r="H734" t="s">
        <v>15</v>
      </c>
      <c r="I734" t="s">
        <v>6480</v>
      </c>
      <c r="J734">
        <v>60001881</v>
      </c>
      <c r="K734" t="s">
        <v>6479</v>
      </c>
      <c r="L734" t="s">
        <v>6478</v>
      </c>
      <c r="M734" t="s">
        <v>11</v>
      </c>
      <c r="N734">
        <v>2</v>
      </c>
      <c r="O734" t="s">
        <v>6477</v>
      </c>
      <c r="P734" t="s">
        <v>6476</v>
      </c>
      <c r="Q734" t="s">
        <v>6475</v>
      </c>
      <c r="R734" s="7">
        <v>34335</v>
      </c>
      <c r="S734" s="8">
        <f t="shared" si="96"/>
        <v>1994</v>
      </c>
      <c r="T734" s="8">
        <v>1994</v>
      </c>
      <c r="U734" s="8">
        <f t="shared" si="97"/>
        <v>28</v>
      </c>
      <c r="V734" s="7">
        <v>34486</v>
      </c>
      <c r="W734" t="s">
        <v>2061</v>
      </c>
      <c r="X734" s="2">
        <v>1.6519999999999999</v>
      </c>
      <c r="Y734" s="6">
        <f t="shared" si="94"/>
        <v>4.409919649769093E-2</v>
      </c>
      <c r="AA734" t="s">
        <v>2060</v>
      </c>
      <c r="AB734">
        <v>17337</v>
      </c>
      <c r="AC734">
        <v>15582221</v>
      </c>
      <c r="AD734" t="s">
        <v>6</v>
      </c>
      <c r="AE734">
        <v>42</v>
      </c>
      <c r="AF734">
        <v>6</v>
      </c>
      <c r="AH734" t="s">
        <v>6474</v>
      </c>
      <c r="AI734" t="s">
        <v>6473</v>
      </c>
      <c r="AK734" t="s">
        <v>6472</v>
      </c>
      <c r="AL734">
        <v>3</v>
      </c>
      <c r="AM734" s="5">
        <f t="shared" si="98"/>
        <v>0.10714285714285714</v>
      </c>
      <c r="AN734" s="4">
        <f t="shared" si="95"/>
        <v>1.6227619408232811E-4</v>
      </c>
      <c r="AO734" s="3"/>
      <c r="AP734">
        <v>0</v>
      </c>
      <c r="AR734" t="s">
        <v>1</v>
      </c>
      <c r="AT734" s="2" t="s">
        <v>0</v>
      </c>
      <c r="AU734" s="1">
        <f t="shared" si="99"/>
        <v>3.0918120406608347</v>
      </c>
      <c r="AV734" s="1">
        <f t="shared" si="100"/>
        <v>2.213073634588663</v>
      </c>
      <c r="AW734" s="1">
        <f t="shared" si="101"/>
        <v>1.3343352285164909</v>
      </c>
    </row>
    <row r="735" spans="1:49" x14ac:dyDescent="0.2">
      <c r="A735">
        <v>733</v>
      </c>
      <c r="B735" t="s">
        <v>6471</v>
      </c>
      <c r="C735" t="s">
        <v>6470</v>
      </c>
      <c r="F735" t="s">
        <v>6469</v>
      </c>
      <c r="G735" t="s">
        <v>16</v>
      </c>
      <c r="H735" t="s">
        <v>15</v>
      </c>
      <c r="I735" t="s">
        <v>6468</v>
      </c>
      <c r="J735">
        <v>60010491</v>
      </c>
      <c r="K735" t="s">
        <v>2256</v>
      </c>
      <c r="L735" t="s">
        <v>2255</v>
      </c>
      <c r="M735" t="s">
        <v>230</v>
      </c>
      <c r="N735">
        <v>3</v>
      </c>
      <c r="O735" t="s">
        <v>6467</v>
      </c>
      <c r="P735" t="s">
        <v>6466</v>
      </c>
      <c r="Q735" t="s">
        <v>5126</v>
      </c>
      <c r="R735" s="7">
        <v>34335</v>
      </c>
      <c r="S735" s="8">
        <f t="shared" si="96"/>
        <v>1994</v>
      </c>
      <c r="T735" s="8">
        <v>1994</v>
      </c>
      <c r="U735" s="8">
        <f t="shared" si="97"/>
        <v>28</v>
      </c>
      <c r="V735" s="7">
        <v>34486</v>
      </c>
      <c r="W735" t="s">
        <v>2061</v>
      </c>
      <c r="X735" s="2">
        <v>1.6519999999999999</v>
      </c>
      <c r="Y735" s="6">
        <f t="shared" si="94"/>
        <v>4.409919649769093E-2</v>
      </c>
      <c r="AA735" t="s">
        <v>2060</v>
      </c>
      <c r="AB735">
        <v>17337</v>
      </c>
      <c r="AC735">
        <v>15582221</v>
      </c>
      <c r="AD735" t="s">
        <v>6</v>
      </c>
      <c r="AE735">
        <v>42</v>
      </c>
      <c r="AF735">
        <v>6</v>
      </c>
      <c r="AH735" t="s">
        <v>6465</v>
      </c>
      <c r="AI735" t="s">
        <v>6464</v>
      </c>
      <c r="AK735" t="s">
        <v>6463</v>
      </c>
      <c r="AL735">
        <v>19</v>
      </c>
      <c r="AM735" s="5">
        <f t="shared" si="98"/>
        <v>0.6785714285714286</v>
      </c>
      <c r="AN735" s="4">
        <f t="shared" si="95"/>
        <v>1.0277492291880781E-3</v>
      </c>
      <c r="AO735" s="3"/>
      <c r="AP735">
        <v>0</v>
      </c>
      <c r="AR735" t="s">
        <v>1</v>
      </c>
      <c r="AT735" s="2" t="s">
        <v>0</v>
      </c>
      <c r="AU735" s="1">
        <f t="shared" si="99"/>
        <v>3.1177762317140072</v>
      </c>
      <c r="AV735" s="1">
        <f t="shared" si="100"/>
        <v>2.2563472863439507</v>
      </c>
      <c r="AW735" s="1">
        <f t="shared" si="101"/>
        <v>1.3949183409738932</v>
      </c>
    </row>
    <row r="736" spans="1:49" x14ac:dyDescent="0.2">
      <c r="A736">
        <v>734</v>
      </c>
      <c r="B736" t="s">
        <v>6462</v>
      </c>
      <c r="C736" t="s">
        <v>6461</v>
      </c>
      <c r="F736" t="s">
        <v>6460</v>
      </c>
      <c r="G736" t="s">
        <v>16</v>
      </c>
      <c r="H736" t="s">
        <v>15</v>
      </c>
      <c r="I736" t="s">
        <v>6459</v>
      </c>
      <c r="J736">
        <v>60002014</v>
      </c>
      <c r="K736" t="s">
        <v>6458</v>
      </c>
      <c r="L736" t="s">
        <v>6457</v>
      </c>
      <c r="M736" t="s">
        <v>1427</v>
      </c>
      <c r="N736">
        <v>3</v>
      </c>
      <c r="O736" t="s">
        <v>6456</v>
      </c>
      <c r="P736" t="s">
        <v>6455</v>
      </c>
      <c r="Q736" t="s">
        <v>6454</v>
      </c>
      <c r="R736" s="7">
        <v>34335</v>
      </c>
      <c r="S736" s="8">
        <f t="shared" si="96"/>
        <v>1994</v>
      </c>
      <c r="T736" s="8">
        <v>1994</v>
      </c>
      <c r="U736" s="8">
        <f t="shared" si="97"/>
        <v>28</v>
      </c>
      <c r="V736" s="7">
        <v>34486</v>
      </c>
      <c r="W736" t="s">
        <v>2061</v>
      </c>
      <c r="X736" s="2">
        <v>1.6519999999999999</v>
      </c>
      <c r="Y736" s="6">
        <f t="shared" si="94"/>
        <v>4.409919649769093E-2</v>
      </c>
      <c r="AA736" t="s">
        <v>2060</v>
      </c>
      <c r="AB736">
        <v>17337</v>
      </c>
      <c r="AC736">
        <v>15582221</v>
      </c>
      <c r="AD736" t="s">
        <v>6</v>
      </c>
      <c r="AE736">
        <v>42</v>
      </c>
      <c r="AF736">
        <v>6</v>
      </c>
      <c r="AH736" t="s">
        <v>6453</v>
      </c>
      <c r="AI736" t="s">
        <v>6452</v>
      </c>
      <c r="AK736" t="s">
        <v>6451</v>
      </c>
      <c r="AL736">
        <v>11</v>
      </c>
      <c r="AM736" s="5">
        <f t="shared" si="98"/>
        <v>0.39285714285714285</v>
      </c>
      <c r="AN736" s="4">
        <f t="shared" si="95"/>
        <v>5.9501271163520315E-4</v>
      </c>
      <c r="AO736" s="3"/>
      <c r="AP736">
        <v>0</v>
      </c>
      <c r="AR736" t="s">
        <v>1</v>
      </c>
      <c r="AT736" s="2" t="s">
        <v>0</v>
      </c>
      <c r="AU736" s="1">
        <f t="shared" si="99"/>
        <v>3.1047941361874209</v>
      </c>
      <c r="AV736" s="1">
        <f t="shared" si="100"/>
        <v>2.2347104604663066</v>
      </c>
      <c r="AW736" s="1">
        <f t="shared" si="101"/>
        <v>1.3646267847451921</v>
      </c>
    </row>
    <row r="737" spans="1:49" x14ac:dyDescent="0.2">
      <c r="A737">
        <v>735</v>
      </c>
      <c r="B737" t="s">
        <v>6450</v>
      </c>
      <c r="C737" t="s">
        <v>6449</v>
      </c>
      <c r="F737" t="s">
        <v>6448</v>
      </c>
      <c r="G737" t="s">
        <v>16</v>
      </c>
      <c r="H737" t="s">
        <v>15</v>
      </c>
      <c r="I737" t="s">
        <v>6447</v>
      </c>
      <c r="J737" t="s">
        <v>6442</v>
      </c>
      <c r="K737" t="s">
        <v>6446</v>
      </c>
      <c r="L737" t="s">
        <v>6445</v>
      </c>
      <c r="M737" t="s">
        <v>83</v>
      </c>
      <c r="N737">
        <v>2</v>
      </c>
      <c r="O737" t="s">
        <v>6444</v>
      </c>
      <c r="P737" t="s">
        <v>6443</v>
      </c>
      <c r="Q737" t="s">
        <v>6442</v>
      </c>
      <c r="R737" s="7">
        <v>34335</v>
      </c>
      <c r="S737" s="8">
        <f t="shared" si="96"/>
        <v>1994</v>
      </c>
      <c r="T737" s="8">
        <v>1994</v>
      </c>
      <c r="U737" s="8">
        <f t="shared" si="97"/>
        <v>28</v>
      </c>
      <c r="V737" s="7">
        <v>34486</v>
      </c>
      <c r="W737" t="s">
        <v>6441</v>
      </c>
      <c r="X737" s="2">
        <v>0.82799999999999996</v>
      </c>
      <c r="Y737" s="6">
        <f t="shared" si="94"/>
        <v>2.2102987106590855E-2</v>
      </c>
      <c r="AA737">
        <v>189383</v>
      </c>
      <c r="AB737">
        <v>26052</v>
      </c>
      <c r="AC737">
        <v>15579646</v>
      </c>
      <c r="AD737" t="s">
        <v>6</v>
      </c>
      <c r="AE737">
        <v>41</v>
      </c>
      <c r="AF737">
        <v>6</v>
      </c>
      <c r="AH737" t="s">
        <v>6440</v>
      </c>
      <c r="AI737" t="s">
        <v>6439</v>
      </c>
      <c r="AK737" t="s">
        <v>6438</v>
      </c>
      <c r="AL737">
        <v>33</v>
      </c>
      <c r="AM737" s="5">
        <f t="shared" si="98"/>
        <v>1.1785714285714286</v>
      </c>
      <c r="AN737" s="4">
        <f t="shared" si="95"/>
        <v>1.7850381349056093E-3</v>
      </c>
      <c r="AO737" s="3"/>
      <c r="AP737">
        <v>0</v>
      </c>
      <c r="AQ737" t="s">
        <v>6437</v>
      </c>
      <c r="AR737" t="s">
        <v>1</v>
      </c>
      <c r="AS737" t="s">
        <v>6436</v>
      </c>
      <c r="AT737" s="2">
        <v>2.9169999999999998</v>
      </c>
      <c r="AU737" s="1">
        <f t="shared" si="99"/>
        <v>1.600760241508528</v>
      </c>
      <c r="AV737" s="1">
        <f t="shared" si="100"/>
        <v>1.1944012620748232</v>
      </c>
      <c r="AW737" s="1">
        <f t="shared" si="101"/>
        <v>0.7880422826411182</v>
      </c>
    </row>
    <row r="738" spans="1:49" x14ac:dyDescent="0.2">
      <c r="A738">
        <v>736</v>
      </c>
      <c r="B738" t="s">
        <v>6435</v>
      </c>
      <c r="C738" t="s">
        <v>6434</v>
      </c>
      <c r="F738" t="s">
        <v>6433</v>
      </c>
      <c r="G738" t="s">
        <v>16</v>
      </c>
      <c r="H738" t="s">
        <v>15</v>
      </c>
      <c r="I738" t="s">
        <v>6432</v>
      </c>
      <c r="J738">
        <v>60010065</v>
      </c>
      <c r="K738" t="s">
        <v>6431</v>
      </c>
      <c r="L738" t="s">
        <v>3045</v>
      </c>
      <c r="M738" t="s">
        <v>230</v>
      </c>
      <c r="N738">
        <v>1</v>
      </c>
      <c r="O738" t="s">
        <v>6430</v>
      </c>
      <c r="P738">
        <v>7103195054</v>
      </c>
      <c r="Q738">
        <v>60010065</v>
      </c>
      <c r="R738" s="7">
        <v>34335</v>
      </c>
      <c r="S738" s="8">
        <f t="shared" si="96"/>
        <v>1994</v>
      </c>
      <c r="T738" s="8">
        <v>1994</v>
      </c>
      <c r="U738" s="8">
        <f t="shared" si="97"/>
        <v>28</v>
      </c>
      <c r="V738" s="7">
        <v>34486</v>
      </c>
      <c r="W738" t="s">
        <v>6429</v>
      </c>
      <c r="X738" s="2">
        <v>0.82</v>
      </c>
      <c r="Y738" s="6">
        <f t="shared" si="94"/>
        <v>2.1889431675609299E-2</v>
      </c>
      <c r="AA738">
        <v>189456</v>
      </c>
      <c r="AB738">
        <v>15361</v>
      </c>
      <c r="AC738">
        <v>15579662</v>
      </c>
      <c r="AD738" t="s">
        <v>6</v>
      </c>
      <c r="AE738">
        <v>43</v>
      </c>
      <c r="AF738">
        <v>3</v>
      </c>
      <c r="AH738" t="s">
        <v>6428</v>
      </c>
      <c r="AI738" t="s">
        <v>6427</v>
      </c>
      <c r="AK738" t="s">
        <v>6426</v>
      </c>
      <c r="AL738">
        <v>5</v>
      </c>
      <c r="AM738" s="5">
        <f t="shared" si="98"/>
        <v>0.17857142857142858</v>
      </c>
      <c r="AN738" s="4">
        <f t="shared" si="95"/>
        <v>2.7046032347054688E-4</v>
      </c>
      <c r="AO738" s="3"/>
      <c r="AP738">
        <v>0</v>
      </c>
      <c r="AR738" t="s">
        <v>1</v>
      </c>
      <c r="AT738" s="2" t="s">
        <v>0</v>
      </c>
      <c r="AU738" s="1">
        <f t="shared" si="99"/>
        <v>1.5403740269967672</v>
      </c>
      <c r="AV738" s="1">
        <f t="shared" si="100"/>
        <v>1.1079945999539922</v>
      </c>
      <c r="AW738" s="1">
        <f t="shared" si="101"/>
        <v>0.6756151729112172</v>
      </c>
    </row>
    <row r="739" spans="1:49" x14ac:dyDescent="0.2">
      <c r="A739">
        <v>737</v>
      </c>
      <c r="B739" t="s">
        <v>6425</v>
      </c>
      <c r="C739" t="s">
        <v>6424</v>
      </c>
      <c r="F739" t="s">
        <v>6423</v>
      </c>
      <c r="G739" t="s">
        <v>16</v>
      </c>
      <c r="H739" t="s">
        <v>15</v>
      </c>
      <c r="I739" t="s">
        <v>6274</v>
      </c>
      <c r="J739" t="s">
        <v>6273</v>
      </c>
      <c r="K739" t="s">
        <v>6272</v>
      </c>
      <c r="L739" t="s">
        <v>6271</v>
      </c>
      <c r="M739" t="s">
        <v>343</v>
      </c>
      <c r="N739">
        <v>1</v>
      </c>
      <c r="O739" t="s">
        <v>6270</v>
      </c>
      <c r="P739">
        <v>7402247592</v>
      </c>
      <c r="Q739" t="s">
        <v>6269</v>
      </c>
      <c r="R739" s="7">
        <v>34335</v>
      </c>
      <c r="S739" s="8">
        <f t="shared" si="96"/>
        <v>1994</v>
      </c>
      <c r="T739" s="8">
        <v>1994</v>
      </c>
      <c r="U739" s="8">
        <f t="shared" si="97"/>
        <v>28</v>
      </c>
      <c r="V739" s="7">
        <v>34486</v>
      </c>
      <c r="W739" t="s">
        <v>2678</v>
      </c>
      <c r="X739" s="2">
        <v>1.6379999999999999</v>
      </c>
      <c r="Y739" s="6">
        <f t="shared" si="94"/>
        <v>4.3725474493473214E-2</v>
      </c>
      <c r="AA739" t="s">
        <v>2677</v>
      </c>
      <c r="AB739">
        <v>17391</v>
      </c>
      <c r="AC739">
        <v>19410476</v>
      </c>
      <c r="AD739" t="s">
        <v>6</v>
      </c>
      <c r="AE739">
        <v>42</v>
      </c>
      <c r="AF739">
        <v>6</v>
      </c>
      <c r="AH739" t="s">
        <v>6422</v>
      </c>
      <c r="AI739" t="s">
        <v>6421</v>
      </c>
      <c r="AK739" t="s">
        <v>6420</v>
      </c>
      <c r="AL739">
        <v>71</v>
      </c>
      <c r="AM739" s="5">
        <f t="shared" si="98"/>
        <v>2.5357142857142856</v>
      </c>
      <c r="AN739" s="4">
        <f t="shared" si="95"/>
        <v>3.8405365932817652E-3</v>
      </c>
      <c r="AO739" s="3"/>
      <c r="AP739">
        <v>0</v>
      </c>
      <c r="AQ739" t="s">
        <v>3467</v>
      </c>
      <c r="AR739" t="s">
        <v>6419</v>
      </c>
      <c r="AS739" t="s">
        <v>3465</v>
      </c>
      <c r="AT739" s="2">
        <v>4.931</v>
      </c>
      <c r="AU739" s="1">
        <f t="shared" si="99"/>
        <v>3.175999312341578</v>
      </c>
      <c r="AV739" s="1">
        <f t="shared" si="100"/>
        <v>2.3783005543377489</v>
      </c>
      <c r="AW739" s="1">
        <f t="shared" si="101"/>
        <v>1.5806017963339198</v>
      </c>
    </row>
    <row r="740" spans="1:49" x14ac:dyDescent="0.2">
      <c r="A740">
        <v>738</v>
      </c>
      <c r="B740" t="s">
        <v>6418</v>
      </c>
      <c r="C740" t="s">
        <v>6417</v>
      </c>
      <c r="F740" t="s">
        <v>6416</v>
      </c>
      <c r="G740" t="s">
        <v>16</v>
      </c>
      <c r="H740" t="s">
        <v>15</v>
      </c>
      <c r="I740" t="s">
        <v>6415</v>
      </c>
      <c r="J740">
        <v>60005681</v>
      </c>
      <c r="K740" t="s">
        <v>820</v>
      </c>
      <c r="L740" t="s">
        <v>819</v>
      </c>
      <c r="M740" t="s">
        <v>818</v>
      </c>
      <c r="N740">
        <v>2</v>
      </c>
      <c r="O740" t="s">
        <v>6414</v>
      </c>
      <c r="P740" t="s">
        <v>6413</v>
      </c>
      <c r="Q740" t="s">
        <v>3408</v>
      </c>
      <c r="R740" s="7">
        <v>34335</v>
      </c>
      <c r="S740" s="8">
        <f t="shared" si="96"/>
        <v>1994</v>
      </c>
      <c r="T740" s="8">
        <v>1994</v>
      </c>
      <c r="U740" s="8">
        <f t="shared" si="97"/>
        <v>28</v>
      </c>
      <c r="V740" s="7">
        <v>34486</v>
      </c>
      <c r="W740" t="s">
        <v>2061</v>
      </c>
      <c r="X740" s="2">
        <v>1.6519999999999999</v>
      </c>
      <c r="Y740" s="6">
        <f t="shared" si="94"/>
        <v>4.409919649769093E-2</v>
      </c>
      <c r="AA740" t="s">
        <v>2060</v>
      </c>
      <c r="AB740">
        <v>17337</v>
      </c>
      <c r="AC740">
        <v>15582221</v>
      </c>
      <c r="AD740" t="s">
        <v>6</v>
      </c>
      <c r="AE740">
        <v>42</v>
      </c>
      <c r="AF740">
        <v>6</v>
      </c>
      <c r="AH740" t="s">
        <v>6412</v>
      </c>
      <c r="AI740" t="s">
        <v>6411</v>
      </c>
      <c r="AK740" t="s">
        <v>6410</v>
      </c>
      <c r="AL740">
        <v>31</v>
      </c>
      <c r="AM740" s="5">
        <f t="shared" si="98"/>
        <v>1.1071428571428572</v>
      </c>
      <c r="AN740" s="4">
        <f t="shared" si="95"/>
        <v>1.6768540055173908E-3</v>
      </c>
      <c r="AO740" s="3"/>
      <c r="AP740">
        <v>0</v>
      </c>
      <c r="AQ740" t="s">
        <v>6409</v>
      </c>
      <c r="AR740" t="s">
        <v>6408</v>
      </c>
      <c r="AS740" t="s">
        <v>6407</v>
      </c>
      <c r="AT740" s="2" t="s">
        <v>0</v>
      </c>
      <c r="AU740" s="1">
        <f t="shared" si="99"/>
        <v>3.1372493750038863</v>
      </c>
      <c r="AV740" s="1">
        <f t="shared" si="100"/>
        <v>2.288802525160416</v>
      </c>
      <c r="AW740" s="1">
        <f t="shared" si="101"/>
        <v>1.4403556753169451</v>
      </c>
    </row>
    <row r="741" spans="1:49" x14ac:dyDescent="0.2">
      <c r="A741">
        <v>739</v>
      </c>
      <c r="B741" t="s">
        <v>6406</v>
      </c>
      <c r="C741" t="s">
        <v>6405</v>
      </c>
      <c r="F741" t="s">
        <v>6404</v>
      </c>
      <c r="G741" t="s">
        <v>16</v>
      </c>
      <c r="H741" t="s">
        <v>15</v>
      </c>
      <c r="I741" t="s">
        <v>6403</v>
      </c>
      <c r="J741">
        <v>60000221</v>
      </c>
      <c r="K741" t="s">
        <v>6402</v>
      </c>
      <c r="L741" t="s">
        <v>6401</v>
      </c>
      <c r="M741" t="s">
        <v>230</v>
      </c>
      <c r="N741">
        <v>2</v>
      </c>
      <c r="O741" t="s">
        <v>6400</v>
      </c>
      <c r="P741" t="s">
        <v>6399</v>
      </c>
      <c r="Q741" t="s">
        <v>6398</v>
      </c>
      <c r="R741" s="7">
        <v>34335</v>
      </c>
      <c r="S741" s="8">
        <f t="shared" si="96"/>
        <v>1994</v>
      </c>
      <c r="T741" s="8">
        <v>1994</v>
      </c>
      <c r="U741" s="8">
        <f t="shared" si="97"/>
        <v>28</v>
      </c>
      <c r="V741" s="7">
        <v>34486</v>
      </c>
      <c r="W741" t="s">
        <v>2678</v>
      </c>
      <c r="X741" s="2">
        <v>1.6379999999999999</v>
      </c>
      <c r="Y741" s="6">
        <f t="shared" si="94"/>
        <v>4.3725474493473214E-2</v>
      </c>
      <c r="AA741" t="s">
        <v>2677</v>
      </c>
      <c r="AB741">
        <v>17391</v>
      </c>
      <c r="AC741">
        <v>19410476</v>
      </c>
      <c r="AD741" t="s">
        <v>6</v>
      </c>
      <c r="AE741">
        <v>42</v>
      </c>
      <c r="AF741">
        <v>6</v>
      </c>
      <c r="AH741" t="s">
        <v>6397</v>
      </c>
      <c r="AI741" t="s">
        <v>6396</v>
      </c>
      <c r="AK741" t="s">
        <v>6395</v>
      </c>
      <c r="AL741">
        <v>6</v>
      </c>
      <c r="AM741" s="5">
        <f t="shared" si="98"/>
        <v>0.21428571428571427</v>
      </c>
      <c r="AN741" s="4">
        <f t="shared" si="95"/>
        <v>3.2455238816465621E-4</v>
      </c>
      <c r="AO741" s="3"/>
      <c r="AP741">
        <v>0</v>
      </c>
      <c r="AR741" t="s">
        <v>1</v>
      </c>
      <c r="AT741" s="2">
        <v>4.931</v>
      </c>
      <c r="AU741" s="1">
        <f t="shared" si="99"/>
        <v>3.0705197861880649</v>
      </c>
      <c r="AV741" s="1">
        <f t="shared" si="100"/>
        <v>2.2025013440818935</v>
      </c>
      <c r="AW741" s="1">
        <f t="shared" si="101"/>
        <v>1.3344829019757223</v>
      </c>
    </row>
    <row r="742" spans="1:49" x14ac:dyDescent="0.2">
      <c r="A742">
        <v>740</v>
      </c>
      <c r="B742" t="s">
        <v>6394</v>
      </c>
      <c r="C742" t="s">
        <v>6393</v>
      </c>
      <c r="F742" t="s">
        <v>6392</v>
      </c>
      <c r="G742" t="s">
        <v>16</v>
      </c>
      <c r="H742" t="s">
        <v>15</v>
      </c>
      <c r="I742" t="s">
        <v>3841</v>
      </c>
      <c r="J742" t="s">
        <v>6391</v>
      </c>
      <c r="K742" t="s">
        <v>6390</v>
      </c>
      <c r="L742" t="s">
        <v>6389</v>
      </c>
      <c r="M742" t="s">
        <v>83</v>
      </c>
      <c r="N742">
        <v>2</v>
      </c>
      <c r="O742" t="s">
        <v>6388</v>
      </c>
      <c r="P742" t="s">
        <v>6387</v>
      </c>
      <c r="Q742" t="s">
        <v>6386</v>
      </c>
      <c r="R742" s="7">
        <v>34335</v>
      </c>
      <c r="S742" s="8">
        <f t="shared" si="96"/>
        <v>1994</v>
      </c>
      <c r="T742" s="8">
        <v>1994</v>
      </c>
      <c r="U742" s="8">
        <f t="shared" si="97"/>
        <v>28</v>
      </c>
      <c r="V742" s="7">
        <v>34486</v>
      </c>
      <c r="W742" t="s">
        <v>2678</v>
      </c>
      <c r="X742" s="2">
        <v>1.6379999999999999</v>
      </c>
      <c r="Y742" s="6">
        <f t="shared" si="94"/>
        <v>4.3725474493473214E-2</v>
      </c>
      <c r="AA742" t="s">
        <v>2677</v>
      </c>
      <c r="AB742">
        <v>17391</v>
      </c>
      <c r="AC742">
        <v>19410476</v>
      </c>
      <c r="AD742" t="s">
        <v>6</v>
      </c>
      <c r="AE742">
        <v>42</v>
      </c>
      <c r="AF742">
        <v>6</v>
      </c>
      <c r="AH742" t="s">
        <v>6385</v>
      </c>
      <c r="AI742" t="s">
        <v>6384</v>
      </c>
      <c r="AK742" t="s">
        <v>6383</v>
      </c>
      <c r="AL742">
        <v>17</v>
      </c>
      <c r="AM742" s="5">
        <f t="shared" si="98"/>
        <v>0.6071428571428571</v>
      </c>
      <c r="AN742" s="4">
        <f t="shared" si="95"/>
        <v>9.1956509979985925E-4</v>
      </c>
      <c r="AO742" s="3"/>
      <c r="AP742">
        <v>0</v>
      </c>
      <c r="AQ742" t="s">
        <v>3481</v>
      </c>
      <c r="AR742" t="s">
        <v>6382</v>
      </c>
      <c r="AS742" t="s">
        <v>3480</v>
      </c>
      <c r="AT742" s="2">
        <v>4.931</v>
      </c>
      <c r="AU742" s="1">
        <f t="shared" si="99"/>
        <v>3.0883701675371205</v>
      </c>
      <c r="AV742" s="1">
        <f t="shared" si="100"/>
        <v>2.2322519796636535</v>
      </c>
      <c r="AW742" s="1">
        <f t="shared" si="101"/>
        <v>1.3761337917901866</v>
      </c>
    </row>
    <row r="743" spans="1:49" x14ac:dyDescent="0.2">
      <c r="A743">
        <v>741</v>
      </c>
      <c r="B743" t="s">
        <v>6381</v>
      </c>
      <c r="C743" t="s">
        <v>6380</v>
      </c>
      <c r="F743" t="s">
        <v>6379</v>
      </c>
      <c r="G743" t="s">
        <v>16</v>
      </c>
      <c r="H743" t="s">
        <v>15</v>
      </c>
      <c r="I743" t="s">
        <v>6378</v>
      </c>
      <c r="J743" t="s">
        <v>6377</v>
      </c>
      <c r="K743" t="s">
        <v>6376</v>
      </c>
      <c r="L743" t="s">
        <v>6375</v>
      </c>
      <c r="M743" t="s">
        <v>6374</v>
      </c>
      <c r="N743">
        <v>2</v>
      </c>
      <c r="O743" t="s">
        <v>6373</v>
      </c>
      <c r="P743" t="s">
        <v>6372</v>
      </c>
      <c r="Q743" t="s">
        <v>6371</v>
      </c>
      <c r="R743" s="7">
        <v>34335</v>
      </c>
      <c r="S743" s="8">
        <f t="shared" si="96"/>
        <v>1994</v>
      </c>
      <c r="T743" s="8">
        <v>1994</v>
      </c>
      <c r="U743" s="8">
        <f t="shared" si="97"/>
        <v>28</v>
      </c>
      <c r="V743" s="7">
        <v>34486</v>
      </c>
      <c r="W743" t="s">
        <v>5621</v>
      </c>
      <c r="X743" s="2">
        <v>2.9860000000000002</v>
      </c>
      <c r="Y743" s="6">
        <f t="shared" si="94"/>
        <v>7.9709564613865094E-2</v>
      </c>
      <c r="AA743">
        <v>7338716</v>
      </c>
      <c r="AB743">
        <v>18902</v>
      </c>
      <c r="AD743" t="s">
        <v>6</v>
      </c>
      <c r="AE743">
        <v>12</v>
      </c>
      <c r="AF743">
        <v>5</v>
      </c>
      <c r="AH743" t="s">
        <v>6370</v>
      </c>
      <c r="AI743" t="s">
        <v>6369</v>
      </c>
      <c r="AK743" t="s">
        <v>6368</v>
      </c>
      <c r="AL743">
        <v>68</v>
      </c>
      <c r="AM743" s="5">
        <f t="shared" si="98"/>
        <v>2.4285714285714284</v>
      </c>
      <c r="AN743" s="4">
        <f t="shared" si="95"/>
        <v>3.678260399199437E-3</v>
      </c>
      <c r="AO743" s="3"/>
      <c r="AP743">
        <v>0</v>
      </c>
      <c r="AQ743" t="s">
        <v>6367</v>
      </c>
      <c r="AR743" t="s">
        <v>1</v>
      </c>
      <c r="AS743" t="s">
        <v>6366</v>
      </c>
      <c r="AT743" s="2" t="s">
        <v>0</v>
      </c>
      <c r="AU743" s="1">
        <f t="shared" si="99"/>
        <v>5.6900173349465391</v>
      </c>
      <c r="AV743" s="1">
        <f t="shared" si="100"/>
        <v>4.1693912506532271</v>
      </c>
      <c r="AW743" s="1">
        <f t="shared" si="101"/>
        <v>2.648765166359913</v>
      </c>
    </row>
    <row r="744" spans="1:49" x14ac:dyDescent="0.2">
      <c r="A744">
        <v>742</v>
      </c>
      <c r="B744" t="s">
        <v>6365</v>
      </c>
      <c r="C744" t="s">
        <v>6364</v>
      </c>
      <c r="F744" t="s">
        <v>6363</v>
      </c>
      <c r="G744" t="s">
        <v>16</v>
      </c>
      <c r="H744" t="s">
        <v>15</v>
      </c>
      <c r="I744" t="s">
        <v>6362</v>
      </c>
      <c r="J744">
        <v>60011132</v>
      </c>
      <c r="K744" t="s">
        <v>6361</v>
      </c>
      <c r="L744" t="s">
        <v>411</v>
      </c>
      <c r="M744" t="s">
        <v>230</v>
      </c>
      <c r="N744">
        <v>2</v>
      </c>
      <c r="O744" t="s">
        <v>6360</v>
      </c>
      <c r="P744" t="s">
        <v>6359</v>
      </c>
      <c r="Q744" t="s">
        <v>6358</v>
      </c>
      <c r="R744" s="7">
        <v>34335</v>
      </c>
      <c r="S744" s="8">
        <f t="shared" si="96"/>
        <v>1994</v>
      </c>
      <c r="T744" s="8">
        <v>1994</v>
      </c>
      <c r="U744" s="8">
        <f t="shared" si="97"/>
        <v>28</v>
      </c>
      <c r="V744" s="7">
        <v>34486</v>
      </c>
      <c r="W744" t="s">
        <v>4314</v>
      </c>
      <c r="X744" s="2">
        <v>0.78200000000000003</v>
      </c>
      <c r="Y744" s="6">
        <f t="shared" si="94"/>
        <v>2.0875043378446919E-2</v>
      </c>
      <c r="AA744">
        <v>189316</v>
      </c>
      <c r="AB744">
        <v>19901</v>
      </c>
      <c r="AC744">
        <v>15579611</v>
      </c>
      <c r="AD744" t="s">
        <v>6</v>
      </c>
      <c r="AE744">
        <v>40</v>
      </c>
      <c r="AF744">
        <v>2</v>
      </c>
      <c r="AH744" t="s">
        <v>6357</v>
      </c>
      <c r="AI744" t="s">
        <v>6356</v>
      </c>
      <c r="AK744" t="s">
        <v>6355</v>
      </c>
      <c r="AL744">
        <v>1</v>
      </c>
      <c r="AM744" s="5">
        <f t="shared" si="98"/>
        <v>3.5714285714285712E-2</v>
      </c>
      <c r="AN744" s="4">
        <f t="shared" si="95"/>
        <v>5.4092064694109373E-5</v>
      </c>
      <c r="AO744" s="3"/>
      <c r="AP744">
        <v>0</v>
      </c>
      <c r="AR744" t="s">
        <v>1</v>
      </c>
      <c r="AT744" s="2">
        <v>3.863</v>
      </c>
      <c r="AU744" s="1">
        <f t="shared" si="99"/>
        <v>1.4628757984321075</v>
      </c>
      <c r="AV744" s="1">
        <f t="shared" si="100"/>
        <v>1.0464567721570515</v>
      </c>
      <c r="AW744" s="1">
        <f t="shared" si="101"/>
        <v>0.63003774588199524</v>
      </c>
    </row>
    <row r="745" spans="1:49" x14ac:dyDescent="0.2">
      <c r="A745">
        <v>743</v>
      </c>
      <c r="B745" t="s">
        <v>6354</v>
      </c>
      <c r="C745" t="s">
        <v>6353</v>
      </c>
      <c r="F745" t="s">
        <v>6352</v>
      </c>
      <c r="G745" t="s">
        <v>16</v>
      </c>
      <c r="H745" t="s">
        <v>15</v>
      </c>
      <c r="I745" t="s">
        <v>3411</v>
      </c>
      <c r="J745">
        <v>60005681</v>
      </c>
      <c r="K745" t="s">
        <v>820</v>
      </c>
      <c r="L745" t="s">
        <v>819</v>
      </c>
      <c r="M745" t="s">
        <v>818</v>
      </c>
      <c r="N745">
        <v>2</v>
      </c>
      <c r="O745" t="s">
        <v>6351</v>
      </c>
      <c r="P745" t="s">
        <v>6350</v>
      </c>
      <c r="Q745" t="s">
        <v>3408</v>
      </c>
      <c r="R745" s="7">
        <v>34335</v>
      </c>
      <c r="S745" s="8">
        <f t="shared" si="96"/>
        <v>1994</v>
      </c>
      <c r="T745" s="8">
        <v>1994</v>
      </c>
      <c r="U745" s="8">
        <f t="shared" si="97"/>
        <v>28</v>
      </c>
      <c r="V745" s="7">
        <v>34486</v>
      </c>
      <c r="W745" t="s">
        <v>2061</v>
      </c>
      <c r="X745" s="2">
        <v>1.6519999999999999</v>
      </c>
      <c r="Y745" s="6">
        <f t="shared" si="94"/>
        <v>4.409919649769093E-2</v>
      </c>
      <c r="AA745" t="s">
        <v>2060</v>
      </c>
      <c r="AB745">
        <v>17337</v>
      </c>
      <c r="AC745">
        <v>15582221</v>
      </c>
      <c r="AD745" t="s">
        <v>6</v>
      </c>
      <c r="AE745">
        <v>42</v>
      </c>
      <c r="AF745">
        <v>6</v>
      </c>
      <c r="AH745" t="s">
        <v>6349</v>
      </c>
      <c r="AI745" t="s">
        <v>6348</v>
      </c>
      <c r="AK745" t="s">
        <v>6347</v>
      </c>
      <c r="AL745">
        <v>1</v>
      </c>
      <c r="AM745" s="5">
        <f t="shared" si="98"/>
        <v>3.5714285714285712E-2</v>
      </c>
      <c r="AN745" s="4">
        <f t="shared" si="95"/>
        <v>5.4092064694109373E-5</v>
      </c>
      <c r="AO745" s="3"/>
      <c r="AP745">
        <v>0</v>
      </c>
      <c r="AR745" t="s">
        <v>1</v>
      </c>
      <c r="AT745" s="2" t="s">
        <v>0</v>
      </c>
      <c r="AU745" s="1">
        <f t="shared" si="99"/>
        <v>3.0885665167791885</v>
      </c>
      <c r="AV745" s="1">
        <f t="shared" si="100"/>
        <v>2.2076644281192519</v>
      </c>
      <c r="AW745" s="1">
        <f t="shared" si="101"/>
        <v>1.3267623394593153</v>
      </c>
    </row>
    <row r="746" spans="1:49" x14ac:dyDescent="0.2">
      <c r="A746">
        <v>744</v>
      </c>
      <c r="B746" t="s">
        <v>6346</v>
      </c>
      <c r="C746" t="s">
        <v>6345</v>
      </c>
      <c r="F746" t="s">
        <v>6344</v>
      </c>
      <c r="G746" t="s">
        <v>16</v>
      </c>
      <c r="H746" t="s">
        <v>15</v>
      </c>
      <c r="I746" t="s">
        <v>6343</v>
      </c>
      <c r="J746" t="s">
        <v>6337</v>
      </c>
      <c r="K746" t="s">
        <v>6342</v>
      </c>
      <c r="L746" t="s">
        <v>6341</v>
      </c>
      <c r="M746" t="s">
        <v>6340</v>
      </c>
      <c r="N746">
        <v>2</v>
      </c>
      <c r="O746" t="s">
        <v>6339</v>
      </c>
      <c r="P746" t="s">
        <v>6338</v>
      </c>
      <c r="Q746" t="s">
        <v>6337</v>
      </c>
      <c r="R746" s="7">
        <v>34335</v>
      </c>
      <c r="S746" s="8">
        <f t="shared" si="96"/>
        <v>1994</v>
      </c>
      <c r="T746" s="8">
        <v>1994</v>
      </c>
      <c r="U746" s="8">
        <f t="shared" si="97"/>
        <v>28</v>
      </c>
      <c r="V746" s="7">
        <v>34486</v>
      </c>
      <c r="W746" t="s">
        <v>2061</v>
      </c>
      <c r="X746" s="2">
        <v>1.6519999999999999</v>
      </c>
      <c r="Y746" s="6">
        <f t="shared" si="94"/>
        <v>4.409919649769093E-2</v>
      </c>
      <c r="AA746" t="s">
        <v>2060</v>
      </c>
      <c r="AB746">
        <v>17337</v>
      </c>
      <c r="AC746">
        <v>15582221</v>
      </c>
      <c r="AD746" t="s">
        <v>6</v>
      </c>
      <c r="AE746">
        <v>42</v>
      </c>
      <c r="AF746">
        <v>6</v>
      </c>
      <c r="AH746" t="s">
        <v>6336</v>
      </c>
      <c r="AI746" t="s">
        <v>6335</v>
      </c>
      <c r="AK746" t="s">
        <v>6334</v>
      </c>
      <c r="AL746">
        <v>2</v>
      </c>
      <c r="AM746" s="5">
        <f t="shared" si="98"/>
        <v>7.1428571428571425E-2</v>
      </c>
      <c r="AN746" s="4">
        <f t="shared" si="95"/>
        <v>1.0818412938821875E-4</v>
      </c>
      <c r="AO746" s="3"/>
      <c r="AP746">
        <v>0</v>
      </c>
      <c r="AR746" t="s">
        <v>1</v>
      </c>
      <c r="AT746" s="2" t="s">
        <v>0</v>
      </c>
      <c r="AU746" s="1">
        <f t="shared" si="99"/>
        <v>3.0901892787200116</v>
      </c>
      <c r="AV746" s="1">
        <f t="shared" si="100"/>
        <v>2.2103690313539577</v>
      </c>
      <c r="AW746" s="1">
        <f t="shared" si="101"/>
        <v>1.3305487839879031</v>
      </c>
    </row>
    <row r="747" spans="1:49" x14ac:dyDescent="0.2">
      <c r="A747">
        <v>745</v>
      </c>
      <c r="B747" t="s">
        <v>6333</v>
      </c>
      <c r="C747" t="s">
        <v>6332</v>
      </c>
      <c r="F747" t="s">
        <v>6331</v>
      </c>
      <c r="G747" t="s">
        <v>16</v>
      </c>
      <c r="H747" t="s">
        <v>15</v>
      </c>
      <c r="I747" t="s">
        <v>6330</v>
      </c>
      <c r="J747">
        <v>60013609</v>
      </c>
      <c r="K747" t="s">
        <v>6329</v>
      </c>
      <c r="L747" t="s">
        <v>6328</v>
      </c>
      <c r="M747" t="s">
        <v>230</v>
      </c>
      <c r="N747">
        <v>1</v>
      </c>
      <c r="O747" t="s">
        <v>6327</v>
      </c>
      <c r="P747">
        <v>7004430159</v>
      </c>
      <c r="Q747">
        <v>60013609</v>
      </c>
      <c r="R747" s="7">
        <v>34335</v>
      </c>
      <c r="S747" s="8">
        <f t="shared" si="96"/>
        <v>1994</v>
      </c>
      <c r="T747" s="8">
        <v>1994</v>
      </c>
      <c r="U747" s="8">
        <f t="shared" si="97"/>
        <v>28</v>
      </c>
      <c r="V747" s="7">
        <v>34486</v>
      </c>
      <c r="W747" t="s">
        <v>2678</v>
      </c>
      <c r="X747" s="2">
        <v>1.6379999999999999</v>
      </c>
      <c r="Y747" s="6">
        <f t="shared" si="94"/>
        <v>4.3725474493473214E-2</v>
      </c>
      <c r="AA747" t="s">
        <v>2677</v>
      </c>
      <c r="AB747">
        <v>17391</v>
      </c>
      <c r="AC747">
        <v>19410476</v>
      </c>
      <c r="AD747" t="s">
        <v>6</v>
      </c>
      <c r="AE747">
        <v>42</v>
      </c>
      <c r="AF747">
        <v>6</v>
      </c>
      <c r="AH747" t="s">
        <v>6326</v>
      </c>
      <c r="AI747" t="s">
        <v>6325</v>
      </c>
      <c r="AK747" t="s">
        <v>6324</v>
      </c>
      <c r="AL747">
        <v>12</v>
      </c>
      <c r="AM747" s="5">
        <f t="shared" si="98"/>
        <v>0.42857142857142855</v>
      </c>
      <c r="AN747" s="4">
        <f t="shared" si="95"/>
        <v>6.4910477632931242E-4</v>
      </c>
      <c r="AO747" s="3"/>
      <c r="AP747">
        <v>0</v>
      </c>
      <c r="AQ747" t="s">
        <v>2498</v>
      </c>
      <c r="AR747" t="s">
        <v>6323</v>
      </c>
      <c r="AS747" t="s">
        <v>2496</v>
      </c>
      <c r="AT747" s="2">
        <v>4.931</v>
      </c>
      <c r="AU747" s="1">
        <f t="shared" si="99"/>
        <v>3.080256357833004</v>
      </c>
      <c r="AV747" s="1">
        <f t="shared" si="100"/>
        <v>2.2187289634901264</v>
      </c>
      <c r="AW747" s="1">
        <f t="shared" si="101"/>
        <v>1.3572015691472483</v>
      </c>
    </row>
    <row r="748" spans="1:49" x14ac:dyDescent="0.2">
      <c r="A748">
        <v>746</v>
      </c>
      <c r="B748" t="s">
        <v>6322</v>
      </c>
      <c r="C748" t="s">
        <v>6321</v>
      </c>
      <c r="F748" t="s">
        <v>6320</v>
      </c>
      <c r="G748" t="s">
        <v>16</v>
      </c>
      <c r="H748" t="s">
        <v>15</v>
      </c>
      <c r="I748" t="s">
        <v>2563</v>
      </c>
      <c r="J748">
        <v>60032144</v>
      </c>
      <c r="K748" t="s">
        <v>2562</v>
      </c>
      <c r="L748" t="s">
        <v>2561</v>
      </c>
      <c r="M748" t="s">
        <v>2560</v>
      </c>
      <c r="N748">
        <v>2</v>
      </c>
      <c r="O748" t="s">
        <v>6319</v>
      </c>
      <c r="P748" t="s">
        <v>6318</v>
      </c>
      <c r="Q748" t="s">
        <v>6317</v>
      </c>
      <c r="R748" s="7">
        <v>34335</v>
      </c>
      <c r="S748" s="8">
        <f t="shared" si="96"/>
        <v>1994</v>
      </c>
      <c r="T748" s="8">
        <v>1994</v>
      </c>
      <c r="U748" s="8">
        <f t="shared" si="97"/>
        <v>28</v>
      </c>
      <c r="V748" s="7">
        <v>34486</v>
      </c>
      <c r="W748" t="s">
        <v>2061</v>
      </c>
      <c r="X748" s="2">
        <v>1.6519999999999999</v>
      </c>
      <c r="Y748" s="6">
        <f t="shared" si="94"/>
        <v>4.409919649769093E-2</v>
      </c>
      <c r="AA748" t="s">
        <v>2060</v>
      </c>
      <c r="AB748">
        <v>17337</v>
      </c>
      <c r="AC748">
        <v>15582221</v>
      </c>
      <c r="AD748" t="s">
        <v>6</v>
      </c>
      <c r="AE748">
        <v>42</v>
      </c>
      <c r="AF748">
        <v>6</v>
      </c>
      <c r="AH748" t="s">
        <v>6316</v>
      </c>
      <c r="AI748" t="s">
        <v>6315</v>
      </c>
      <c r="AK748" t="s">
        <v>6314</v>
      </c>
      <c r="AL748">
        <v>4</v>
      </c>
      <c r="AM748" s="5">
        <f t="shared" si="98"/>
        <v>0.14285714285714285</v>
      </c>
      <c r="AN748" s="4">
        <f t="shared" si="95"/>
        <v>2.1636825877643749E-4</v>
      </c>
      <c r="AO748" s="3"/>
      <c r="AP748">
        <v>0</v>
      </c>
      <c r="AR748" t="s">
        <v>1</v>
      </c>
      <c r="AT748" s="2" t="s">
        <v>0</v>
      </c>
      <c r="AU748" s="1">
        <f t="shared" si="99"/>
        <v>3.0934348026016583</v>
      </c>
      <c r="AV748" s="1">
        <f t="shared" si="100"/>
        <v>2.2157782378233684</v>
      </c>
      <c r="AW748" s="1">
        <f t="shared" si="101"/>
        <v>1.3381216730450785</v>
      </c>
    </row>
    <row r="749" spans="1:49" x14ac:dyDescent="0.2">
      <c r="A749">
        <v>747</v>
      </c>
      <c r="B749" t="s">
        <v>6313</v>
      </c>
      <c r="C749" t="s">
        <v>6312</v>
      </c>
      <c r="F749" t="s">
        <v>6311</v>
      </c>
      <c r="G749" t="s">
        <v>16</v>
      </c>
      <c r="H749" t="s">
        <v>15</v>
      </c>
      <c r="I749" t="s">
        <v>6310</v>
      </c>
      <c r="J749" t="s">
        <v>6309</v>
      </c>
      <c r="K749" t="s">
        <v>6308</v>
      </c>
      <c r="L749" t="s">
        <v>6307</v>
      </c>
      <c r="M749" t="s">
        <v>83</v>
      </c>
      <c r="N749">
        <v>2</v>
      </c>
      <c r="O749" t="s">
        <v>6306</v>
      </c>
      <c r="P749" t="s">
        <v>6305</v>
      </c>
      <c r="Q749" t="s">
        <v>6304</v>
      </c>
      <c r="R749" s="7">
        <v>34335</v>
      </c>
      <c r="S749" s="8">
        <f t="shared" si="96"/>
        <v>1994</v>
      </c>
      <c r="T749" s="8">
        <v>1994</v>
      </c>
      <c r="U749" s="8">
        <f t="shared" si="97"/>
        <v>28</v>
      </c>
      <c r="V749" s="7">
        <v>34486</v>
      </c>
      <c r="W749" t="s">
        <v>3567</v>
      </c>
      <c r="X749" s="2">
        <v>1.3720000000000001</v>
      </c>
      <c r="Y749" s="6">
        <f t="shared" si="94"/>
        <v>3.662475641333654E-2</v>
      </c>
      <c r="AA749">
        <v>189480</v>
      </c>
      <c r="AB749">
        <v>17366</v>
      </c>
      <c r="AC749">
        <v>15579670</v>
      </c>
      <c r="AD749" t="s">
        <v>6</v>
      </c>
      <c r="AE749">
        <v>42</v>
      </c>
      <c r="AF749">
        <v>6</v>
      </c>
      <c r="AH749" t="s">
        <v>6303</v>
      </c>
      <c r="AI749" t="s">
        <v>6302</v>
      </c>
      <c r="AK749" t="s">
        <v>6301</v>
      </c>
      <c r="AL749">
        <v>23</v>
      </c>
      <c r="AM749" s="5">
        <f t="shared" si="98"/>
        <v>0.8214285714285714</v>
      </c>
      <c r="AN749" s="4">
        <f t="shared" si="95"/>
        <v>1.2441174879645155E-3</v>
      </c>
      <c r="AO749" s="3"/>
      <c r="AP749">
        <v>0</v>
      </c>
      <c r="AR749" t="s">
        <v>1</v>
      </c>
      <c r="AT749" s="2" t="s">
        <v>0</v>
      </c>
      <c r="AU749" s="1">
        <f t="shared" si="99"/>
        <v>2.601056473572493</v>
      </c>
      <c r="AV749" s="1">
        <f t="shared" si="100"/>
        <v>1.8934436950650531</v>
      </c>
      <c r="AW749" s="1">
        <f t="shared" si="101"/>
        <v>1.1858309165576124</v>
      </c>
    </row>
    <row r="750" spans="1:49" x14ac:dyDescent="0.2">
      <c r="A750">
        <v>748</v>
      </c>
      <c r="B750" t="s">
        <v>6300</v>
      </c>
      <c r="C750" t="s">
        <v>6299</v>
      </c>
      <c r="F750" t="s">
        <v>6298</v>
      </c>
      <c r="G750" t="s">
        <v>16</v>
      </c>
      <c r="H750" t="s">
        <v>15</v>
      </c>
      <c r="I750" t="s">
        <v>6297</v>
      </c>
      <c r="J750">
        <v>60025038</v>
      </c>
      <c r="K750" t="s">
        <v>6296</v>
      </c>
      <c r="L750" t="s">
        <v>6295</v>
      </c>
      <c r="M750" t="s">
        <v>230</v>
      </c>
      <c r="N750">
        <v>4</v>
      </c>
      <c r="O750" t="s">
        <v>6294</v>
      </c>
      <c r="P750" t="s">
        <v>6293</v>
      </c>
      <c r="Q750" t="s">
        <v>6292</v>
      </c>
      <c r="R750" s="7">
        <v>34335</v>
      </c>
      <c r="S750" s="8">
        <f t="shared" si="96"/>
        <v>1994</v>
      </c>
      <c r="T750" s="8">
        <v>1994</v>
      </c>
      <c r="U750" s="8">
        <f t="shared" si="97"/>
        <v>28</v>
      </c>
      <c r="V750" s="7">
        <v>34486</v>
      </c>
      <c r="W750" t="s">
        <v>4141</v>
      </c>
      <c r="X750" s="2">
        <v>1.337</v>
      </c>
      <c r="Y750" s="6">
        <f t="shared" si="94"/>
        <v>3.5690451402792235E-2</v>
      </c>
      <c r="AA750">
        <v>7413106</v>
      </c>
      <c r="AB750">
        <v>26005</v>
      </c>
      <c r="AC750">
        <v>15580563</v>
      </c>
      <c r="AD750" t="s">
        <v>6</v>
      </c>
      <c r="AE750">
        <v>15</v>
      </c>
      <c r="AF750">
        <v>6</v>
      </c>
      <c r="AH750" t="s">
        <v>6291</v>
      </c>
      <c r="AI750" t="s">
        <v>6290</v>
      </c>
      <c r="AK750" t="s">
        <v>6289</v>
      </c>
      <c r="AL750">
        <v>11</v>
      </c>
      <c r="AM750" s="5">
        <f t="shared" si="98"/>
        <v>0.39285714285714285</v>
      </c>
      <c r="AN750" s="4">
        <f t="shared" si="95"/>
        <v>5.9501271163520315E-4</v>
      </c>
      <c r="AO750" s="3"/>
      <c r="AP750">
        <v>0</v>
      </c>
      <c r="AQ750" t="s">
        <v>2498</v>
      </c>
      <c r="AR750" t="s">
        <v>6288</v>
      </c>
      <c r="AS750" t="s">
        <v>2496</v>
      </c>
      <c r="AT750" s="2">
        <v>4.1870000000000003</v>
      </c>
      <c r="AU750" s="1">
        <f t="shared" si="99"/>
        <v>2.5161819795445122</v>
      </c>
      <c r="AV750" s="1">
        <f t="shared" si="100"/>
        <v>1.8142732057213717</v>
      </c>
      <c r="AW750" s="1">
        <f t="shared" si="101"/>
        <v>1.1123644318982311</v>
      </c>
    </row>
    <row r="751" spans="1:49" x14ac:dyDescent="0.2">
      <c r="A751">
        <v>749</v>
      </c>
      <c r="B751" t="s">
        <v>6287</v>
      </c>
      <c r="C751" t="s">
        <v>6286</v>
      </c>
      <c r="D751" t="s">
        <v>6285</v>
      </c>
      <c r="F751" t="s">
        <v>6284</v>
      </c>
      <c r="G751" t="s">
        <v>16</v>
      </c>
      <c r="H751" t="s">
        <v>15</v>
      </c>
      <c r="I751" t="s">
        <v>6283</v>
      </c>
      <c r="J751">
        <v>60025578</v>
      </c>
      <c r="K751" t="s">
        <v>5520</v>
      </c>
      <c r="L751" t="s">
        <v>592</v>
      </c>
      <c r="M751" t="s">
        <v>591</v>
      </c>
      <c r="N751">
        <v>1</v>
      </c>
      <c r="O751" t="s">
        <v>6282</v>
      </c>
      <c r="P751">
        <v>36062668300</v>
      </c>
      <c r="Q751">
        <v>60025578</v>
      </c>
      <c r="R751" s="7">
        <v>34335</v>
      </c>
      <c r="S751" s="8">
        <f t="shared" si="96"/>
        <v>1994</v>
      </c>
      <c r="T751" s="8">
        <v>1994</v>
      </c>
      <c r="U751" s="8">
        <f t="shared" si="97"/>
        <v>28</v>
      </c>
      <c r="V751" s="7">
        <v>1994</v>
      </c>
      <c r="W751" t="s">
        <v>6281</v>
      </c>
      <c r="X751" s="2">
        <v>1.45</v>
      </c>
      <c r="Y751" s="6">
        <f t="shared" si="94"/>
        <v>3.8706921865406689E-2</v>
      </c>
      <c r="AA751">
        <v>457949</v>
      </c>
      <c r="AB751">
        <v>18171</v>
      </c>
      <c r="AD751" t="s">
        <v>6</v>
      </c>
      <c r="AE751">
        <v>51</v>
      </c>
      <c r="AF751">
        <v>6</v>
      </c>
      <c r="AH751" t="s">
        <v>6280</v>
      </c>
      <c r="AI751" t="s">
        <v>6279</v>
      </c>
      <c r="AK751" t="s">
        <v>6278</v>
      </c>
      <c r="AL751">
        <v>14</v>
      </c>
      <c r="AM751" s="5">
        <f t="shared" si="98"/>
        <v>0.5</v>
      </c>
      <c r="AN751" s="4">
        <f t="shared" si="95"/>
        <v>7.572889057175312E-4</v>
      </c>
      <c r="AO751" s="3"/>
      <c r="AP751">
        <v>0</v>
      </c>
      <c r="AR751" t="s">
        <v>1</v>
      </c>
      <c r="AT751" s="2" t="s">
        <v>0</v>
      </c>
      <c r="AU751" s="1">
        <f t="shared" si="99"/>
        <v>2.7322031977499943</v>
      </c>
      <c r="AV751" s="1">
        <f t="shared" si="100"/>
        <v>1.9732105385562111</v>
      </c>
      <c r="AW751" s="1">
        <f t="shared" si="101"/>
        <v>1.2142178793624276</v>
      </c>
    </row>
    <row r="752" spans="1:49" x14ac:dyDescent="0.2">
      <c r="A752">
        <v>750</v>
      </c>
      <c r="B752" t="s">
        <v>6277</v>
      </c>
      <c r="C752" t="s">
        <v>6276</v>
      </c>
      <c r="F752" t="s">
        <v>6275</v>
      </c>
      <c r="G752" t="s">
        <v>16</v>
      </c>
      <c r="H752" t="s">
        <v>15</v>
      </c>
      <c r="I752" t="s">
        <v>6274</v>
      </c>
      <c r="J752" t="s">
        <v>6273</v>
      </c>
      <c r="K752" t="s">
        <v>6272</v>
      </c>
      <c r="L752" t="s">
        <v>6271</v>
      </c>
      <c r="M752" t="s">
        <v>343</v>
      </c>
      <c r="N752">
        <v>1</v>
      </c>
      <c r="O752" t="s">
        <v>6270</v>
      </c>
      <c r="P752">
        <v>7402247592</v>
      </c>
      <c r="Q752" t="s">
        <v>6269</v>
      </c>
      <c r="R752" s="7">
        <v>34335</v>
      </c>
      <c r="S752" s="8">
        <f t="shared" si="96"/>
        <v>1994</v>
      </c>
      <c r="T752" s="8">
        <v>1994</v>
      </c>
      <c r="U752" s="8">
        <f t="shared" si="97"/>
        <v>28</v>
      </c>
      <c r="V752" s="7">
        <v>34486</v>
      </c>
      <c r="W752" t="s">
        <v>2678</v>
      </c>
      <c r="X752" s="2">
        <v>1.6379999999999999</v>
      </c>
      <c r="Y752" s="6">
        <f t="shared" si="94"/>
        <v>4.3725474493473214E-2</v>
      </c>
      <c r="AA752" t="s">
        <v>2677</v>
      </c>
      <c r="AB752">
        <v>17391</v>
      </c>
      <c r="AC752">
        <v>19410476</v>
      </c>
      <c r="AD752" t="s">
        <v>6</v>
      </c>
      <c r="AE752">
        <v>42</v>
      </c>
      <c r="AF752">
        <v>6</v>
      </c>
      <c r="AH752" t="s">
        <v>6268</v>
      </c>
      <c r="AI752" t="s">
        <v>6267</v>
      </c>
      <c r="AK752" t="s">
        <v>6266</v>
      </c>
      <c r="AL752">
        <v>25</v>
      </c>
      <c r="AM752" s="5">
        <f t="shared" si="98"/>
        <v>0.8928571428571429</v>
      </c>
      <c r="AN752" s="4">
        <f t="shared" si="95"/>
        <v>1.3523016173527345E-3</v>
      </c>
      <c r="AO752" s="3"/>
      <c r="AP752">
        <v>0</v>
      </c>
      <c r="AR752" t="s">
        <v>6265</v>
      </c>
      <c r="AT752" s="2">
        <v>4.931</v>
      </c>
      <c r="AU752" s="1">
        <f t="shared" si="99"/>
        <v>3.1013522630637067</v>
      </c>
      <c r="AV752" s="1">
        <f t="shared" si="100"/>
        <v>2.2538888055412971</v>
      </c>
      <c r="AW752" s="1">
        <f t="shared" si="101"/>
        <v>1.4064253480188877</v>
      </c>
    </row>
    <row r="753" spans="1:49" x14ac:dyDescent="0.2">
      <c r="A753">
        <v>751</v>
      </c>
      <c r="B753" t="s">
        <v>6264</v>
      </c>
      <c r="C753" t="s">
        <v>6263</v>
      </c>
      <c r="F753" t="s">
        <v>6262</v>
      </c>
      <c r="G753" t="s">
        <v>16</v>
      </c>
      <c r="H753" t="s">
        <v>15</v>
      </c>
      <c r="I753" t="s">
        <v>6261</v>
      </c>
      <c r="J753" t="s">
        <v>6260</v>
      </c>
      <c r="K753" t="s">
        <v>6259</v>
      </c>
      <c r="L753" t="s">
        <v>6258</v>
      </c>
      <c r="M753" t="s">
        <v>3030</v>
      </c>
      <c r="N753">
        <v>2</v>
      </c>
      <c r="O753" t="s">
        <v>6257</v>
      </c>
      <c r="P753" t="s">
        <v>6256</v>
      </c>
      <c r="Q753" t="s">
        <v>6255</v>
      </c>
      <c r="R753" s="7">
        <v>34335</v>
      </c>
      <c r="S753" s="8">
        <f t="shared" si="96"/>
        <v>1994</v>
      </c>
      <c r="T753" s="8">
        <v>1994</v>
      </c>
      <c r="U753" s="8">
        <f t="shared" si="97"/>
        <v>28</v>
      </c>
      <c r="V753" s="7">
        <v>34486</v>
      </c>
      <c r="W753" t="s">
        <v>3567</v>
      </c>
      <c r="X753" s="2">
        <v>1.3720000000000001</v>
      </c>
      <c r="Y753" s="6">
        <f t="shared" si="94"/>
        <v>3.662475641333654E-2</v>
      </c>
      <c r="AA753">
        <v>189480</v>
      </c>
      <c r="AB753">
        <v>17366</v>
      </c>
      <c r="AC753">
        <v>15579670</v>
      </c>
      <c r="AD753" t="s">
        <v>6</v>
      </c>
      <c r="AE753">
        <v>42</v>
      </c>
      <c r="AF753">
        <v>6</v>
      </c>
      <c r="AH753" t="s">
        <v>6254</v>
      </c>
      <c r="AI753" t="s">
        <v>6253</v>
      </c>
      <c r="AK753" t="s">
        <v>6252</v>
      </c>
      <c r="AL753">
        <v>9</v>
      </c>
      <c r="AM753" s="5">
        <f t="shared" si="98"/>
        <v>0.32142857142857145</v>
      </c>
      <c r="AN753" s="4">
        <f t="shared" si="95"/>
        <v>4.8682858224698443E-4</v>
      </c>
      <c r="AO753" s="3"/>
      <c r="AP753">
        <v>0</v>
      </c>
      <c r="AR753" t="s">
        <v>1</v>
      </c>
      <c r="AT753" s="2" t="s">
        <v>0</v>
      </c>
      <c r="AU753" s="1">
        <f t="shared" si="99"/>
        <v>2.5783378064009672</v>
      </c>
      <c r="AV753" s="1">
        <f t="shared" si="100"/>
        <v>1.8555792497791761</v>
      </c>
      <c r="AW753" s="1">
        <f t="shared" si="101"/>
        <v>1.1328206931573852</v>
      </c>
    </row>
    <row r="754" spans="1:49" x14ac:dyDescent="0.2">
      <c r="A754">
        <v>752</v>
      </c>
      <c r="B754" t="s">
        <v>6251</v>
      </c>
      <c r="C754" t="s">
        <v>6250</v>
      </c>
      <c r="F754" t="s">
        <v>6249</v>
      </c>
      <c r="G754" t="s">
        <v>16</v>
      </c>
      <c r="H754" t="s">
        <v>15</v>
      </c>
      <c r="I754" t="s">
        <v>5747</v>
      </c>
      <c r="J754">
        <v>60012370</v>
      </c>
      <c r="K754" t="s">
        <v>5746</v>
      </c>
      <c r="L754" t="s">
        <v>5745</v>
      </c>
      <c r="M754" t="s">
        <v>2970</v>
      </c>
      <c r="N754">
        <v>1</v>
      </c>
      <c r="O754" t="s">
        <v>6248</v>
      </c>
      <c r="P754">
        <v>7501435107</v>
      </c>
      <c r="Q754">
        <v>60012370</v>
      </c>
      <c r="R754" s="7">
        <v>34335</v>
      </c>
      <c r="S754" s="8">
        <f t="shared" si="96"/>
        <v>1994</v>
      </c>
      <c r="T754" s="8">
        <v>1994</v>
      </c>
      <c r="U754" s="8">
        <f t="shared" si="97"/>
        <v>28</v>
      </c>
      <c r="V754" s="7">
        <v>34486</v>
      </c>
      <c r="W754" t="s">
        <v>2678</v>
      </c>
      <c r="X754" s="2">
        <v>1.6379999999999999</v>
      </c>
      <c r="Y754" s="6">
        <f t="shared" si="94"/>
        <v>4.3725474493473214E-2</v>
      </c>
      <c r="AA754" t="s">
        <v>2677</v>
      </c>
      <c r="AB754">
        <v>17391</v>
      </c>
      <c r="AC754">
        <v>19410476</v>
      </c>
      <c r="AD754" t="s">
        <v>6</v>
      </c>
      <c r="AE754">
        <v>42</v>
      </c>
      <c r="AF754">
        <v>6</v>
      </c>
      <c r="AH754" t="s">
        <v>6247</v>
      </c>
      <c r="AI754" t="s">
        <v>6246</v>
      </c>
      <c r="AK754" t="s">
        <v>6245</v>
      </c>
      <c r="AL754">
        <v>106</v>
      </c>
      <c r="AM754" s="5">
        <f t="shared" si="98"/>
        <v>3.7857142857142856</v>
      </c>
      <c r="AN754" s="4">
        <f t="shared" si="95"/>
        <v>5.7337588575755933E-3</v>
      </c>
      <c r="AO754" s="3"/>
      <c r="AP754">
        <v>0</v>
      </c>
      <c r="AQ754" t="s">
        <v>4811</v>
      </c>
      <c r="AR754" t="s">
        <v>6244</v>
      </c>
      <c r="AS754" t="s">
        <v>4809</v>
      </c>
      <c r="AT754" s="2">
        <v>4.931</v>
      </c>
      <c r="AU754" s="1">
        <f t="shared" si="99"/>
        <v>3.2327959802703927</v>
      </c>
      <c r="AV754" s="1">
        <f t="shared" si="100"/>
        <v>2.4729616675524402</v>
      </c>
      <c r="AW754" s="1">
        <f t="shared" si="101"/>
        <v>1.7131273548344879</v>
      </c>
    </row>
    <row r="755" spans="1:49" x14ac:dyDescent="0.2">
      <c r="A755">
        <v>753</v>
      </c>
      <c r="B755" t="s">
        <v>6243</v>
      </c>
      <c r="C755" t="s">
        <v>6242</v>
      </c>
      <c r="F755" t="s">
        <v>6241</v>
      </c>
      <c r="G755" t="s">
        <v>16</v>
      </c>
      <c r="H755" t="s">
        <v>15</v>
      </c>
      <c r="I755" t="s">
        <v>6240</v>
      </c>
      <c r="J755">
        <v>60025149</v>
      </c>
      <c r="K755" t="s">
        <v>6239</v>
      </c>
      <c r="L755" t="s">
        <v>6238</v>
      </c>
      <c r="M755" t="s">
        <v>58</v>
      </c>
      <c r="N755">
        <v>1</v>
      </c>
      <c r="O755" t="s">
        <v>6237</v>
      </c>
      <c r="P755">
        <v>6602993468</v>
      </c>
      <c r="Q755">
        <v>60025149</v>
      </c>
      <c r="R755" s="7">
        <v>34335</v>
      </c>
      <c r="S755" s="8">
        <f t="shared" si="96"/>
        <v>1994</v>
      </c>
      <c r="T755" s="8">
        <v>1994</v>
      </c>
      <c r="U755" s="8">
        <f t="shared" si="97"/>
        <v>28</v>
      </c>
      <c r="V755" s="7">
        <v>34486</v>
      </c>
      <c r="W755" t="s">
        <v>2061</v>
      </c>
      <c r="X755" s="2">
        <v>1.6519999999999999</v>
      </c>
      <c r="Y755" s="6">
        <f t="shared" si="94"/>
        <v>4.409919649769093E-2</v>
      </c>
      <c r="AA755" t="s">
        <v>2060</v>
      </c>
      <c r="AB755">
        <v>17337</v>
      </c>
      <c r="AC755">
        <v>15582221</v>
      </c>
      <c r="AD755" t="s">
        <v>6</v>
      </c>
      <c r="AE755">
        <v>42</v>
      </c>
      <c r="AF755">
        <v>6</v>
      </c>
      <c r="AH755" t="s">
        <v>6236</v>
      </c>
      <c r="AI755" t="s">
        <v>6235</v>
      </c>
      <c r="AK755" t="s">
        <v>6234</v>
      </c>
      <c r="AL755">
        <v>36</v>
      </c>
      <c r="AM755" s="5">
        <f t="shared" si="98"/>
        <v>1.2857142857142858</v>
      </c>
      <c r="AN755" s="4">
        <f t="shared" si="95"/>
        <v>1.9473143289879377E-3</v>
      </c>
      <c r="AO755" s="3"/>
      <c r="AP755">
        <v>0</v>
      </c>
      <c r="AR755" t="s">
        <v>1</v>
      </c>
      <c r="AT755" s="2" t="s">
        <v>0</v>
      </c>
      <c r="AU755" s="1">
        <f t="shared" si="99"/>
        <v>3.1453631847080032</v>
      </c>
      <c r="AV755" s="1">
        <f t="shared" si="100"/>
        <v>2.3023255413339436</v>
      </c>
      <c r="AW755" s="1">
        <f t="shared" si="101"/>
        <v>1.4592878979598833</v>
      </c>
    </row>
    <row r="756" spans="1:49" x14ac:dyDescent="0.2">
      <c r="A756">
        <v>754</v>
      </c>
      <c r="B756" t="s">
        <v>6233</v>
      </c>
      <c r="C756" t="s">
        <v>6232</v>
      </c>
      <c r="F756" t="s">
        <v>6231</v>
      </c>
      <c r="G756" t="s">
        <v>16</v>
      </c>
      <c r="H756" t="s">
        <v>15</v>
      </c>
      <c r="I756" t="s">
        <v>6230</v>
      </c>
      <c r="J756">
        <v>60003892</v>
      </c>
      <c r="K756" t="s">
        <v>555</v>
      </c>
      <c r="L756" t="s">
        <v>554</v>
      </c>
      <c r="M756" t="s">
        <v>230</v>
      </c>
      <c r="N756">
        <v>1</v>
      </c>
      <c r="O756" t="s">
        <v>6229</v>
      </c>
      <c r="P756">
        <v>35554384700</v>
      </c>
      <c r="Q756">
        <v>60003892</v>
      </c>
      <c r="R756" s="7">
        <v>34335</v>
      </c>
      <c r="S756" s="8">
        <f t="shared" si="96"/>
        <v>1994</v>
      </c>
      <c r="T756" s="8">
        <v>1994</v>
      </c>
      <c r="U756" s="8">
        <f t="shared" si="97"/>
        <v>28</v>
      </c>
      <c r="V756" s="7">
        <v>34486</v>
      </c>
      <c r="W756" t="s">
        <v>2678</v>
      </c>
      <c r="X756" s="2">
        <v>1.6379999999999999</v>
      </c>
      <c r="Y756" s="6">
        <f t="shared" si="94"/>
        <v>4.3725474493473214E-2</v>
      </c>
      <c r="AA756" t="s">
        <v>2677</v>
      </c>
      <c r="AB756">
        <v>17391</v>
      </c>
      <c r="AC756">
        <v>19410476</v>
      </c>
      <c r="AD756" t="s">
        <v>6</v>
      </c>
      <c r="AE756">
        <v>42</v>
      </c>
      <c r="AF756">
        <v>6</v>
      </c>
      <c r="AH756" t="s">
        <v>6228</v>
      </c>
      <c r="AI756" t="s">
        <v>6227</v>
      </c>
      <c r="AK756" t="s">
        <v>6226</v>
      </c>
      <c r="AL756">
        <v>0</v>
      </c>
      <c r="AM756" s="5">
        <f t="shared" si="98"/>
        <v>0</v>
      </c>
      <c r="AN756" s="4">
        <f t="shared" si="95"/>
        <v>0</v>
      </c>
      <c r="AO756" s="3"/>
      <c r="AP756">
        <v>0</v>
      </c>
      <c r="AR756" t="s">
        <v>1</v>
      </c>
      <c r="AT756" s="2">
        <v>4.931</v>
      </c>
      <c r="AU756" s="1">
        <f t="shared" si="99"/>
        <v>3.0607832145431249</v>
      </c>
      <c r="AV756" s="1">
        <f t="shared" si="100"/>
        <v>2.1862737246736605</v>
      </c>
      <c r="AW756" s="1">
        <f t="shared" si="101"/>
        <v>1.3117642348041965</v>
      </c>
    </row>
    <row r="757" spans="1:49" x14ac:dyDescent="0.2">
      <c r="A757">
        <v>755</v>
      </c>
      <c r="B757" t="s">
        <v>6225</v>
      </c>
      <c r="C757" t="s">
        <v>6224</v>
      </c>
      <c r="F757" t="s">
        <v>6223</v>
      </c>
      <c r="G757" t="s">
        <v>16</v>
      </c>
      <c r="H757" t="s">
        <v>15</v>
      </c>
      <c r="I757" t="s">
        <v>4904</v>
      </c>
      <c r="J757">
        <v>60016297</v>
      </c>
      <c r="K757" t="s">
        <v>4903</v>
      </c>
      <c r="L757" t="s">
        <v>4902</v>
      </c>
      <c r="M757" t="s">
        <v>653</v>
      </c>
      <c r="N757">
        <v>1</v>
      </c>
      <c r="O757" t="s">
        <v>6222</v>
      </c>
      <c r="P757">
        <v>7004853582</v>
      </c>
      <c r="Q757">
        <v>60016297</v>
      </c>
      <c r="R757" s="7">
        <v>34335</v>
      </c>
      <c r="S757" s="8">
        <f t="shared" si="96"/>
        <v>1994</v>
      </c>
      <c r="T757" s="8">
        <v>1994</v>
      </c>
      <c r="U757" s="8">
        <f t="shared" si="97"/>
        <v>28</v>
      </c>
      <c r="V757" s="7">
        <v>34486</v>
      </c>
      <c r="W757" t="s">
        <v>2678</v>
      </c>
      <c r="X757" s="2">
        <v>1.6379999999999999</v>
      </c>
      <c r="Y757" s="6">
        <f t="shared" si="94"/>
        <v>4.3725474493473214E-2</v>
      </c>
      <c r="AA757" t="s">
        <v>2677</v>
      </c>
      <c r="AB757">
        <v>17391</v>
      </c>
      <c r="AC757">
        <v>19410476</v>
      </c>
      <c r="AD757" t="s">
        <v>6</v>
      </c>
      <c r="AE757">
        <v>42</v>
      </c>
      <c r="AF757">
        <v>6</v>
      </c>
      <c r="AH757" t="s">
        <v>6221</v>
      </c>
      <c r="AI757" t="s">
        <v>6220</v>
      </c>
      <c r="AK757" t="s">
        <v>6219</v>
      </c>
      <c r="AL757">
        <v>9</v>
      </c>
      <c r="AM757" s="5">
        <f t="shared" si="98"/>
        <v>0.32142857142857145</v>
      </c>
      <c r="AN757" s="4">
        <f t="shared" si="95"/>
        <v>4.8682858224698443E-4</v>
      </c>
      <c r="AO757" s="3"/>
      <c r="AP757">
        <v>0</v>
      </c>
      <c r="AR757" t="s">
        <v>1</v>
      </c>
      <c r="AT757" s="2">
        <v>4.931</v>
      </c>
      <c r="AU757" s="1">
        <f t="shared" si="99"/>
        <v>3.0753880720105342</v>
      </c>
      <c r="AV757" s="1">
        <f t="shared" si="100"/>
        <v>2.2106151537860099</v>
      </c>
      <c r="AW757" s="1">
        <f t="shared" si="101"/>
        <v>1.3458422355614852</v>
      </c>
    </row>
    <row r="758" spans="1:49" x14ac:dyDescent="0.2">
      <c r="A758">
        <v>756</v>
      </c>
      <c r="B758" t="s">
        <v>6218</v>
      </c>
      <c r="C758" t="s">
        <v>6217</v>
      </c>
      <c r="F758" t="s">
        <v>6216</v>
      </c>
      <c r="G758" t="s">
        <v>16</v>
      </c>
      <c r="H758" t="s">
        <v>15</v>
      </c>
      <c r="I758" t="s">
        <v>6215</v>
      </c>
      <c r="J758">
        <v>60030553</v>
      </c>
      <c r="K758" t="s">
        <v>6214</v>
      </c>
      <c r="L758" t="s">
        <v>2084</v>
      </c>
      <c r="M758" t="s">
        <v>58</v>
      </c>
      <c r="N758">
        <v>2</v>
      </c>
      <c r="O758" t="s">
        <v>6213</v>
      </c>
      <c r="P758" t="s">
        <v>6212</v>
      </c>
      <c r="Q758" t="s">
        <v>6211</v>
      </c>
      <c r="R758" s="7">
        <v>34335</v>
      </c>
      <c r="S758" s="8">
        <f t="shared" si="96"/>
        <v>1994</v>
      </c>
      <c r="T758" s="8">
        <v>1994</v>
      </c>
      <c r="U758" s="8">
        <f t="shared" si="97"/>
        <v>28</v>
      </c>
      <c r="V758" s="7">
        <v>34486</v>
      </c>
      <c r="W758" t="s">
        <v>2678</v>
      </c>
      <c r="X758" s="2">
        <v>1.6379999999999999</v>
      </c>
      <c r="Y758" s="6">
        <f t="shared" si="94"/>
        <v>4.3725474493473214E-2</v>
      </c>
      <c r="AA758" t="s">
        <v>2677</v>
      </c>
      <c r="AB758">
        <v>17391</v>
      </c>
      <c r="AC758">
        <v>19410476</v>
      </c>
      <c r="AD758" t="s">
        <v>6</v>
      </c>
      <c r="AE758">
        <v>42</v>
      </c>
      <c r="AF758">
        <v>6</v>
      </c>
      <c r="AH758" t="s">
        <v>6210</v>
      </c>
      <c r="AI758" t="s">
        <v>6209</v>
      </c>
      <c r="AK758" t="s">
        <v>6208</v>
      </c>
      <c r="AL758">
        <v>11</v>
      </c>
      <c r="AM758" s="5">
        <f t="shared" si="98"/>
        <v>0.39285714285714285</v>
      </c>
      <c r="AN758" s="4">
        <f t="shared" si="95"/>
        <v>5.9501271163520315E-4</v>
      </c>
      <c r="AO758" s="3"/>
      <c r="AP758">
        <v>0</v>
      </c>
      <c r="AR758" t="s">
        <v>6207</v>
      </c>
      <c r="AT758" s="2">
        <v>4.931</v>
      </c>
      <c r="AU758" s="1">
        <f t="shared" si="99"/>
        <v>3.0786335958921809</v>
      </c>
      <c r="AV758" s="1">
        <f t="shared" si="100"/>
        <v>2.2160243602554206</v>
      </c>
      <c r="AW758" s="1">
        <f t="shared" si="101"/>
        <v>1.3534151246186605</v>
      </c>
    </row>
    <row r="759" spans="1:49" x14ac:dyDescent="0.2">
      <c r="A759">
        <v>757</v>
      </c>
      <c r="B759" t="s">
        <v>6206</v>
      </c>
      <c r="C759" t="s">
        <v>6205</v>
      </c>
      <c r="F759" t="s">
        <v>6204</v>
      </c>
      <c r="G759" t="s">
        <v>16</v>
      </c>
      <c r="H759" t="s">
        <v>15</v>
      </c>
      <c r="I759" t="s">
        <v>6203</v>
      </c>
      <c r="J759">
        <v>60007776</v>
      </c>
      <c r="K759" t="s">
        <v>3211</v>
      </c>
      <c r="L759" t="s">
        <v>3210</v>
      </c>
      <c r="M759" t="s">
        <v>230</v>
      </c>
      <c r="N759">
        <v>3</v>
      </c>
      <c r="O759" t="s">
        <v>6202</v>
      </c>
      <c r="P759" t="s">
        <v>6201</v>
      </c>
      <c r="Q759" t="s">
        <v>3207</v>
      </c>
      <c r="R759" s="7">
        <v>34335</v>
      </c>
      <c r="S759" s="8">
        <f t="shared" si="96"/>
        <v>1994</v>
      </c>
      <c r="T759" s="8">
        <v>1994</v>
      </c>
      <c r="U759" s="8">
        <f t="shared" si="97"/>
        <v>28</v>
      </c>
      <c r="V759" s="7">
        <v>34486</v>
      </c>
      <c r="W759" t="s">
        <v>2061</v>
      </c>
      <c r="X759" s="2">
        <v>1.6519999999999999</v>
      </c>
      <c r="Y759" s="6">
        <f t="shared" si="94"/>
        <v>4.409919649769093E-2</v>
      </c>
      <c r="AA759" t="s">
        <v>2060</v>
      </c>
      <c r="AB759">
        <v>17337</v>
      </c>
      <c r="AC759">
        <v>15582221</v>
      </c>
      <c r="AD759" t="s">
        <v>6</v>
      </c>
      <c r="AE759">
        <v>42</v>
      </c>
      <c r="AF759">
        <v>6</v>
      </c>
      <c r="AH759" t="s">
        <v>6200</v>
      </c>
      <c r="AI759" t="s">
        <v>6199</v>
      </c>
      <c r="AK759" t="s">
        <v>6198</v>
      </c>
      <c r="AL759">
        <v>50</v>
      </c>
      <c r="AM759" s="5">
        <f t="shared" si="98"/>
        <v>1.7857142857142858</v>
      </c>
      <c r="AN759" s="4">
        <f t="shared" si="95"/>
        <v>2.7046032347054689E-3</v>
      </c>
      <c r="AO759" s="3"/>
      <c r="AP759">
        <v>0</v>
      </c>
      <c r="AQ759" t="s">
        <v>546</v>
      </c>
      <c r="AR759" t="s">
        <v>1</v>
      </c>
      <c r="AS759" t="s">
        <v>544</v>
      </c>
      <c r="AT759" s="2" t="s">
        <v>0</v>
      </c>
      <c r="AU759" s="1">
        <f t="shared" si="99"/>
        <v>3.1680818518795291</v>
      </c>
      <c r="AV759" s="1">
        <f t="shared" si="100"/>
        <v>2.3401899866198201</v>
      </c>
      <c r="AW759" s="1">
        <f t="shared" si="101"/>
        <v>1.5122981213601105</v>
      </c>
    </row>
    <row r="760" spans="1:49" x14ac:dyDescent="0.2">
      <c r="A760">
        <v>758</v>
      </c>
      <c r="B760" t="s">
        <v>6197</v>
      </c>
      <c r="C760" t="s">
        <v>6196</v>
      </c>
      <c r="F760" t="s">
        <v>6195</v>
      </c>
      <c r="G760" t="s">
        <v>16</v>
      </c>
      <c r="H760" t="s">
        <v>15</v>
      </c>
      <c r="I760" t="s">
        <v>6194</v>
      </c>
      <c r="J760">
        <v>60005681</v>
      </c>
      <c r="K760" t="s">
        <v>820</v>
      </c>
      <c r="L760" t="s">
        <v>819</v>
      </c>
      <c r="M760" t="s">
        <v>818</v>
      </c>
      <c r="N760">
        <v>3</v>
      </c>
      <c r="O760" t="s">
        <v>6193</v>
      </c>
      <c r="P760" t="s">
        <v>6192</v>
      </c>
      <c r="Q760" t="s">
        <v>6191</v>
      </c>
      <c r="R760" s="7">
        <v>34335</v>
      </c>
      <c r="S760" s="8">
        <f t="shared" si="96"/>
        <v>1994</v>
      </c>
      <c r="T760" s="8">
        <v>1994</v>
      </c>
      <c r="U760" s="8">
        <f t="shared" si="97"/>
        <v>28</v>
      </c>
      <c r="V760" s="7">
        <v>34486</v>
      </c>
      <c r="W760" t="s">
        <v>2061</v>
      </c>
      <c r="X760" s="2">
        <v>1.6519999999999999</v>
      </c>
      <c r="Y760" s="6">
        <f t="shared" si="94"/>
        <v>4.409919649769093E-2</v>
      </c>
      <c r="AA760" t="s">
        <v>2060</v>
      </c>
      <c r="AB760">
        <v>17337</v>
      </c>
      <c r="AC760">
        <v>15582221</v>
      </c>
      <c r="AD760" t="s">
        <v>6</v>
      </c>
      <c r="AE760">
        <v>42</v>
      </c>
      <c r="AF760">
        <v>6</v>
      </c>
      <c r="AH760" t="s">
        <v>6190</v>
      </c>
      <c r="AI760" t="s">
        <v>6189</v>
      </c>
      <c r="AK760" t="s">
        <v>6188</v>
      </c>
      <c r="AL760">
        <v>10</v>
      </c>
      <c r="AM760" s="5">
        <f t="shared" si="98"/>
        <v>0.35714285714285715</v>
      </c>
      <c r="AN760" s="4">
        <f t="shared" si="95"/>
        <v>5.4092064694109376E-4</v>
      </c>
      <c r="AO760" s="3"/>
      <c r="AP760">
        <v>0</v>
      </c>
      <c r="AR760">
        <v>12875</v>
      </c>
      <c r="AT760" s="2" t="s">
        <v>0</v>
      </c>
      <c r="AU760" s="1">
        <f t="shared" si="99"/>
        <v>3.1031713742465978</v>
      </c>
      <c r="AV760" s="1">
        <f t="shared" si="100"/>
        <v>2.2320058572316013</v>
      </c>
      <c r="AW760" s="1">
        <f t="shared" si="101"/>
        <v>1.3608403402166043</v>
      </c>
    </row>
    <row r="761" spans="1:49" x14ac:dyDescent="0.2">
      <c r="A761">
        <v>759</v>
      </c>
      <c r="B761" t="s">
        <v>6187</v>
      </c>
      <c r="C761" t="s">
        <v>6186</v>
      </c>
      <c r="F761" t="s">
        <v>6185</v>
      </c>
      <c r="G761" t="s">
        <v>16</v>
      </c>
      <c r="H761" t="s">
        <v>15</v>
      </c>
      <c r="I761" t="s">
        <v>6184</v>
      </c>
      <c r="J761">
        <v>60108318</v>
      </c>
      <c r="K761" t="s">
        <v>2816</v>
      </c>
      <c r="L761" t="s">
        <v>2815</v>
      </c>
      <c r="M761" t="s">
        <v>230</v>
      </c>
      <c r="N761">
        <v>2</v>
      </c>
      <c r="O761" t="s">
        <v>6183</v>
      </c>
      <c r="P761" t="s">
        <v>6182</v>
      </c>
      <c r="Q761" t="s">
        <v>2812</v>
      </c>
      <c r="R761" s="7">
        <v>34335</v>
      </c>
      <c r="S761" s="8">
        <f t="shared" si="96"/>
        <v>1994</v>
      </c>
      <c r="T761" s="8">
        <v>1994</v>
      </c>
      <c r="U761" s="8">
        <f t="shared" si="97"/>
        <v>28</v>
      </c>
      <c r="V761" s="7">
        <v>34486</v>
      </c>
      <c r="W761" t="s">
        <v>3512</v>
      </c>
      <c r="X761" s="2">
        <v>0.88100000000000001</v>
      </c>
      <c r="Y761" s="6">
        <f t="shared" si="94"/>
        <v>2.3517791836843653E-2</v>
      </c>
      <c r="AA761">
        <v>10459243</v>
      </c>
      <c r="AB761">
        <v>17248</v>
      </c>
      <c r="AD761" t="s">
        <v>6</v>
      </c>
      <c r="AE761">
        <v>36</v>
      </c>
      <c r="AF761">
        <v>3</v>
      </c>
      <c r="AH761" t="s">
        <v>6181</v>
      </c>
      <c r="AL761">
        <v>35</v>
      </c>
      <c r="AM761" s="5">
        <f t="shared" si="98"/>
        <v>1.25</v>
      </c>
      <c r="AN761" s="4">
        <f t="shared" si="95"/>
        <v>1.8932222642938281E-3</v>
      </c>
      <c r="AO761" s="3"/>
      <c r="AP761">
        <v>0</v>
      </c>
      <c r="AQ761" t="s">
        <v>546</v>
      </c>
      <c r="AR761" t="s">
        <v>6180</v>
      </c>
      <c r="AS761" t="s">
        <v>544</v>
      </c>
      <c r="AT761" s="2" t="s">
        <v>0</v>
      </c>
      <c r="AU761" s="1">
        <f t="shared" si="99"/>
        <v>1.7030420965078705</v>
      </c>
      <c r="AV761" s="1">
        <f t="shared" si="100"/>
        <v>1.2705507050568741</v>
      </c>
      <c r="AW761" s="1">
        <f t="shared" si="101"/>
        <v>0.8380593136058776</v>
      </c>
    </row>
    <row r="762" spans="1:49" x14ac:dyDescent="0.2">
      <c r="A762">
        <v>760</v>
      </c>
      <c r="B762" t="s">
        <v>6179</v>
      </c>
      <c r="C762" t="s">
        <v>6178</v>
      </c>
      <c r="F762" t="s">
        <v>6177</v>
      </c>
      <c r="G762" t="s">
        <v>16</v>
      </c>
      <c r="H762" t="s">
        <v>15</v>
      </c>
      <c r="I762" t="s">
        <v>6176</v>
      </c>
      <c r="J762" t="s">
        <v>6175</v>
      </c>
      <c r="K762" t="s">
        <v>6174</v>
      </c>
      <c r="L762" t="s">
        <v>6173</v>
      </c>
      <c r="M762" t="s">
        <v>1442</v>
      </c>
      <c r="N762">
        <v>3</v>
      </c>
      <c r="O762" t="s">
        <v>6172</v>
      </c>
      <c r="P762" t="s">
        <v>6171</v>
      </c>
      <c r="Q762" t="s">
        <v>6170</v>
      </c>
      <c r="R762" s="7">
        <v>34335</v>
      </c>
      <c r="S762" s="8">
        <f t="shared" si="96"/>
        <v>1994</v>
      </c>
      <c r="T762" s="8">
        <v>1994</v>
      </c>
      <c r="U762" s="8">
        <f t="shared" si="97"/>
        <v>28</v>
      </c>
      <c r="V762" s="7">
        <v>34486</v>
      </c>
      <c r="W762" t="s">
        <v>3512</v>
      </c>
      <c r="X762" s="2">
        <v>0.88100000000000001</v>
      </c>
      <c r="Y762" s="6">
        <f t="shared" si="94"/>
        <v>2.3517791836843653E-2</v>
      </c>
      <c r="AA762">
        <v>10459243</v>
      </c>
      <c r="AB762">
        <v>17248</v>
      </c>
      <c r="AD762" t="s">
        <v>6</v>
      </c>
      <c r="AE762">
        <v>36</v>
      </c>
      <c r="AF762">
        <v>3</v>
      </c>
      <c r="AH762" t="s">
        <v>6169</v>
      </c>
      <c r="AI762" t="s">
        <v>6168</v>
      </c>
      <c r="AK762" t="s">
        <v>6167</v>
      </c>
      <c r="AL762">
        <v>6</v>
      </c>
      <c r="AM762" s="5">
        <f t="shared" si="98"/>
        <v>0.21428571428571427</v>
      </c>
      <c r="AN762" s="4">
        <f t="shared" si="95"/>
        <v>3.2455238816465621E-4</v>
      </c>
      <c r="AO762" s="3"/>
      <c r="AP762">
        <v>0</v>
      </c>
      <c r="AQ762" t="s">
        <v>546</v>
      </c>
      <c r="AR762" t="s">
        <v>1</v>
      </c>
      <c r="AS762" t="s">
        <v>544</v>
      </c>
      <c r="AT762" s="2" t="s">
        <v>0</v>
      </c>
      <c r="AU762" s="1">
        <f t="shared" si="99"/>
        <v>1.6559820002239953</v>
      </c>
      <c r="AV762" s="1">
        <f t="shared" si="100"/>
        <v>1.1921172112504155</v>
      </c>
      <c r="AW762" s="1">
        <f t="shared" si="101"/>
        <v>0.72825242227683551</v>
      </c>
    </row>
    <row r="763" spans="1:49" x14ac:dyDescent="0.2">
      <c r="A763">
        <v>761</v>
      </c>
      <c r="B763" t="s">
        <v>6166</v>
      </c>
      <c r="C763" t="s">
        <v>6165</v>
      </c>
      <c r="F763" t="s">
        <v>6164</v>
      </c>
      <c r="G763" t="s">
        <v>16</v>
      </c>
      <c r="H763" t="s">
        <v>15</v>
      </c>
      <c r="I763" t="s">
        <v>6163</v>
      </c>
      <c r="J763">
        <v>60030838</v>
      </c>
      <c r="K763" t="s">
        <v>6162</v>
      </c>
      <c r="L763" t="s">
        <v>654</v>
      </c>
      <c r="M763" t="s">
        <v>653</v>
      </c>
      <c r="N763">
        <v>1</v>
      </c>
      <c r="O763" t="s">
        <v>6161</v>
      </c>
      <c r="P763">
        <v>7406720850</v>
      </c>
      <c r="Q763">
        <v>60030838</v>
      </c>
      <c r="R763" s="7">
        <v>34335</v>
      </c>
      <c r="S763" s="8">
        <f t="shared" si="96"/>
        <v>1994</v>
      </c>
      <c r="T763" s="8">
        <v>1994</v>
      </c>
      <c r="U763" s="8">
        <f t="shared" si="97"/>
        <v>28</v>
      </c>
      <c r="V763" s="7">
        <v>34486</v>
      </c>
      <c r="W763" t="s">
        <v>2678</v>
      </c>
      <c r="X763" s="2">
        <v>1.6379999999999999</v>
      </c>
      <c r="Y763" s="6">
        <f t="shared" si="94"/>
        <v>4.3725474493473214E-2</v>
      </c>
      <c r="AA763" t="s">
        <v>2677</v>
      </c>
      <c r="AB763">
        <v>17391</v>
      </c>
      <c r="AC763">
        <v>19410476</v>
      </c>
      <c r="AD763" t="s">
        <v>6</v>
      </c>
      <c r="AE763">
        <v>42</v>
      </c>
      <c r="AF763">
        <v>6</v>
      </c>
      <c r="AH763" t="s">
        <v>6160</v>
      </c>
      <c r="AI763" t="s">
        <v>6159</v>
      </c>
      <c r="AK763" t="s">
        <v>6158</v>
      </c>
      <c r="AL763">
        <v>1</v>
      </c>
      <c r="AM763" s="5">
        <f t="shared" si="98"/>
        <v>3.5714285714285712E-2</v>
      </c>
      <c r="AN763" s="4">
        <f t="shared" si="95"/>
        <v>5.4092064694109373E-5</v>
      </c>
      <c r="AO763" s="3"/>
      <c r="AP763">
        <v>0</v>
      </c>
      <c r="AQ763" t="s">
        <v>3579</v>
      </c>
      <c r="AR763" t="s">
        <v>6157</v>
      </c>
      <c r="AS763" t="s">
        <v>3578</v>
      </c>
      <c r="AT763" s="2">
        <v>4.931</v>
      </c>
      <c r="AU763" s="1">
        <f t="shared" si="99"/>
        <v>3.0624059764839484</v>
      </c>
      <c r="AV763" s="1">
        <f t="shared" si="100"/>
        <v>2.1889783279083663</v>
      </c>
      <c r="AW763" s="1">
        <f t="shared" si="101"/>
        <v>1.315550679332784</v>
      </c>
    </row>
    <row r="764" spans="1:49" x14ac:dyDescent="0.2">
      <c r="A764">
        <v>762</v>
      </c>
      <c r="B764" t="s">
        <v>6156</v>
      </c>
      <c r="C764" t="s">
        <v>6155</v>
      </c>
      <c r="F764" t="s">
        <v>6154</v>
      </c>
      <c r="G764" t="s">
        <v>16</v>
      </c>
      <c r="H764" t="s">
        <v>15</v>
      </c>
      <c r="I764" t="s">
        <v>6153</v>
      </c>
      <c r="J764">
        <v>100338347</v>
      </c>
      <c r="K764" t="s">
        <v>6152</v>
      </c>
      <c r="L764" t="s">
        <v>6151</v>
      </c>
      <c r="M764" t="s">
        <v>6150</v>
      </c>
      <c r="N764">
        <v>4</v>
      </c>
      <c r="O764" t="s">
        <v>6149</v>
      </c>
      <c r="P764" t="s">
        <v>6148</v>
      </c>
      <c r="Q764" t="s">
        <v>6147</v>
      </c>
      <c r="R764" s="7">
        <v>34335</v>
      </c>
      <c r="S764" s="8">
        <f t="shared" si="96"/>
        <v>1994</v>
      </c>
      <c r="T764" s="8">
        <v>1994</v>
      </c>
      <c r="U764" s="8">
        <f t="shared" si="97"/>
        <v>28</v>
      </c>
      <c r="V764" s="7">
        <v>34486</v>
      </c>
      <c r="W764" t="s">
        <v>4121</v>
      </c>
      <c r="X764" s="2">
        <v>0.39600000000000002</v>
      </c>
      <c r="Y764" s="6">
        <f t="shared" si="94"/>
        <v>1.0570993833586931E-2</v>
      </c>
      <c r="AA764">
        <v>8858985</v>
      </c>
      <c r="AB764">
        <v>25993</v>
      </c>
      <c r="AD764" t="s">
        <v>6</v>
      </c>
      <c r="AE764">
        <v>9</v>
      </c>
      <c r="AF764">
        <v>6</v>
      </c>
      <c r="AH764" s="10">
        <v>44507</v>
      </c>
      <c r="AI764" t="s">
        <v>6146</v>
      </c>
      <c r="AK764" t="s">
        <v>6145</v>
      </c>
      <c r="AL764">
        <v>4</v>
      </c>
      <c r="AM764" s="5">
        <f t="shared" si="98"/>
        <v>0.14285714285714285</v>
      </c>
      <c r="AN764" s="4">
        <f t="shared" si="95"/>
        <v>2.1636825877643749E-4</v>
      </c>
      <c r="AO764" s="3"/>
      <c r="AP764">
        <v>0</v>
      </c>
      <c r="AR764" t="s">
        <v>1</v>
      </c>
      <c r="AT764" s="2" t="s">
        <v>0</v>
      </c>
      <c r="AU764" s="1">
        <f t="shared" si="99"/>
        <v>0.74646061611437831</v>
      </c>
      <c r="AV764" s="1">
        <f t="shared" si="100"/>
        <v>0.53936810461816842</v>
      </c>
      <c r="AW764" s="1">
        <f t="shared" si="101"/>
        <v>0.33227559312195853</v>
      </c>
    </row>
    <row r="765" spans="1:49" x14ac:dyDescent="0.2">
      <c r="A765">
        <v>763</v>
      </c>
      <c r="B765" t="s">
        <v>6144</v>
      </c>
      <c r="C765" t="s">
        <v>6143</v>
      </c>
      <c r="F765" t="s">
        <v>6142</v>
      </c>
      <c r="G765" t="s">
        <v>16</v>
      </c>
      <c r="H765" t="s">
        <v>15</v>
      </c>
      <c r="I765" t="s">
        <v>3549</v>
      </c>
      <c r="J765">
        <v>60007776</v>
      </c>
      <c r="K765" t="s">
        <v>3211</v>
      </c>
      <c r="L765" t="s">
        <v>3210</v>
      </c>
      <c r="M765" t="s">
        <v>230</v>
      </c>
      <c r="N765">
        <v>2</v>
      </c>
      <c r="O765" t="s">
        <v>6141</v>
      </c>
      <c r="P765" t="s">
        <v>3547</v>
      </c>
      <c r="Q765" t="s">
        <v>3546</v>
      </c>
      <c r="R765" s="7">
        <v>34335</v>
      </c>
      <c r="S765" s="8">
        <f t="shared" si="96"/>
        <v>1994</v>
      </c>
      <c r="T765" s="8">
        <v>1994</v>
      </c>
      <c r="U765" s="8">
        <f t="shared" si="97"/>
        <v>28</v>
      </c>
      <c r="V765" s="7">
        <v>34486</v>
      </c>
      <c r="W765" t="s">
        <v>2208</v>
      </c>
      <c r="X765" s="2">
        <v>0.94</v>
      </c>
      <c r="Y765" s="6">
        <f t="shared" si="94"/>
        <v>2.5092763140332611E-2</v>
      </c>
      <c r="AA765">
        <v>10518207</v>
      </c>
      <c r="AB765">
        <v>63372</v>
      </c>
      <c r="AD765" t="s">
        <v>6</v>
      </c>
      <c r="AE765">
        <v>4</v>
      </c>
      <c r="AF765">
        <v>6</v>
      </c>
      <c r="AH765" t="s">
        <v>6140</v>
      </c>
      <c r="AI765" t="s">
        <v>6139</v>
      </c>
      <c r="AK765" t="s">
        <v>6138</v>
      </c>
      <c r="AL765">
        <v>22</v>
      </c>
      <c r="AM765" s="5">
        <f t="shared" si="98"/>
        <v>0.7857142857142857</v>
      </c>
      <c r="AN765" s="4">
        <f t="shared" si="95"/>
        <v>1.1900254232704063E-3</v>
      </c>
      <c r="AO765" s="3"/>
      <c r="AP765">
        <v>0</v>
      </c>
      <c r="AR765" t="s">
        <v>1</v>
      </c>
      <c r="AT765" s="2" t="s">
        <v>0</v>
      </c>
      <c r="AU765" s="1">
        <f t="shared" si="99"/>
        <v>1.792194182521395</v>
      </c>
      <c r="AV765" s="1">
        <f t="shared" si="100"/>
        <v>1.3141394281801508</v>
      </c>
      <c r="AW765" s="1">
        <f t="shared" si="101"/>
        <v>0.83608467383890672</v>
      </c>
    </row>
    <row r="766" spans="1:49" x14ac:dyDescent="0.2">
      <c r="A766">
        <v>764</v>
      </c>
      <c r="B766" t="s">
        <v>6137</v>
      </c>
      <c r="C766" t="s">
        <v>6136</v>
      </c>
      <c r="F766" t="s">
        <v>6135</v>
      </c>
      <c r="G766" t="s">
        <v>16</v>
      </c>
      <c r="H766" t="s">
        <v>15</v>
      </c>
      <c r="I766" t="s">
        <v>6134</v>
      </c>
      <c r="J766">
        <v>60108318</v>
      </c>
      <c r="K766" t="s">
        <v>2816</v>
      </c>
      <c r="L766" t="s">
        <v>2815</v>
      </c>
      <c r="M766" t="s">
        <v>230</v>
      </c>
      <c r="N766">
        <v>2</v>
      </c>
      <c r="O766" t="s">
        <v>6133</v>
      </c>
      <c r="P766" t="s">
        <v>6132</v>
      </c>
      <c r="Q766" t="s">
        <v>2812</v>
      </c>
      <c r="R766" s="7">
        <v>34335</v>
      </c>
      <c r="S766" s="8">
        <f t="shared" si="96"/>
        <v>1994</v>
      </c>
      <c r="T766" s="8">
        <v>1994</v>
      </c>
      <c r="U766" s="8">
        <f t="shared" si="97"/>
        <v>28</v>
      </c>
      <c r="V766" s="7">
        <v>34486</v>
      </c>
      <c r="W766" t="s">
        <v>2208</v>
      </c>
      <c r="X766" s="2">
        <v>0.94</v>
      </c>
      <c r="Y766" s="6">
        <f t="shared" si="94"/>
        <v>2.5092763140332611E-2</v>
      </c>
      <c r="AA766">
        <v>10518207</v>
      </c>
      <c r="AB766">
        <v>63372</v>
      </c>
      <c r="AD766" t="s">
        <v>6</v>
      </c>
      <c r="AE766">
        <v>4</v>
      </c>
      <c r="AF766">
        <v>6</v>
      </c>
      <c r="AH766" t="s">
        <v>6131</v>
      </c>
      <c r="AI766" t="s">
        <v>6130</v>
      </c>
      <c r="AK766" t="s">
        <v>6129</v>
      </c>
      <c r="AL766">
        <v>0</v>
      </c>
      <c r="AM766" s="5">
        <f t="shared" si="98"/>
        <v>0</v>
      </c>
      <c r="AN766" s="4">
        <f t="shared" si="95"/>
        <v>0</v>
      </c>
      <c r="AO766" s="3"/>
      <c r="AP766">
        <v>0</v>
      </c>
      <c r="AR766" t="s">
        <v>1</v>
      </c>
      <c r="AT766" s="2" t="s">
        <v>0</v>
      </c>
      <c r="AU766" s="1">
        <f t="shared" si="99"/>
        <v>1.7564934198232827</v>
      </c>
      <c r="AV766" s="1">
        <f t="shared" si="100"/>
        <v>1.2546381570166305</v>
      </c>
      <c r="AW766" s="1">
        <f t="shared" si="101"/>
        <v>0.75278289420997835</v>
      </c>
    </row>
    <row r="767" spans="1:49" x14ac:dyDescent="0.2">
      <c r="A767">
        <v>765</v>
      </c>
      <c r="B767" t="s">
        <v>6128</v>
      </c>
      <c r="C767" t="s">
        <v>6127</v>
      </c>
      <c r="F767" t="s">
        <v>6126</v>
      </c>
      <c r="G767" t="s">
        <v>16</v>
      </c>
      <c r="H767" t="s">
        <v>15</v>
      </c>
      <c r="I767" t="s">
        <v>6125</v>
      </c>
      <c r="J767">
        <v>60028137</v>
      </c>
      <c r="K767" t="s">
        <v>6124</v>
      </c>
      <c r="L767" t="s">
        <v>6123</v>
      </c>
      <c r="M767" t="s">
        <v>830</v>
      </c>
      <c r="N767">
        <v>1</v>
      </c>
      <c r="O767" t="s">
        <v>6122</v>
      </c>
      <c r="P767">
        <v>22976835000</v>
      </c>
      <c r="Q767">
        <v>60028137</v>
      </c>
      <c r="R767" s="7">
        <v>34335</v>
      </c>
      <c r="S767" s="8">
        <f t="shared" si="96"/>
        <v>1994</v>
      </c>
      <c r="T767" s="8">
        <v>1994</v>
      </c>
      <c r="U767" s="8">
        <f t="shared" si="97"/>
        <v>28</v>
      </c>
      <c r="V767" s="7">
        <v>34486</v>
      </c>
      <c r="W767" t="s">
        <v>2285</v>
      </c>
      <c r="X767" s="2">
        <v>0.371</v>
      </c>
      <c r="Y767" s="6">
        <f t="shared" si="94"/>
        <v>9.9036331117695747E-3</v>
      </c>
      <c r="AA767">
        <v>214922</v>
      </c>
      <c r="AB767">
        <v>130262</v>
      </c>
      <c r="AC767">
        <v>13474065</v>
      </c>
      <c r="AD767" t="s">
        <v>6</v>
      </c>
      <c r="AE767">
        <v>33</v>
      </c>
      <c r="AF767" t="s">
        <v>6121</v>
      </c>
      <c r="AH767" t="s">
        <v>6120</v>
      </c>
      <c r="AI767" t="s">
        <v>6119</v>
      </c>
      <c r="AJ767" t="s">
        <v>6118</v>
      </c>
      <c r="AK767" t="s">
        <v>6117</v>
      </c>
      <c r="AL767">
        <v>7</v>
      </c>
      <c r="AM767" s="5">
        <f t="shared" si="98"/>
        <v>0.25</v>
      </c>
      <c r="AN767" s="4">
        <f t="shared" si="95"/>
        <v>3.786444528587656E-4</v>
      </c>
      <c r="AO767" s="3"/>
      <c r="AP767">
        <v>0</v>
      </c>
      <c r="AR767" t="s">
        <v>1</v>
      </c>
      <c r="AT767" s="2">
        <v>1.48</v>
      </c>
      <c r="AU767" s="1">
        <f t="shared" si="99"/>
        <v>0.70461365140963317</v>
      </c>
      <c r="AV767" s="1">
        <f t="shared" si="100"/>
        <v>0.51411387823141697</v>
      </c>
      <c r="AW767" s="1">
        <f t="shared" si="101"/>
        <v>0.32361410505320082</v>
      </c>
    </row>
    <row r="768" spans="1:49" x14ac:dyDescent="0.2">
      <c r="A768">
        <v>766</v>
      </c>
      <c r="B768" t="s">
        <v>6116</v>
      </c>
      <c r="C768" t="s">
        <v>6115</v>
      </c>
      <c r="F768" t="s">
        <v>6114</v>
      </c>
      <c r="G768" t="s">
        <v>16</v>
      </c>
      <c r="H768" t="s">
        <v>15</v>
      </c>
      <c r="I768" t="s">
        <v>6113</v>
      </c>
      <c r="J768">
        <v>60015481</v>
      </c>
      <c r="K768" t="s">
        <v>1722</v>
      </c>
      <c r="L768" t="s">
        <v>1721</v>
      </c>
      <c r="M768" t="s">
        <v>230</v>
      </c>
      <c r="N768">
        <v>2</v>
      </c>
      <c r="O768" t="s">
        <v>6112</v>
      </c>
      <c r="P768" t="s">
        <v>6111</v>
      </c>
      <c r="Q768" t="s">
        <v>1718</v>
      </c>
      <c r="R768" s="7">
        <v>34335</v>
      </c>
      <c r="S768" s="8">
        <f t="shared" si="96"/>
        <v>1994</v>
      </c>
      <c r="T768" s="8">
        <v>1994</v>
      </c>
      <c r="U768" s="8">
        <f t="shared" si="97"/>
        <v>28</v>
      </c>
      <c r="V768" s="7">
        <v>34335</v>
      </c>
      <c r="W768" t="s">
        <v>406</v>
      </c>
      <c r="X768" s="2">
        <v>0.28599999999999998</v>
      </c>
      <c r="Y768" s="6">
        <f t="shared" si="94"/>
        <v>7.6346066575905605E-3</v>
      </c>
      <c r="AA768">
        <v>9205071</v>
      </c>
      <c r="AB768">
        <v>28139</v>
      </c>
      <c r="AC768">
        <v>15693937</v>
      </c>
      <c r="AD768" t="s">
        <v>6</v>
      </c>
      <c r="AE768">
        <v>8</v>
      </c>
      <c r="AF768">
        <v>6</v>
      </c>
      <c r="AH768" t="s">
        <v>6110</v>
      </c>
      <c r="AI768" t="s">
        <v>6109</v>
      </c>
      <c r="AK768" t="s">
        <v>6108</v>
      </c>
      <c r="AL768">
        <v>8</v>
      </c>
      <c r="AM768" s="5">
        <f t="shared" si="98"/>
        <v>0.2857142857142857</v>
      </c>
      <c r="AN768" s="4">
        <f t="shared" si="95"/>
        <v>4.3273651755287499E-4</v>
      </c>
      <c r="AO768" s="3"/>
      <c r="AP768">
        <v>0</v>
      </c>
      <c r="AR768" t="s">
        <v>1</v>
      </c>
      <c r="AT768" s="2" t="s">
        <v>0</v>
      </c>
      <c r="AU768" s="1">
        <f t="shared" si="99"/>
        <v>0.5474045615579255</v>
      </c>
      <c r="AV768" s="1">
        <f t="shared" si="100"/>
        <v>0.40336715875717177</v>
      </c>
      <c r="AW768" s="1">
        <f t="shared" si="101"/>
        <v>0.25932975595641805</v>
      </c>
    </row>
    <row r="769" spans="1:49" x14ac:dyDescent="0.2">
      <c r="A769">
        <v>767</v>
      </c>
      <c r="B769" t="s">
        <v>6107</v>
      </c>
      <c r="C769" t="s">
        <v>6106</v>
      </c>
      <c r="F769" t="s">
        <v>6105</v>
      </c>
      <c r="G769" t="s">
        <v>16</v>
      </c>
      <c r="H769" t="s">
        <v>15</v>
      </c>
      <c r="I769" t="s">
        <v>2147</v>
      </c>
      <c r="J769" t="s">
        <v>6104</v>
      </c>
      <c r="K769" t="s">
        <v>6103</v>
      </c>
      <c r="L769" t="s">
        <v>6102</v>
      </c>
      <c r="M769" t="s">
        <v>459</v>
      </c>
      <c r="N769">
        <v>8</v>
      </c>
      <c r="O769" t="s">
        <v>6101</v>
      </c>
      <c r="P769" t="s">
        <v>6100</v>
      </c>
      <c r="Q769" t="s">
        <v>6099</v>
      </c>
      <c r="R769" s="7">
        <v>34335</v>
      </c>
      <c r="S769" s="8">
        <f t="shared" si="96"/>
        <v>1994</v>
      </c>
      <c r="T769" s="8">
        <v>1994</v>
      </c>
      <c r="U769" s="8">
        <f t="shared" si="97"/>
        <v>28</v>
      </c>
      <c r="V769" s="7">
        <v>34486</v>
      </c>
      <c r="W769" t="s">
        <v>455</v>
      </c>
      <c r="X769" s="2">
        <v>0.111</v>
      </c>
      <c r="Y769" s="6">
        <f t="shared" si="94"/>
        <v>2.9630816048690639E-3</v>
      </c>
      <c r="AA769">
        <v>87566621</v>
      </c>
      <c r="AB769">
        <v>24890</v>
      </c>
      <c r="AC769">
        <v>15206424</v>
      </c>
      <c r="AD769" t="s">
        <v>6</v>
      </c>
      <c r="AE769">
        <v>77</v>
      </c>
      <c r="AF769">
        <v>6</v>
      </c>
      <c r="AH769" t="s">
        <v>6098</v>
      </c>
      <c r="AI769" t="s">
        <v>6097</v>
      </c>
      <c r="AJ769" t="s">
        <v>6096</v>
      </c>
      <c r="AK769" t="s">
        <v>6095</v>
      </c>
      <c r="AL769">
        <v>0</v>
      </c>
      <c r="AM769" s="5">
        <f t="shared" si="98"/>
        <v>0</v>
      </c>
      <c r="AN769" s="4">
        <f t="shared" si="95"/>
        <v>0</v>
      </c>
      <c r="AO769" s="3"/>
      <c r="AP769">
        <v>0</v>
      </c>
      <c r="AR769" t="s">
        <v>1</v>
      </c>
      <c r="AT769" s="2" t="s">
        <v>0</v>
      </c>
      <c r="AU769" s="1">
        <f t="shared" si="99"/>
        <v>0.20741571234083445</v>
      </c>
      <c r="AV769" s="1">
        <f t="shared" si="100"/>
        <v>0.1481540802434532</v>
      </c>
      <c r="AW769" s="1">
        <f t="shared" si="101"/>
        <v>8.8892448146071903E-2</v>
      </c>
    </row>
    <row r="770" spans="1:49" x14ac:dyDescent="0.2">
      <c r="A770">
        <v>768</v>
      </c>
      <c r="B770" t="s">
        <v>6094</v>
      </c>
      <c r="C770" t="s">
        <v>6093</v>
      </c>
      <c r="F770" t="s">
        <v>6092</v>
      </c>
      <c r="G770" t="s">
        <v>16</v>
      </c>
      <c r="H770" t="s">
        <v>15</v>
      </c>
      <c r="I770" t="s">
        <v>6091</v>
      </c>
      <c r="J770">
        <v>60008524</v>
      </c>
      <c r="K770" t="s">
        <v>6090</v>
      </c>
      <c r="L770" t="s">
        <v>6089</v>
      </c>
      <c r="M770" t="s">
        <v>11</v>
      </c>
      <c r="N770">
        <v>3</v>
      </c>
      <c r="O770" t="s">
        <v>6088</v>
      </c>
      <c r="P770" t="s">
        <v>6087</v>
      </c>
      <c r="Q770" t="s">
        <v>6086</v>
      </c>
      <c r="R770" s="7">
        <v>34335</v>
      </c>
      <c r="S770" s="8">
        <f t="shared" si="96"/>
        <v>1994</v>
      </c>
      <c r="T770" s="8">
        <v>1994</v>
      </c>
      <c r="U770" s="8">
        <f t="shared" si="97"/>
        <v>28</v>
      </c>
      <c r="V770" s="7">
        <v>34486</v>
      </c>
      <c r="W770" t="s">
        <v>2208</v>
      </c>
      <c r="X770" s="2">
        <v>0.94</v>
      </c>
      <c r="Y770" s="6">
        <f t="shared" ref="Y770:Y833" si="102">(X770-$Z$4)/($Z$3-$Z$4)</f>
        <v>2.5092763140332611E-2</v>
      </c>
      <c r="AA770">
        <v>10518207</v>
      </c>
      <c r="AB770">
        <v>63372</v>
      </c>
      <c r="AD770" t="s">
        <v>6</v>
      </c>
      <c r="AE770">
        <v>4</v>
      </c>
      <c r="AF770">
        <v>6</v>
      </c>
      <c r="AH770" t="s">
        <v>6085</v>
      </c>
      <c r="AI770" t="s">
        <v>6084</v>
      </c>
      <c r="AK770" t="s">
        <v>6083</v>
      </c>
      <c r="AL770">
        <v>15</v>
      </c>
      <c r="AM770" s="5">
        <f t="shared" si="98"/>
        <v>0.5357142857142857</v>
      </c>
      <c r="AN770" s="4">
        <f t="shared" ref="AN770:AN833" si="103">(AM770-$AO$4)/($AO$3-$AO$4)</f>
        <v>8.1138097041164058E-4</v>
      </c>
      <c r="AO770" s="3"/>
      <c r="AP770">
        <v>0</v>
      </c>
      <c r="AQ770" t="s">
        <v>3368</v>
      </c>
      <c r="AR770" t="s">
        <v>1</v>
      </c>
      <c r="AS770" t="s">
        <v>6082</v>
      </c>
      <c r="AT770" s="2" t="s">
        <v>0</v>
      </c>
      <c r="AU770" s="1">
        <f t="shared" si="99"/>
        <v>1.7808348489356318</v>
      </c>
      <c r="AV770" s="1">
        <f t="shared" si="100"/>
        <v>1.2952072055372126</v>
      </c>
      <c r="AW770" s="1">
        <f t="shared" si="101"/>
        <v>0.80957956213879323</v>
      </c>
    </row>
    <row r="771" spans="1:49" x14ac:dyDescent="0.2">
      <c r="A771">
        <v>769</v>
      </c>
      <c r="B771" t="s">
        <v>6081</v>
      </c>
      <c r="C771" t="s">
        <v>6080</v>
      </c>
      <c r="F771" t="s">
        <v>6079</v>
      </c>
      <c r="G771" t="s">
        <v>16</v>
      </c>
      <c r="H771" t="s">
        <v>15</v>
      </c>
      <c r="I771" t="s">
        <v>6078</v>
      </c>
      <c r="J771">
        <v>60108318</v>
      </c>
      <c r="K771" t="s">
        <v>2816</v>
      </c>
      <c r="L771" t="s">
        <v>2815</v>
      </c>
      <c r="M771" t="s">
        <v>230</v>
      </c>
      <c r="N771">
        <v>1</v>
      </c>
      <c r="O771" t="s">
        <v>6077</v>
      </c>
      <c r="P771">
        <v>7201995024</v>
      </c>
      <c r="Q771">
        <v>60108318</v>
      </c>
      <c r="R771" s="7">
        <v>34335</v>
      </c>
      <c r="S771" s="8">
        <f t="shared" si="96"/>
        <v>1994</v>
      </c>
      <c r="T771" s="8">
        <v>1994</v>
      </c>
      <c r="U771" s="8">
        <f t="shared" si="97"/>
        <v>28</v>
      </c>
      <c r="V771" s="7">
        <v>34486</v>
      </c>
      <c r="W771" t="s">
        <v>2208</v>
      </c>
      <c r="X771" s="2">
        <v>0.94</v>
      </c>
      <c r="Y771" s="6">
        <f t="shared" si="102"/>
        <v>2.5092763140332611E-2</v>
      </c>
      <c r="AA771">
        <v>10518207</v>
      </c>
      <c r="AB771">
        <v>63372</v>
      </c>
      <c r="AD771" t="s">
        <v>6</v>
      </c>
      <c r="AE771">
        <v>4</v>
      </c>
      <c r="AF771">
        <v>6</v>
      </c>
      <c r="AH771" t="s">
        <v>6076</v>
      </c>
      <c r="AI771" t="s">
        <v>6075</v>
      </c>
      <c r="AK771" t="s">
        <v>6074</v>
      </c>
      <c r="AL771">
        <v>4</v>
      </c>
      <c r="AM771" s="5">
        <f t="shared" si="98"/>
        <v>0.14285714285714285</v>
      </c>
      <c r="AN771" s="4">
        <f t="shared" si="103"/>
        <v>2.1636825877643749E-4</v>
      </c>
      <c r="AO771" s="3"/>
      <c r="AP771">
        <v>0</v>
      </c>
      <c r="AR771" t="s">
        <v>1</v>
      </c>
      <c r="AT771" s="2" t="s">
        <v>0</v>
      </c>
      <c r="AU771" s="1">
        <f t="shared" si="99"/>
        <v>1.7629844675865758</v>
      </c>
      <c r="AV771" s="1">
        <f t="shared" si="100"/>
        <v>1.2654565699554523</v>
      </c>
      <c r="AW771" s="1">
        <f t="shared" si="101"/>
        <v>0.76792867232432893</v>
      </c>
    </row>
    <row r="772" spans="1:49" x14ac:dyDescent="0.2">
      <c r="A772">
        <v>770</v>
      </c>
      <c r="B772" t="s">
        <v>6073</v>
      </c>
      <c r="C772" t="s">
        <v>6072</v>
      </c>
      <c r="F772" t="s">
        <v>6071</v>
      </c>
      <c r="G772" t="s">
        <v>16</v>
      </c>
      <c r="H772" t="s">
        <v>15</v>
      </c>
      <c r="I772" t="s">
        <v>6070</v>
      </c>
      <c r="J772">
        <v>60009037</v>
      </c>
      <c r="K772" t="s">
        <v>2202</v>
      </c>
      <c r="L772" t="s">
        <v>5355</v>
      </c>
      <c r="M772" t="s">
        <v>230</v>
      </c>
      <c r="N772">
        <v>1</v>
      </c>
      <c r="O772" t="s">
        <v>6069</v>
      </c>
      <c r="P772">
        <v>7404814748</v>
      </c>
      <c r="Q772">
        <v>60009037</v>
      </c>
      <c r="R772" s="7">
        <v>34335</v>
      </c>
      <c r="S772" s="8">
        <f t="shared" si="96"/>
        <v>1994</v>
      </c>
      <c r="T772" s="8">
        <v>1994</v>
      </c>
      <c r="U772" s="8">
        <f t="shared" si="97"/>
        <v>28</v>
      </c>
      <c r="V772" s="7">
        <v>34486</v>
      </c>
      <c r="W772" t="s">
        <v>2208</v>
      </c>
      <c r="X772" s="2">
        <v>0.94</v>
      </c>
      <c r="Y772" s="6">
        <f t="shared" si="102"/>
        <v>2.5092763140332611E-2</v>
      </c>
      <c r="AA772">
        <v>10518207</v>
      </c>
      <c r="AB772">
        <v>63372</v>
      </c>
      <c r="AD772" t="s">
        <v>6</v>
      </c>
      <c r="AE772">
        <v>4</v>
      </c>
      <c r="AF772">
        <v>6</v>
      </c>
      <c r="AH772" t="s">
        <v>6068</v>
      </c>
      <c r="AI772" t="s">
        <v>6067</v>
      </c>
      <c r="AK772" t="s">
        <v>6066</v>
      </c>
      <c r="AL772">
        <v>39</v>
      </c>
      <c r="AM772" s="5">
        <f t="shared" si="98"/>
        <v>1.3928571428571428</v>
      </c>
      <c r="AN772" s="4">
        <f t="shared" si="103"/>
        <v>2.1095905230702656E-3</v>
      </c>
      <c r="AO772" s="3"/>
      <c r="AP772">
        <v>0</v>
      </c>
      <c r="AR772" t="s">
        <v>1</v>
      </c>
      <c r="AT772" s="2" t="s">
        <v>0</v>
      </c>
      <c r="AU772" s="1">
        <f t="shared" si="99"/>
        <v>1.8197811355153908</v>
      </c>
      <c r="AV772" s="1">
        <f t="shared" si="100"/>
        <v>1.3601176831701438</v>
      </c>
      <c r="AW772" s="1">
        <f t="shared" si="101"/>
        <v>0.90045423082489684</v>
      </c>
    </row>
    <row r="773" spans="1:49" x14ac:dyDescent="0.2">
      <c r="A773">
        <v>771</v>
      </c>
      <c r="B773" t="s">
        <v>6065</v>
      </c>
      <c r="C773" t="s">
        <v>6064</v>
      </c>
      <c r="F773" t="s">
        <v>6063</v>
      </c>
      <c r="G773" t="s">
        <v>16</v>
      </c>
      <c r="H773" t="s">
        <v>15</v>
      </c>
      <c r="I773" t="s">
        <v>6062</v>
      </c>
      <c r="J773">
        <v>60018429</v>
      </c>
      <c r="K773" t="s">
        <v>6061</v>
      </c>
      <c r="L773" t="s">
        <v>6060</v>
      </c>
      <c r="M773" t="s">
        <v>830</v>
      </c>
      <c r="N773">
        <v>3</v>
      </c>
      <c r="O773" t="s">
        <v>6059</v>
      </c>
      <c r="P773" t="s">
        <v>6058</v>
      </c>
      <c r="Q773" t="s">
        <v>6057</v>
      </c>
      <c r="R773" s="7">
        <v>34335</v>
      </c>
      <c r="S773" s="8">
        <f t="shared" si="96"/>
        <v>1994</v>
      </c>
      <c r="T773" s="8">
        <v>1994</v>
      </c>
      <c r="U773" s="8">
        <f t="shared" si="97"/>
        <v>28</v>
      </c>
      <c r="V773" s="7">
        <v>34486</v>
      </c>
      <c r="W773" t="s">
        <v>455</v>
      </c>
      <c r="X773" s="2">
        <v>0.111</v>
      </c>
      <c r="Y773" s="6">
        <f t="shared" si="102"/>
        <v>2.9630816048690639E-3</v>
      </c>
      <c r="AA773">
        <v>87566621</v>
      </c>
      <c r="AB773">
        <v>24890</v>
      </c>
      <c r="AC773">
        <v>15206424</v>
      </c>
      <c r="AD773" t="s">
        <v>6</v>
      </c>
      <c r="AE773">
        <v>77</v>
      </c>
      <c r="AF773">
        <v>6</v>
      </c>
      <c r="AH773" t="s">
        <v>6056</v>
      </c>
      <c r="AI773" t="s">
        <v>6055</v>
      </c>
      <c r="AJ773" t="s">
        <v>6054</v>
      </c>
      <c r="AK773" t="s">
        <v>6053</v>
      </c>
      <c r="AL773">
        <v>0</v>
      </c>
      <c r="AM773" s="5">
        <f t="shared" si="98"/>
        <v>0</v>
      </c>
      <c r="AN773" s="4">
        <f t="shared" si="103"/>
        <v>0</v>
      </c>
      <c r="AO773" s="3"/>
      <c r="AP773">
        <v>0</v>
      </c>
      <c r="AR773" t="s">
        <v>1</v>
      </c>
      <c r="AT773" s="2" t="s">
        <v>0</v>
      </c>
      <c r="AU773" s="1">
        <f t="shared" si="99"/>
        <v>0.20741571234083445</v>
      </c>
      <c r="AV773" s="1">
        <f t="shared" si="100"/>
        <v>0.1481540802434532</v>
      </c>
      <c r="AW773" s="1">
        <f t="shared" si="101"/>
        <v>8.8892448146071903E-2</v>
      </c>
    </row>
    <row r="774" spans="1:49" x14ac:dyDescent="0.2">
      <c r="A774">
        <v>772</v>
      </c>
      <c r="B774" t="s">
        <v>6052</v>
      </c>
      <c r="C774" t="s">
        <v>6051</v>
      </c>
      <c r="F774" t="s">
        <v>6050</v>
      </c>
      <c r="G774" t="s">
        <v>16</v>
      </c>
      <c r="H774" t="s">
        <v>15</v>
      </c>
      <c r="I774" t="s">
        <v>6049</v>
      </c>
      <c r="J774">
        <v>60019656</v>
      </c>
      <c r="K774" t="s">
        <v>5994</v>
      </c>
      <c r="L774" t="s">
        <v>111</v>
      </c>
      <c r="M774" t="s">
        <v>11</v>
      </c>
      <c r="N774">
        <v>1</v>
      </c>
      <c r="O774" t="s">
        <v>6048</v>
      </c>
      <c r="P774">
        <v>7007049394</v>
      </c>
      <c r="Q774">
        <v>60019656</v>
      </c>
      <c r="R774" s="7">
        <v>34335</v>
      </c>
      <c r="S774" s="8">
        <f t="shared" si="96"/>
        <v>1994</v>
      </c>
      <c r="T774" s="8">
        <v>1994</v>
      </c>
      <c r="U774" s="8">
        <f t="shared" si="97"/>
        <v>28</v>
      </c>
      <c r="V774" s="7">
        <v>34335</v>
      </c>
      <c r="W774" t="s">
        <v>406</v>
      </c>
      <c r="X774" s="2">
        <v>0.28599999999999998</v>
      </c>
      <c r="Y774" s="6">
        <f t="shared" si="102"/>
        <v>7.6346066575905605E-3</v>
      </c>
      <c r="AA774">
        <v>9205071</v>
      </c>
      <c r="AB774">
        <v>28139</v>
      </c>
      <c r="AC774">
        <v>15693937</v>
      </c>
      <c r="AD774" t="s">
        <v>6</v>
      </c>
      <c r="AE774">
        <v>8</v>
      </c>
      <c r="AF774">
        <v>6</v>
      </c>
      <c r="AH774" t="s">
        <v>6047</v>
      </c>
      <c r="AI774" t="s">
        <v>6046</v>
      </c>
      <c r="AK774" t="s">
        <v>6045</v>
      </c>
      <c r="AL774">
        <v>0</v>
      </c>
      <c r="AM774" s="5">
        <f t="shared" si="98"/>
        <v>0</v>
      </c>
      <c r="AN774" s="4">
        <f t="shared" si="103"/>
        <v>0</v>
      </c>
      <c r="AO774" s="3"/>
      <c r="AP774">
        <v>0</v>
      </c>
      <c r="AR774" t="s">
        <v>1</v>
      </c>
      <c r="AT774" s="2" t="s">
        <v>0</v>
      </c>
      <c r="AU774" s="1">
        <f t="shared" si="99"/>
        <v>0.53442246603133925</v>
      </c>
      <c r="AV774" s="1">
        <f t="shared" si="100"/>
        <v>0.38173033287952801</v>
      </c>
      <c r="AW774" s="1">
        <f t="shared" si="101"/>
        <v>0.22903819972771683</v>
      </c>
    </row>
    <row r="775" spans="1:49" x14ac:dyDescent="0.2">
      <c r="A775">
        <v>773</v>
      </c>
      <c r="B775" t="s">
        <v>6044</v>
      </c>
      <c r="C775" t="s">
        <v>6043</v>
      </c>
      <c r="D775" t="s">
        <v>6042</v>
      </c>
      <c r="F775" t="s">
        <v>6041</v>
      </c>
      <c r="G775" t="s">
        <v>16</v>
      </c>
      <c r="H775" t="s">
        <v>15</v>
      </c>
      <c r="I775" t="s">
        <v>6040</v>
      </c>
      <c r="J775">
        <v>60010491</v>
      </c>
      <c r="K775" t="s">
        <v>2256</v>
      </c>
      <c r="L775" t="s">
        <v>2255</v>
      </c>
      <c r="M775" t="s">
        <v>230</v>
      </c>
      <c r="N775">
        <v>2</v>
      </c>
      <c r="O775" t="s">
        <v>6039</v>
      </c>
      <c r="P775" t="s">
        <v>6038</v>
      </c>
      <c r="Q775" t="s">
        <v>2252</v>
      </c>
      <c r="R775" s="7">
        <v>34335</v>
      </c>
      <c r="S775" s="8">
        <f t="shared" si="96"/>
        <v>1994</v>
      </c>
      <c r="T775" s="8">
        <v>1994</v>
      </c>
      <c r="U775" s="8">
        <f t="shared" si="97"/>
        <v>28</v>
      </c>
      <c r="V775" s="7">
        <v>34455</v>
      </c>
      <c r="W775" t="s">
        <v>6037</v>
      </c>
      <c r="X775" s="2">
        <v>1.0049999999999999</v>
      </c>
      <c r="Y775" s="6">
        <f t="shared" si="102"/>
        <v>2.6827901017057738E-2</v>
      </c>
      <c r="AA775">
        <v>160032</v>
      </c>
      <c r="AB775">
        <v>27959</v>
      </c>
      <c r="AD775" t="s">
        <v>6</v>
      </c>
      <c r="AE775">
        <v>331</v>
      </c>
      <c r="AF775">
        <v>3</v>
      </c>
      <c r="AH775" t="s">
        <v>6036</v>
      </c>
      <c r="AI775" t="s">
        <v>6035</v>
      </c>
      <c r="AK775" t="s">
        <v>6034</v>
      </c>
      <c r="AL775">
        <v>0</v>
      </c>
      <c r="AM775" s="5">
        <f t="shared" si="98"/>
        <v>0</v>
      </c>
      <c r="AN775" s="4">
        <f t="shared" si="103"/>
        <v>0</v>
      </c>
      <c r="AO775" s="3"/>
      <c r="AP775">
        <v>0</v>
      </c>
      <c r="AR775" t="s">
        <v>1</v>
      </c>
      <c r="AT775" s="2" t="s">
        <v>0</v>
      </c>
      <c r="AU775" s="1">
        <f t="shared" si="99"/>
        <v>1.8779530711940415</v>
      </c>
      <c r="AV775" s="1">
        <f t="shared" si="100"/>
        <v>1.3413950508528869</v>
      </c>
      <c r="AW775" s="1">
        <f t="shared" si="101"/>
        <v>0.80483703051173217</v>
      </c>
    </row>
    <row r="776" spans="1:49" x14ac:dyDescent="0.2">
      <c r="A776">
        <v>774</v>
      </c>
      <c r="B776" t="s">
        <v>6033</v>
      </c>
      <c r="C776" t="s">
        <v>6032</v>
      </c>
      <c r="F776" t="s">
        <v>6031</v>
      </c>
      <c r="G776" t="s">
        <v>16</v>
      </c>
      <c r="H776" t="s">
        <v>15</v>
      </c>
      <c r="I776" t="s">
        <v>6030</v>
      </c>
      <c r="J776">
        <v>60013959</v>
      </c>
      <c r="K776" t="s">
        <v>6029</v>
      </c>
      <c r="L776" t="s">
        <v>6028</v>
      </c>
      <c r="M776" t="s">
        <v>230</v>
      </c>
      <c r="N776">
        <v>4</v>
      </c>
      <c r="O776" t="s">
        <v>6027</v>
      </c>
      <c r="P776" t="s">
        <v>6026</v>
      </c>
      <c r="Q776" t="s">
        <v>6025</v>
      </c>
      <c r="R776" s="7">
        <v>34335</v>
      </c>
      <c r="S776" s="8">
        <f t="shared" si="96"/>
        <v>1994</v>
      </c>
      <c r="T776" s="8">
        <v>1994</v>
      </c>
      <c r="U776" s="8">
        <f t="shared" si="97"/>
        <v>28</v>
      </c>
      <c r="V776" s="7">
        <v>34455</v>
      </c>
      <c r="W776" t="s">
        <v>3968</v>
      </c>
      <c r="X776" s="2">
        <v>0.65500000000000003</v>
      </c>
      <c r="Y776" s="6">
        <f t="shared" si="102"/>
        <v>1.7484850911614749E-2</v>
      </c>
      <c r="AA776">
        <v>189375</v>
      </c>
      <c r="AB776">
        <v>26051</v>
      </c>
      <c r="AC776" t="s">
        <v>3967</v>
      </c>
      <c r="AD776" t="s">
        <v>6</v>
      </c>
      <c r="AE776">
        <v>36</v>
      </c>
      <c r="AF776">
        <v>2</v>
      </c>
      <c r="AH776" t="s">
        <v>6024</v>
      </c>
      <c r="AI776" t="s">
        <v>6023</v>
      </c>
      <c r="AK776" t="s">
        <v>6022</v>
      </c>
      <c r="AL776">
        <v>53</v>
      </c>
      <c r="AM776" s="5">
        <f t="shared" si="98"/>
        <v>1.8928571428571428</v>
      </c>
      <c r="AN776" s="4">
        <f t="shared" si="103"/>
        <v>2.8668794287877966E-3</v>
      </c>
      <c r="AO776" s="3"/>
      <c r="AP776">
        <v>0</v>
      </c>
      <c r="AQ776" t="s">
        <v>1763</v>
      </c>
      <c r="AR776" t="s">
        <v>6021</v>
      </c>
      <c r="AS776" t="s">
        <v>1761</v>
      </c>
      <c r="AT776" s="2" t="s">
        <v>0</v>
      </c>
      <c r="AU776" s="1">
        <f t="shared" si="99"/>
        <v>1.3099459466766663</v>
      </c>
      <c r="AV776" s="1">
        <f t="shared" si="100"/>
        <v>1.0175865170201273</v>
      </c>
      <c r="AW776" s="1">
        <f t="shared" si="101"/>
        <v>0.72522708736358821</v>
      </c>
    </row>
    <row r="777" spans="1:49" x14ac:dyDescent="0.2">
      <c r="A777">
        <v>775</v>
      </c>
      <c r="B777" t="s">
        <v>6020</v>
      </c>
      <c r="C777" t="s">
        <v>6019</v>
      </c>
      <c r="F777" t="s">
        <v>6018</v>
      </c>
      <c r="G777" t="s">
        <v>16</v>
      </c>
      <c r="H777" t="s">
        <v>15</v>
      </c>
      <c r="I777" t="s">
        <v>6017</v>
      </c>
      <c r="J777">
        <v>60009037</v>
      </c>
      <c r="K777" t="s">
        <v>2202</v>
      </c>
      <c r="L777" t="s">
        <v>5355</v>
      </c>
      <c r="M777" t="s">
        <v>230</v>
      </c>
      <c r="N777">
        <v>1</v>
      </c>
      <c r="O777" t="s">
        <v>6016</v>
      </c>
      <c r="P777">
        <v>6603728073</v>
      </c>
      <c r="Q777">
        <v>60009037</v>
      </c>
      <c r="R777" s="7">
        <v>34335</v>
      </c>
      <c r="S777" s="8">
        <f t="shared" si="96"/>
        <v>1994</v>
      </c>
      <c r="T777" s="8">
        <v>1994</v>
      </c>
      <c r="U777" s="8">
        <f t="shared" si="97"/>
        <v>28</v>
      </c>
      <c r="V777" s="7">
        <v>34455</v>
      </c>
      <c r="W777" t="s">
        <v>3533</v>
      </c>
      <c r="X777" s="2">
        <v>1.468</v>
      </c>
      <c r="Y777" s="6">
        <f t="shared" si="102"/>
        <v>3.9187421585115186E-2</v>
      </c>
      <c r="AA777">
        <v>906778</v>
      </c>
      <c r="AB777">
        <v>18931</v>
      </c>
      <c r="AD777" t="s">
        <v>6</v>
      </c>
      <c r="AE777">
        <v>42</v>
      </c>
      <c r="AF777">
        <v>5</v>
      </c>
      <c r="AH777" t="s">
        <v>6015</v>
      </c>
      <c r="AI777" t="s">
        <v>6014</v>
      </c>
      <c r="AK777" t="s">
        <v>6013</v>
      </c>
      <c r="AL777">
        <v>3</v>
      </c>
      <c r="AM777" s="5">
        <f t="shared" si="98"/>
        <v>0.10714285714285714</v>
      </c>
      <c r="AN777" s="4">
        <f t="shared" si="103"/>
        <v>1.6227619408232811E-4</v>
      </c>
      <c r="AO777" s="3"/>
      <c r="AP777">
        <v>0</v>
      </c>
      <c r="AR777" t="s">
        <v>1</v>
      </c>
      <c r="AT777" s="2">
        <v>5.0830000000000002</v>
      </c>
      <c r="AU777" s="1">
        <f t="shared" si="99"/>
        <v>2.7479877967805324</v>
      </c>
      <c r="AV777" s="1">
        <f t="shared" si="100"/>
        <v>1.9674848889598757</v>
      </c>
      <c r="AW777" s="1">
        <f t="shared" si="101"/>
        <v>1.1869819811392186</v>
      </c>
    </row>
    <row r="778" spans="1:49" x14ac:dyDescent="0.2">
      <c r="A778">
        <v>776</v>
      </c>
      <c r="B778" t="s">
        <v>6012</v>
      </c>
      <c r="C778" t="s">
        <v>6011</v>
      </c>
      <c r="F778" t="s">
        <v>6010</v>
      </c>
      <c r="G778" t="s">
        <v>16</v>
      </c>
      <c r="H778" t="s">
        <v>15</v>
      </c>
      <c r="I778" t="s">
        <v>6009</v>
      </c>
      <c r="J778" t="s">
        <v>6008</v>
      </c>
      <c r="K778" t="s">
        <v>6007</v>
      </c>
      <c r="L778" t="s">
        <v>6006</v>
      </c>
      <c r="M778" t="s">
        <v>83</v>
      </c>
      <c r="N778">
        <v>2</v>
      </c>
      <c r="O778" t="s">
        <v>6005</v>
      </c>
      <c r="P778" t="s">
        <v>6004</v>
      </c>
      <c r="Q778" t="s">
        <v>6003</v>
      </c>
      <c r="R778" s="7">
        <v>34335</v>
      </c>
      <c r="S778" s="8">
        <f t="shared" si="96"/>
        <v>1994</v>
      </c>
      <c r="T778" s="8">
        <v>1994</v>
      </c>
      <c r="U778" s="8">
        <f t="shared" si="97"/>
        <v>28</v>
      </c>
      <c r="V778" s="7">
        <v>34455</v>
      </c>
      <c r="W778" t="s">
        <v>3968</v>
      </c>
      <c r="X778" s="2">
        <v>0.65500000000000003</v>
      </c>
      <c r="Y778" s="6">
        <f t="shared" si="102"/>
        <v>1.7484850911614749E-2</v>
      </c>
      <c r="AA778">
        <v>189375</v>
      </c>
      <c r="AB778">
        <v>26051</v>
      </c>
      <c r="AC778" t="s">
        <v>3967</v>
      </c>
      <c r="AD778" t="s">
        <v>6</v>
      </c>
      <c r="AE778">
        <v>36</v>
      </c>
      <c r="AF778">
        <v>2</v>
      </c>
      <c r="AH778" t="s">
        <v>6002</v>
      </c>
      <c r="AI778" t="s">
        <v>6001</v>
      </c>
      <c r="AK778" t="s">
        <v>6000</v>
      </c>
      <c r="AL778">
        <v>4</v>
      </c>
      <c r="AM778" s="5">
        <f t="shared" si="98"/>
        <v>0.14285714285714285</v>
      </c>
      <c r="AN778" s="4">
        <f t="shared" si="103"/>
        <v>2.1636825877643749E-4</v>
      </c>
      <c r="AO778" s="3"/>
      <c r="AP778">
        <v>0</v>
      </c>
      <c r="AR778" t="s">
        <v>1</v>
      </c>
      <c r="AT778" s="2" t="s">
        <v>0</v>
      </c>
      <c r="AU778" s="1">
        <f t="shared" si="99"/>
        <v>1.2304306115763255</v>
      </c>
      <c r="AV778" s="1">
        <f t="shared" si="100"/>
        <v>0.88506095851955924</v>
      </c>
      <c r="AW778" s="1">
        <f t="shared" si="101"/>
        <v>0.53969130546279309</v>
      </c>
    </row>
    <row r="779" spans="1:49" x14ac:dyDescent="0.2">
      <c r="A779">
        <v>777</v>
      </c>
      <c r="B779" t="s">
        <v>5999</v>
      </c>
      <c r="C779" t="s">
        <v>5998</v>
      </c>
      <c r="D779" t="s">
        <v>5997</v>
      </c>
      <c r="F779" t="s">
        <v>5996</v>
      </c>
      <c r="G779" t="s">
        <v>16</v>
      </c>
      <c r="H779" t="s">
        <v>15</v>
      </c>
      <c r="I779" t="s">
        <v>5995</v>
      </c>
      <c r="J779">
        <v>60019656</v>
      </c>
      <c r="K779" t="s">
        <v>5994</v>
      </c>
      <c r="L779" t="s">
        <v>111</v>
      </c>
      <c r="M779" t="s">
        <v>11</v>
      </c>
      <c r="N779">
        <v>5</v>
      </c>
      <c r="O779" t="s">
        <v>5993</v>
      </c>
      <c r="P779" t="s">
        <v>5992</v>
      </c>
      <c r="Q779" t="s">
        <v>5991</v>
      </c>
      <c r="R779" s="7">
        <v>34335</v>
      </c>
      <c r="S779" s="8">
        <f t="shared" si="96"/>
        <v>1994</v>
      </c>
      <c r="T779" s="8">
        <v>1994</v>
      </c>
      <c r="U779" s="8">
        <f t="shared" si="97"/>
        <v>28</v>
      </c>
      <c r="V779" s="7">
        <v>34455</v>
      </c>
      <c r="W779" t="s">
        <v>5990</v>
      </c>
      <c r="X779" s="2">
        <v>0.73799999999999999</v>
      </c>
      <c r="Y779" s="6">
        <f t="shared" si="102"/>
        <v>1.9700488508048369E-2</v>
      </c>
      <c r="AA779" t="s">
        <v>5989</v>
      </c>
      <c r="AB779">
        <v>12489</v>
      </c>
      <c r="AD779" t="s">
        <v>6</v>
      </c>
      <c r="AE779">
        <v>45</v>
      </c>
      <c r="AF779">
        <v>5</v>
      </c>
      <c r="AH779" t="s">
        <v>5988</v>
      </c>
      <c r="AI779" t="s">
        <v>5987</v>
      </c>
      <c r="AK779" t="s">
        <v>5986</v>
      </c>
      <c r="AL779">
        <v>27</v>
      </c>
      <c r="AM779" s="5">
        <f t="shared" si="98"/>
        <v>0.9642857142857143</v>
      </c>
      <c r="AN779" s="4">
        <f t="shared" si="103"/>
        <v>1.4604857467409532E-3</v>
      </c>
      <c r="AO779" s="3"/>
      <c r="AP779">
        <v>0</v>
      </c>
      <c r="AR779" t="s">
        <v>1</v>
      </c>
      <c r="AS779" t="s">
        <v>5985</v>
      </c>
      <c r="AT779" s="2">
        <v>3.6269999999999998</v>
      </c>
      <c r="AU779" s="1">
        <f t="shared" si="99"/>
        <v>1.4228487679656143</v>
      </c>
      <c r="AV779" s="1">
        <f t="shared" si="100"/>
        <v>1.0580487127394662</v>
      </c>
      <c r="AW779" s="1">
        <f t="shared" si="101"/>
        <v>0.69324865751331777</v>
      </c>
    </row>
    <row r="780" spans="1:49" x14ac:dyDescent="0.2">
      <c r="A780">
        <v>778</v>
      </c>
      <c r="B780" t="s">
        <v>5984</v>
      </c>
      <c r="C780" t="s">
        <v>5983</v>
      </c>
      <c r="F780" t="s">
        <v>5982</v>
      </c>
      <c r="G780" t="s">
        <v>16</v>
      </c>
      <c r="H780" t="s">
        <v>15</v>
      </c>
      <c r="I780" t="s">
        <v>5981</v>
      </c>
      <c r="J780" t="s">
        <v>5980</v>
      </c>
      <c r="K780" t="s">
        <v>5979</v>
      </c>
      <c r="L780" t="s">
        <v>5978</v>
      </c>
      <c r="M780" t="s">
        <v>83</v>
      </c>
      <c r="N780">
        <v>4</v>
      </c>
      <c r="O780" t="s">
        <v>5977</v>
      </c>
      <c r="P780" t="s">
        <v>5976</v>
      </c>
      <c r="Q780" t="s">
        <v>5975</v>
      </c>
      <c r="R780" s="7">
        <v>34335</v>
      </c>
      <c r="S780" s="8">
        <f t="shared" si="96"/>
        <v>1994</v>
      </c>
      <c r="T780" s="8">
        <v>1994</v>
      </c>
      <c r="U780" s="8">
        <f t="shared" si="97"/>
        <v>28</v>
      </c>
      <c r="V780" s="7">
        <v>34455</v>
      </c>
      <c r="W780" t="s">
        <v>3968</v>
      </c>
      <c r="X780" s="2">
        <v>0.65500000000000003</v>
      </c>
      <c r="Y780" s="6">
        <f t="shared" si="102"/>
        <v>1.7484850911614749E-2</v>
      </c>
      <c r="AA780">
        <v>189375</v>
      </c>
      <c r="AB780">
        <v>26051</v>
      </c>
      <c r="AC780" t="s">
        <v>3967</v>
      </c>
      <c r="AD780" t="s">
        <v>6</v>
      </c>
      <c r="AE780">
        <v>36</v>
      </c>
      <c r="AF780">
        <v>2</v>
      </c>
      <c r="AH780" t="s">
        <v>5974</v>
      </c>
      <c r="AI780" t="s">
        <v>5973</v>
      </c>
      <c r="AK780" t="s">
        <v>5972</v>
      </c>
      <c r="AL780">
        <v>14</v>
      </c>
      <c r="AM780" s="5">
        <f t="shared" si="98"/>
        <v>0.5</v>
      </c>
      <c r="AN780" s="4">
        <f t="shared" si="103"/>
        <v>7.572889057175312E-4</v>
      </c>
      <c r="AO780" s="3"/>
      <c r="AP780">
        <v>0</v>
      </c>
      <c r="AR780" t="s">
        <v>1</v>
      </c>
      <c r="AT780" s="2" t="s">
        <v>0</v>
      </c>
      <c r="AU780" s="1">
        <f t="shared" si="99"/>
        <v>1.2466582309845582</v>
      </c>
      <c r="AV780" s="1">
        <f t="shared" si="100"/>
        <v>0.91210699086661395</v>
      </c>
      <c r="AW780" s="1">
        <f t="shared" si="101"/>
        <v>0.57755575074866961</v>
      </c>
    </row>
    <row r="781" spans="1:49" x14ac:dyDescent="0.2">
      <c r="A781">
        <v>779</v>
      </c>
      <c r="B781" t="s">
        <v>5971</v>
      </c>
      <c r="C781" t="s">
        <v>5970</v>
      </c>
      <c r="F781" t="s">
        <v>5969</v>
      </c>
      <c r="G781" t="s">
        <v>16</v>
      </c>
      <c r="H781" t="s">
        <v>15</v>
      </c>
      <c r="I781" t="s">
        <v>5968</v>
      </c>
      <c r="J781">
        <v>60023579</v>
      </c>
      <c r="K781" t="s">
        <v>5967</v>
      </c>
      <c r="L781" t="s">
        <v>5966</v>
      </c>
      <c r="M781" t="s">
        <v>203</v>
      </c>
      <c r="N781">
        <v>2</v>
      </c>
      <c r="O781" t="s">
        <v>5965</v>
      </c>
      <c r="P781" t="s">
        <v>5964</v>
      </c>
      <c r="Q781" t="s">
        <v>5963</v>
      </c>
      <c r="R781" s="7">
        <v>34335</v>
      </c>
      <c r="S781" s="8">
        <f t="shared" si="96"/>
        <v>1994</v>
      </c>
      <c r="T781" s="8">
        <v>1994</v>
      </c>
      <c r="U781" s="8">
        <f t="shared" si="97"/>
        <v>28</v>
      </c>
      <c r="V781" s="7">
        <v>34455</v>
      </c>
      <c r="W781" t="s">
        <v>5962</v>
      </c>
      <c r="X781" s="2">
        <v>1.3280000000000001</v>
      </c>
      <c r="Y781" s="6">
        <f t="shared" si="102"/>
        <v>3.5450201542937994E-2</v>
      </c>
      <c r="AA781">
        <v>7413335</v>
      </c>
      <c r="AB781">
        <v>29251</v>
      </c>
      <c r="AC781">
        <v>13616587</v>
      </c>
      <c r="AD781" t="s">
        <v>6</v>
      </c>
      <c r="AE781">
        <v>36</v>
      </c>
      <c r="AF781">
        <v>5</v>
      </c>
      <c r="AH781" t="s">
        <v>5961</v>
      </c>
      <c r="AI781" t="s">
        <v>5960</v>
      </c>
      <c r="AK781" t="s">
        <v>5959</v>
      </c>
      <c r="AL781">
        <v>0</v>
      </c>
      <c r="AM781" s="5">
        <f t="shared" si="98"/>
        <v>0</v>
      </c>
      <c r="AN781" s="4">
        <f t="shared" si="103"/>
        <v>0</v>
      </c>
      <c r="AO781" s="3"/>
      <c r="AP781">
        <v>0</v>
      </c>
      <c r="AR781" t="s">
        <v>1</v>
      </c>
      <c r="AT781" s="2">
        <v>2.4580000000000002</v>
      </c>
      <c r="AU781" s="1">
        <f t="shared" si="99"/>
        <v>2.4815141080056597</v>
      </c>
      <c r="AV781" s="1">
        <f t="shared" si="100"/>
        <v>1.7725100771468998</v>
      </c>
      <c r="AW781" s="1">
        <f t="shared" si="101"/>
        <v>1.0635060462881398</v>
      </c>
    </row>
    <row r="782" spans="1:49" x14ac:dyDescent="0.2">
      <c r="A782">
        <v>780</v>
      </c>
      <c r="B782" t="s">
        <v>5958</v>
      </c>
      <c r="C782" t="s">
        <v>5957</v>
      </c>
      <c r="E782">
        <v>8178169</v>
      </c>
      <c r="F782" t="s">
        <v>5956</v>
      </c>
      <c r="G782" t="s">
        <v>16</v>
      </c>
      <c r="H782" t="s">
        <v>15</v>
      </c>
      <c r="I782" t="s">
        <v>5955</v>
      </c>
      <c r="J782">
        <v>60006297</v>
      </c>
      <c r="K782" t="s">
        <v>5954</v>
      </c>
      <c r="L782" t="s">
        <v>2627</v>
      </c>
      <c r="M782" t="s">
        <v>230</v>
      </c>
      <c r="N782">
        <v>3</v>
      </c>
      <c r="O782" t="s">
        <v>5953</v>
      </c>
      <c r="P782" t="s">
        <v>5952</v>
      </c>
      <c r="Q782" t="s">
        <v>5951</v>
      </c>
      <c r="R782" s="7">
        <v>34335</v>
      </c>
      <c r="S782" s="8">
        <f t="shared" si="96"/>
        <v>1994</v>
      </c>
      <c r="T782" s="8">
        <v>1994</v>
      </c>
      <c r="U782" s="8">
        <f t="shared" si="97"/>
        <v>28</v>
      </c>
      <c r="V782" s="7">
        <v>1994</v>
      </c>
      <c r="W782" t="s">
        <v>5950</v>
      </c>
      <c r="X782" s="2">
        <v>12.555999999999999</v>
      </c>
      <c r="Y782" s="6">
        <f t="shared" si="102"/>
        <v>0.33517524892554923</v>
      </c>
      <c r="AA782">
        <v>368075</v>
      </c>
      <c r="AB782">
        <v>23571</v>
      </c>
      <c r="AD782" t="s">
        <v>6</v>
      </c>
      <c r="AE782">
        <v>264</v>
      </c>
      <c r="AF782">
        <v>5162</v>
      </c>
      <c r="AH782" t="s">
        <v>5949</v>
      </c>
      <c r="AI782" t="s">
        <v>5948</v>
      </c>
      <c r="AK782" t="s">
        <v>5947</v>
      </c>
      <c r="AL782">
        <v>758</v>
      </c>
      <c r="AM782" s="5">
        <f t="shared" si="98"/>
        <v>27.071428571428573</v>
      </c>
      <c r="AN782" s="4">
        <f t="shared" si="103"/>
        <v>4.1001785038134911E-2</v>
      </c>
      <c r="AO782" s="3"/>
      <c r="AP782">
        <v>0</v>
      </c>
      <c r="AQ782" t="s">
        <v>991</v>
      </c>
      <c r="AR782" t="s">
        <v>5946</v>
      </c>
      <c r="AS782" t="s">
        <v>989</v>
      </c>
      <c r="AT782" s="2">
        <v>47.728000000000002</v>
      </c>
      <c r="AU782" s="1">
        <f t="shared" si="99"/>
        <v>24.692320975932493</v>
      </c>
      <c r="AV782" s="1">
        <f t="shared" si="100"/>
        <v>18.808851698184206</v>
      </c>
      <c r="AW782" s="1">
        <f t="shared" si="101"/>
        <v>12.925382420435922</v>
      </c>
    </row>
    <row r="783" spans="1:49" x14ac:dyDescent="0.2">
      <c r="A783">
        <v>781</v>
      </c>
      <c r="B783" t="s">
        <v>5945</v>
      </c>
      <c r="C783" t="s">
        <v>5944</v>
      </c>
      <c r="F783" t="s">
        <v>5943</v>
      </c>
      <c r="G783" t="s">
        <v>16</v>
      </c>
      <c r="H783" t="s">
        <v>15</v>
      </c>
      <c r="I783" t="s">
        <v>5942</v>
      </c>
      <c r="J783">
        <v>60018714</v>
      </c>
      <c r="K783" t="s">
        <v>4268</v>
      </c>
      <c r="L783" t="s">
        <v>3246</v>
      </c>
      <c r="M783" t="s">
        <v>653</v>
      </c>
      <c r="N783">
        <v>2</v>
      </c>
      <c r="O783" t="s">
        <v>5941</v>
      </c>
      <c r="P783" t="s">
        <v>5940</v>
      </c>
      <c r="Q783" t="s">
        <v>5939</v>
      </c>
      <c r="R783" s="7">
        <v>34335</v>
      </c>
      <c r="S783" s="8">
        <f t="shared" si="96"/>
        <v>1994</v>
      </c>
      <c r="T783" s="8">
        <v>1994</v>
      </c>
      <c r="U783" s="8">
        <f t="shared" si="97"/>
        <v>28</v>
      </c>
      <c r="V783" s="7">
        <v>34455</v>
      </c>
      <c r="W783" t="s">
        <v>3968</v>
      </c>
      <c r="X783" s="2">
        <v>0.65500000000000003</v>
      </c>
      <c r="Y783" s="6">
        <f t="shared" si="102"/>
        <v>1.7484850911614749E-2</v>
      </c>
      <c r="AA783">
        <v>189375</v>
      </c>
      <c r="AB783">
        <v>26051</v>
      </c>
      <c r="AC783" t="s">
        <v>3967</v>
      </c>
      <c r="AD783" t="s">
        <v>6</v>
      </c>
      <c r="AE783">
        <v>36</v>
      </c>
      <c r="AF783">
        <v>2</v>
      </c>
      <c r="AH783" t="s">
        <v>5938</v>
      </c>
      <c r="AI783" t="s">
        <v>5937</v>
      </c>
      <c r="AK783" t="s">
        <v>5936</v>
      </c>
      <c r="AL783">
        <v>4</v>
      </c>
      <c r="AM783" s="5">
        <f t="shared" si="98"/>
        <v>0.14285714285714285</v>
      </c>
      <c r="AN783" s="4">
        <f t="shared" si="103"/>
        <v>2.1636825877643749E-4</v>
      </c>
      <c r="AO783" s="3"/>
      <c r="AP783">
        <v>0</v>
      </c>
      <c r="AR783" t="s">
        <v>1</v>
      </c>
      <c r="AT783" s="2" t="s">
        <v>0</v>
      </c>
      <c r="AU783" s="1">
        <f t="shared" si="99"/>
        <v>1.2304306115763255</v>
      </c>
      <c r="AV783" s="1">
        <f t="shared" si="100"/>
        <v>0.88506095851955924</v>
      </c>
      <c r="AW783" s="1">
        <f t="shared" si="101"/>
        <v>0.53969130546279309</v>
      </c>
    </row>
    <row r="784" spans="1:49" x14ac:dyDescent="0.2">
      <c r="A784">
        <v>782</v>
      </c>
      <c r="B784" t="s">
        <v>5935</v>
      </c>
      <c r="C784" t="s">
        <v>5934</v>
      </c>
      <c r="F784" t="s">
        <v>5933</v>
      </c>
      <c r="G784" t="s">
        <v>16</v>
      </c>
      <c r="H784" t="s">
        <v>15</v>
      </c>
      <c r="I784" t="s">
        <v>5932</v>
      </c>
      <c r="J784">
        <v>60000009</v>
      </c>
      <c r="K784" t="s">
        <v>5931</v>
      </c>
      <c r="L784" t="s">
        <v>5930</v>
      </c>
      <c r="M784" t="s">
        <v>230</v>
      </c>
      <c r="N784">
        <v>1</v>
      </c>
      <c r="O784" t="s">
        <v>5929</v>
      </c>
      <c r="P784">
        <v>7004169306</v>
      </c>
      <c r="Q784">
        <v>60000009</v>
      </c>
      <c r="R784" s="7">
        <v>34335</v>
      </c>
      <c r="S784" s="8">
        <f t="shared" si="96"/>
        <v>1994</v>
      </c>
      <c r="T784" s="8">
        <v>1994</v>
      </c>
      <c r="U784" s="8">
        <f t="shared" si="97"/>
        <v>28</v>
      </c>
      <c r="V784" s="7">
        <v>34455</v>
      </c>
      <c r="W784" t="s">
        <v>2061</v>
      </c>
      <c r="X784" s="2">
        <v>1.6519999999999999</v>
      </c>
      <c r="Y784" s="6">
        <f t="shared" si="102"/>
        <v>4.409919649769093E-2</v>
      </c>
      <c r="AA784" t="s">
        <v>2060</v>
      </c>
      <c r="AB784">
        <v>17337</v>
      </c>
      <c r="AC784">
        <v>15582221</v>
      </c>
      <c r="AD784" t="s">
        <v>6</v>
      </c>
      <c r="AE784">
        <v>42</v>
      </c>
      <c r="AF784">
        <v>5</v>
      </c>
      <c r="AH784" t="s">
        <v>5928</v>
      </c>
      <c r="AI784" t="s">
        <v>5927</v>
      </c>
      <c r="AK784" t="s">
        <v>5926</v>
      </c>
      <c r="AL784">
        <v>1</v>
      </c>
      <c r="AM784" s="5">
        <f t="shared" si="98"/>
        <v>3.5714285714285712E-2</v>
      </c>
      <c r="AN784" s="4">
        <f t="shared" si="103"/>
        <v>5.4092064694109373E-5</v>
      </c>
      <c r="AO784" s="3"/>
      <c r="AP784">
        <v>0</v>
      </c>
      <c r="AQ784" t="s">
        <v>546</v>
      </c>
      <c r="AR784" t="s">
        <v>1</v>
      </c>
      <c r="AS784" t="s">
        <v>544</v>
      </c>
      <c r="AT784" s="2" t="s">
        <v>0</v>
      </c>
      <c r="AU784" s="1">
        <f t="shared" si="99"/>
        <v>3.0885665167791885</v>
      </c>
      <c r="AV784" s="1">
        <f t="shared" si="100"/>
        <v>2.2076644281192519</v>
      </c>
      <c r="AW784" s="1">
        <f t="shared" si="101"/>
        <v>1.3267623394593153</v>
      </c>
    </row>
    <row r="785" spans="1:49" x14ac:dyDescent="0.2">
      <c r="A785">
        <v>783</v>
      </c>
      <c r="B785" t="s">
        <v>5925</v>
      </c>
      <c r="C785" t="s">
        <v>5924</v>
      </c>
      <c r="F785" t="s">
        <v>5923</v>
      </c>
      <c r="G785" t="s">
        <v>16</v>
      </c>
      <c r="H785" t="s">
        <v>15</v>
      </c>
      <c r="I785" t="s">
        <v>5356</v>
      </c>
      <c r="J785">
        <v>60009037</v>
      </c>
      <c r="K785" t="s">
        <v>2202</v>
      </c>
      <c r="L785" t="s">
        <v>5355</v>
      </c>
      <c r="M785" t="s">
        <v>230</v>
      </c>
      <c r="N785">
        <v>1</v>
      </c>
      <c r="O785" t="s">
        <v>5922</v>
      </c>
      <c r="P785">
        <v>7004706857</v>
      </c>
      <c r="Q785">
        <v>60009037</v>
      </c>
      <c r="R785" s="7">
        <v>34335</v>
      </c>
      <c r="S785" s="8">
        <f t="shared" si="96"/>
        <v>1994</v>
      </c>
      <c r="T785" s="8">
        <v>1994</v>
      </c>
      <c r="U785" s="8">
        <f t="shared" si="97"/>
        <v>28</v>
      </c>
      <c r="V785" s="7">
        <v>34455</v>
      </c>
      <c r="W785" t="s">
        <v>3567</v>
      </c>
      <c r="X785" s="2">
        <v>1.3720000000000001</v>
      </c>
      <c r="Y785" s="6">
        <f t="shared" si="102"/>
        <v>3.662475641333654E-2</v>
      </c>
      <c r="AA785">
        <v>189480</v>
      </c>
      <c r="AB785">
        <v>17366</v>
      </c>
      <c r="AC785">
        <v>15579670</v>
      </c>
      <c r="AD785" t="s">
        <v>6</v>
      </c>
      <c r="AE785">
        <v>42</v>
      </c>
      <c r="AF785">
        <v>5</v>
      </c>
      <c r="AH785" t="s">
        <v>5921</v>
      </c>
      <c r="AI785" t="s">
        <v>5920</v>
      </c>
      <c r="AK785" t="s">
        <v>5919</v>
      </c>
      <c r="AL785">
        <v>4</v>
      </c>
      <c r="AM785" s="5">
        <f t="shared" si="98"/>
        <v>0.14285714285714285</v>
      </c>
      <c r="AN785" s="4">
        <f t="shared" si="103"/>
        <v>2.1636825877643749E-4</v>
      </c>
      <c r="AO785" s="3"/>
      <c r="AP785">
        <v>0</v>
      </c>
      <c r="AR785" t="s">
        <v>1</v>
      </c>
      <c r="AT785" s="2" t="s">
        <v>0</v>
      </c>
      <c r="AU785" s="1">
        <f t="shared" si="99"/>
        <v>2.5702239966968508</v>
      </c>
      <c r="AV785" s="1">
        <f t="shared" si="100"/>
        <v>1.842056233605649</v>
      </c>
      <c r="AW785" s="1">
        <f t="shared" si="101"/>
        <v>1.1138884705144469</v>
      </c>
    </row>
    <row r="786" spans="1:49" x14ac:dyDescent="0.2">
      <c r="A786">
        <v>784</v>
      </c>
      <c r="B786" t="s">
        <v>5918</v>
      </c>
      <c r="C786" t="s">
        <v>5917</v>
      </c>
      <c r="F786" t="s">
        <v>5916</v>
      </c>
      <c r="G786" t="s">
        <v>16</v>
      </c>
      <c r="H786" t="s">
        <v>15</v>
      </c>
      <c r="I786" t="s">
        <v>5915</v>
      </c>
      <c r="J786" t="s">
        <v>5914</v>
      </c>
      <c r="K786" t="s">
        <v>5913</v>
      </c>
      <c r="L786" t="s">
        <v>5912</v>
      </c>
      <c r="M786" t="s">
        <v>5911</v>
      </c>
      <c r="N786">
        <v>17</v>
      </c>
      <c r="O786" t="s">
        <v>5910</v>
      </c>
      <c r="P786" t="s">
        <v>5909</v>
      </c>
      <c r="Q786" t="s">
        <v>5908</v>
      </c>
      <c r="R786" s="7">
        <v>34335</v>
      </c>
      <c r="S786" s="8">
        <f t="shared" si="96"/>
        <v>1994</v>
      </c>
      <c r="T786" s="8">
        <v>1994</v>
      </c>
      <c r="U786" s="8">
        <f t="shared" si="97"/>
        <v>28</v>
      </c>
      <c r="V786" s="7">
        <v>34455</v>
      </c>
      <c r="W786" t="s">
        <v>4413</v>
      </c>
      <c r="X786" s="2">
        <v>2.383</v>
      </c>
      <c r="Y786" s="6">
        <f t="shared" si="102"/>
        <v>6.3612824003630442E-2</v>
      </c>
      <c r="AA786">
        <v>189219</v>
      </c>
      <c r="AB786">
        <v>17915</v>
      </c>
      <c r="AC786">
        <v>15582256</v>
      </c>
      <c r="AD786" t="s">
        <v>6</v>
      </c>
      <c r="AE786">
        <v>82</v>
      </c>
      <c r="AF786">
        <v>5</v>
      </c>
      <c r="AH786" t="s">
        <v>5907</v>
      </c>
      <c r="AI786" t="s">
        <v>5906</v>
      </c>
      <c r="AK786" t="s">
        <v>5905</v>
      </c>
      <c r="AL786">
        <v>370</v>
      </c>
      <c r="AM786" s="5">
        <f t="shared" si="98"/>
        <v>13.214285714285714</v>
      </c>
      <c r="AN786" s="4">
        <f t="shared" si="103"/>
        <v>2.0014063936820467E-2</v>
      </c>
      <c r="AO786" s="3"/>
      <c r="AP786">
        <v>0</v>
      </c>
      <c r="AQ786" t="s">
        <v>5904</v>
      </c>
      <c r="AR786" t="s">
        <v>1</v>
      </c>
      <c r="AS786" t="s">
        <v>5903</v>
      </c>
      <c r="AT786" s="2">
        <v>10.961</v>
      </c>
      <c r="AU786" s="1">
        <f t="shared" si="99"/>
        <v>5.0533195983587449</v>
      </c>
      <c r="AV786" s="1">
        <f t="shared" si="100"/>
        <v>4.1813443970225457</v>
      </c>
      <c r="AW786" s="1">
        <f t="shared" si="101"/>
        <v>3.3093691956863456</v>
      </c>
    </row>
    <row r="787" spans="1:49" x14ac:dyDescent="0.2">
      <c r="A787">
        <v>785</v>
      </c>
      <c r="B787" t="s">
        <v>5902</v>
      </c>
      <c r="C787" t="s">
        <v>5901</v>
      </c>
      <c r="F787" t="s">
        <v>5900</v>
      </c>
      <c r="G787" t="s">
        <v>16</v>
      </c>
      <c r="H787" t="s">
        <v>15</v>
      </c>
      <c r="I787" t="s">
        <v>5899</v>
      </c>
      <c r="J787">
        <v>60009697</v>
      </c>
      <c r="K787" t="s">
        <v>5165</v>
      </c>
      <c r="L787" t="s">
        <v>5164</v>
      </c>
      <c r="M787" t="s">
        <v>653</v>
      </c>
      <c r="N787">
        <v>2</v>
      </c>
      <c r="O787" t="s">
        <v>5898</v>
      </c>
      <c r="P787" t="s">
        <v>5897</v>
      </c>
      <c r="Q787" t="s">
        <v>5161</v>
      </c>
      <c r="R787" s="7">
        <v>34335</v>
      </c>
      <c r="S787" s="8">
        <f t="shared" si="96"/>
        <v>1994</v>
      </c>
      <c r="T787" s="8">
        <v>1994</v>
      </c>
      <c r="U787" s="8">
        <f t="shared" si="97"/>
        <v>28</v>
      </c>
      <c r="V787" s="7" t="s">
        <v>5838</v>
      </c>
      <c r="W787" t="s">
        <v>5837</v>
      </c>
      <c r="X787" s="2">
        <v>0.249</v>
      </c>
      <c r="Y787" s="6">
        <f t="shared" si="102"/>
        <v>6.6469127893008734E-3</v>
      </c>
      <c r="AA787">
        <v>8943370</v>
      </c>
      <c r="AB787">
        <v>18200</v>
      </c>
      <c r="AC787">
        <v>10991204</v>
      </c>
      <c r="AD787" t="s">
        <v>6</v>
      </c>
      <c r="AE787">
        <v>7</v>
      </c>
      <c r="AF787">
        <v>3</v>
      </c>
      <c r="AH787" t="s">
        <v>5896</v>
      </c>
      <c r="AI787" t="s">
        <v>5895</v>
      </c>
      <c r="AK787" t="s">
        <v>5894</v>
      </c>
      <c r="AL787">
        <v>3</v>
      </c>
      <c r="AM787" s="5">
        <f t="shared" si="98"/>
        <v>0.10714285714285714</v>
      </c>
      <c r="AN787" s="4">
        <f t="shared" si="103"/>
        <v>1.6227619408232811E-4</v>
      </c>
      <c r="AO787" s="3"/>
      <c r="AP787">
        <v>0</v>
      </c>
      <c r="AR787" t="s">
        <v>1</v>
      </c>
      <c r="AT787" s="2" t="s">
        <v>0</v>
      </c>
      <c r="AU787" s="1">
        <f t="shared" si="99"/>
        <v>0.47015218107353096</v>
      </c>
      <c r="AV787" s="1">
        <f t="shared" si="100"/>
        <v>0.34045944916916004</v>
      </c>
      <c r="AW787" s="1">
        <f t="shared" si="101"/>
        <v>0.21076671726478918</v>
      </c>
    </row>
    <row r="788" spans="1:49" x14ac:dyDescent="0.2">
      <c r="A788">
        <v>786</v>
      </c>
      <c r="B788" t="s">
        <v>5893</v>
      </c>
      <c r="C788" t="s">
        <v>5892</v>
      </c>
      <c r="F788" t="s">
        <v>5891</v>
      </c>
      <c r="G788" t="s">
        <v>16</v>
      </c>
      <c r="H788" t="s">
        <v>15</v>
      </c>
      <c r="I788" t="s">
        <v>5890</v>
      </c>
      <c r="J788">
        <v>60023053</v>
      </c>
      <c r="K788" t="s">
        <v>3326</v>
      </c>
      <c r="L788" t="s">
        <v>3325</v>
      </c>
      <c r="M788" t="s">
        <v>230</v>
      </c>
      <c r="N788">
        <v>2</v>
      </c>
      <c r="O788" t="s">
        <v>5889</v>
      </c>
      <c r="P788" t="s">
        <v>5888</v>
      </c>
      <c r="Q788" t="s">
        <v>5887</v>
      </c>
      <c r="R788" s="7">
        <v>34335</v>
      </c>
      <c r="S788" s="8">
        <f t="shared" si="96"/>
        <v>1994</v>
      </c>
      <c r="T788" s="8">
        <v>1994</v>
      </c>
      <c r="U788" s="8">
        <f t="shared" si="97"/>
        <v>28</v>
      </c>
      <c r="V788" s="7">
        <v>34455</v>
      </c>
      <c r="W788" t="s">
        <v>2061</v>
      </c>
      <c r="X788" s="2">
        <v>1.6519999999999999</v>
      </c>
      <c r="Y788" s="6">
        <f t="shared" si="102"/>
        <v>4.409919649769093E-2</v>
      </c>
      <c r="AA788" t="s">
        <v>2060</v>
      </c>
      <c r="AB788">
        <v>17337</v>
      </c>
      <c r="AC788">
        <v>15582221</v>
      </c>
      <c r="AD788" t="s">
        <v>6</v>
      </c>
      <c r="AE788">
        <v>42</v>
      </c>
      <c r="AF788">
        <v>5</v>
      </c>
      <c r="AH788" t="s">
        <v>5886</v>
      </c>
      <c r="AI788" t="s">
        <v>5885</v>
      </c>
      <c r="AK788" t="s">
        <v>5884</v>
      </c>
      <c r="AL788">
        <v>2</v>
      </c>
      <c r="AM788" s="5">
        <f t="shared" si="98"/>
        <v>7.1428571428571425E-2</v>
      </c>
      <c r="AN788" s="4">
        <f t="shared" si="103"/>
        <v>1.0818412938821875E-4</v>
      </c>
      <c r="AO788" s="3"/>
      <c r="AP788">
        <v>0</v>
      </c>
      <c r="AR788" t="s">
        <v>1</v>
      </c>
      <c r="AT788" s="2" t="s">
        <v>0</v>
      </c>
      <c r="AU788" s="1">
        <f t="shared" si="99"/>
        <v>3.0901892787200116</v>
      </c>
      <c r="AV788" s="1">
        <f t="shared" si="100"/>
        <v>2.2103690313539577</v>
      </c>
      <c r="AW788" s="1">
        <f t="shared" si="101"/>
        <v>1.3305487839879031</v>
      </c>
    </row>
    <row r="789" spans="1:49" x14ac:dyDescent="0.2">
      <c r="A789">
        <v>787</v>
      </c>
      <c r="B789" t="s">
        <v>5883</v>
      </c>
      <c r="C789" t="s">
        <v>5882</v>
      </c>
      <c r="F789" t="s">
        <v>5881</v>
      </c>
      <c r="G789" t="s">
        <v>16</v>
      </c>
      <c r="H789" t="s">
        <v>15</v>
      </c>
      <c r="I789" t="s">
        <v>5880</v>
      </c>
      <c r="J789" t="s">
        <v>5879</v>
      </c>
      <c r="K789" t="s">
        <v>5878</v>
      </c>
      <c r="L789" t="s">
        <v>5877</v>
      </c>
      <c r="M789" t="s">
        <v>5876</v>
      </c>
      <c r="N789">
        <v>6</v>
      </c>
      <c r="O789" t="s">
        <v>5875</v>
      </c>
      <c r="P789" t="s">
        <v>5874</v>
      </c>
      <c r="Q789" t="s">
        <v>5873</v>
      </c>
      <c r="R789" s="7">
        <v>34335</v>
      </c>
      <c r="S789" s="8">
        <f t="shared" si="96"/>
        <v>1994</v>
      </c>
      <c r="T789" s="8">
        <v>1994</v>
      </c>
      <c r="U789" s="8">
        <f t="shared" si="97"/>
        <v>28</v>
      </c>
      <c r="V789" s="7">
        <v>34455</v>
      </c>
      <c r="W789" t="s">
        <v>4413</v>
      </c>
      <c r="X789" s="2">
        <v>2.383</v>
      </c>
      <c r="Y789" s="6">
        <f t="shared" si="102"/>
        <v>6.3612824003630442E-2</v>
      </c>
      <c r="AA789">
        <v>189219</v>
      </c>
      <c r="AB789">
        <v>17915</v>
      </c>
      <c r="AC789">
        <v>15582256</v>
      </c>
      <c r="AD789" t="s">
        <v>6</v>
      </c>
      <c r="AE789">
        <v>82</v>
      </c>
      <c r="AF789">
        <v>5</v>
      </c>
      <c r="AH789" t="s">
        <v>5872</v>
      </c>
      <c r="AI789" t="s">
        <v>5871</v>
      </c>
      <c r="AK789" t="s">
        <v>5870</v>
      </c>
      <c r="AL789">
        <v>24</v>
      </c>
      <c r="AM789" s="5">
        <f t="shared" si="98"/>
        <v>0.8571428571428571</v>
      </c>
      <c r="AN789" s="4">
        <f t="shared" si="103"/>
        <v>1.2982095526586248E-3</v>
      </c>
      <c r="AO789" s="3"/>
      <c r="AP789">
        <v>0</v>
      </c>
      <c r="AR789" t="s">
        <v>1</v>
      </c>
      <c r="AT789" s="2">
        <v>10.961</v>
      </c>
      <c r="AU789" s="1">
        <f t="shared" si="99"/>
        <v>4.4918439668338896</v>
      </c>
      <c r="AV789" s="1">
        <f t="shared" si="100"/>
        <v>3.2455516778144533</v>
      </c>
      <c r="AW789" s="1">
        <f t="shared" si="101"/>
        <v>1.9992593887950172</v>
      </c>
    </row>
    <row r="790" spans="1:49" x14ac:dyDescent="0.2">
      <c r="A790">
        <v>788</v>
      </c>
      <c r="B790" t="s">
        <v>5869</v>
      </c>
      <c r="C790" t="s">
        <v>5868</v>
      </c>
      <c r="F790" t="s">
        <v>5867</v>
      </c>
      <c r="G790" t="s">
        <v>16</v>
      </c>
      <c r="H790" t="s">
        <v>15</v>
      </c>
      <c r="I790" t="s">
        <v>5866</v>
      </c>
      <c r="J790" t="s">
        <v>5865</v>
      </c>
      <c r="K790" t="s">
        <v>5864</v>
      </c>
      <c r="L790" t="s">
        <v>5863</v>
      </c>
      <c r="M790" t="s">
        <v>83</v>
      </c>
      <c r="N790">
        <v>4</v>
      </c>
      <c r="O790" t="s">
        <v>5862</v>
      </c>
      <c r="P790" t="s">
        <v>5861</v>
      </c>
      <c r="Q790" t="s">
        <v>5860</v>
      </c>
      <c r="R790" s="7">
        <v>34335</v>
      </c>
      <c r="S790" s="8">
        <f t="shared" si="96"/>
        <v>1994</v>
      </c>
      <c r="T790" s="8">
        <v>1994</v>
      </c>
      <c r="U790" s="8">
        <f t="shared" si="97"/>
        <v>28</v>
      </c>
      <c r="V790" s="7">
        <v>34455</v>
      </c>
      <c r="W790" t="s">
        <v>4413</v>
      </c>
      <c r="X790" s="2">
        <v>2.383</v>
      </c>
      <c r="Y790" s="6">
        <f t="shared" si="102"/>
        <v>6.3612824003630442E-2</v>
      </c>
      <c r="AA790">
        <v>189219</v>
      </c>
      <c r="AB790">
        <v>17915</v>
      </c>
      <c r="AC790">
        <v>15582256</v>
      </c>
      <c r="AD790" t="s">
        <v>6</v>
      </c>
      <c r="AE790">
        <v>82</v>
      </c>
      <c r="AF790">
        <v>5</v>
      </c>
      <c r="AH790" t="s">
        <v>5859</v>
      </c>
      <c r="AI790" t="s">
        <v>5858</v>
      </c>
      <c r="AK790" t="s">
        <v>5857</v>
      </c>
      <c r="AL790">
        <v>9</v>
      </c>
      <c r="AM790" s="5">
        <f t="shared" si="98"/>
        <v>0.32142857142857145</v>
      </c>
      <c r="AN790" s="4">
        <f t="shared" si="103"/>
        <v>4.8682858224698443E-4</v>
      </c>
      <c r="AO790" s="3"/>
      <c r="AP790">
        <v>0</v>
      </c>
      <c r="AQ790" t="s">
        <v>546</v>
      </c>
      <c r="AR790" t="s">
        <v>1</v>
      </c>
      <c r="AS790" t="s">
        <v>544</v>
      </c>
      <c r="AT790" s="2">
        <v>10.961</v>
      </c>
      <c r="AU790" s="1">
        <f t="shared" si="99"/>
        <v>4.4675025377215407</v>
      </c>
      <c r="AV790" s="1">
        <f t="shared" si="100"/>
        <v>3.204982629293871</v>
      </c>
      <c r="AW790" s="1">
        <f t="shared" si="101"/>
        <v>1.9424627208662022</v>
      </c>
    </row>
    <row r="791" spans="1:49" x14ac:dyDescent="0.2">
      <c r="A791">
        <v>789</v>
      </c>
      <c r="B791" t="s">
        <v>5856</v>
      </c>
      <c r="C791" t="s">
        <v>5855</v>
      </c>
      <c r="F791" t="s">
        <v>5854</v>
      </c>
      <c r="G791" t="s">
        <v>16</v>
      </c>
      <c r="H791" t="s">
        <v>15</v>
      </c>
      <c r="I791" t="s">
        <v>5853</v>
      </c>
      <c r="J791" t="s">
        <v>5852</v>
      </c>
      <c r="K791" t="s">
        <v>5851</v>
      </c>
      <c r="L791" t="s">
        <v>5850</v>
      </c>
      <c r="M791" t="s">
        <v>1442</v>
      </c>
      <c r="N791">
        <v>3</v>
      </c>
      <c r="O791" t="s">
        <v>5849</v>
      </c>
      <c r="P791" t="s">
        <v>5848</v>
      </c>
      <c r="Q791" t="s">
        <v>5847</v>
      </c>
      <c r="R791" s="7">
        <v>34335</v>
      </c>
      <c r="S791" s="8">
        <f t="shared" si="96"/>
        <v>1994</v>
      </c>
      <c r="T791" s="8">
        <v>1994</v>
      </c>
      <c r="U791" s="8">
        <f t="shared" si="97"/>
        <v>28</v>
      </c>
      <c r="V791" s="7">
        <v>34455</v>
      </c>
      <c r="W791" t="s">
        <v>4413</v>
      </c>
      <c r="X791" s="2">
        <v>2.383</v>
      </c>
      <c r="Y791" s="6">
        <f t="shared" si="102"/>
        <v>6.3612824003630442E-2</v>
      </c>
      <c r="AA791">
        <v>189219</v>
      </c>
      <c r="AB791">
        <v>17915</v>
      </c>
      <c r="AC791">
        <v>15582256</v>
      </c>
      <c r="AD791" t="s">
        <v>6</v>
      </c>
      <c r="AE791">
        <v>82</v>
      </c>
      <c r="AF791">
        <v>5</v>
      </c>
      <c r="AH791" t="s">
        <v>5846</v>
      </c>
      <c r="AI791" t="s">
        <v>5845</v>
      </c>
      <c r="AK791" t="s">
        <v>5844</v>
      </c>
      <c r="AL791">
        <v>5</v>
      </c>
      <c r="AM791" s="5">
        <f t="shared" si="98"/>
        <v>0.17857142857142858</v>
      </c>
      <c r="AN791" s="4">
        <f t="shared" si="103"/>
        <v>2.7046032347054688E-4</v>
      </c>
      <c r="AO791" s="3"/>
      <c r="AP791">
        <v>0</v>
      </c>
      <c r="AQ791" t="s">
        <v>546</v>
      </c>
      <c r="AR791" t="s">
        <v>1</v>
      </c>
      <c r="AS791" t="s">
        <v>544</v>
      </c>
      <c r="AT791" s="2">
        <v>10.961</v>
      </c>
      <c r="AU791" s="1">
        <f t="shared" si="99"/>
        <v>4.4610114899582474</v>
      </c>
      <c r="AV791" s="1">
        <f t="shared" si="100"/>
        <v>3.1941642163550492</v>
      </c>
      <c r="AW791" s="1">
        <f t="shared" si="101"/>
        <v>1.9273169427518517</v>
      </c>
    </row>
    <row r="792" spans="1:49" x14ac:dyDescent="0.2">
      <c r="A792">
        <v>790</v>
      </c>
      <c r="B792" t="s">
        <v>5843</v>
      </c>
      <c r="C792" t="s">
        <v>5842</v>
      </c>
      <c r="F792" t="s">
        <v>5841</v>
      </c>
      <c r="G792" t="s">
        <v>16</v>
      </c>
      <c r="H792" t="s">
        <v>15</v>
      </c>
      <c r="I792" t="s">
        <v>5087</v>
      </c>
      <c r="J792">
        <v>60013983</v>
      </c>
      <c r="K792" t="s">
        <v>3935</v>
      </c>
      <c r="L792" t="s">
        <v>3934</v>
      </c>
      <c r="M792" t="s">
        <v>3933</v>
      </c>
      <c r="N792">
        <v>2</v>
      </c>
      <c r="O792" t="s">
        <v>5840</v>
      </c>
      <c r="P792" t="s">
        <v>5839</v>
      </c>
      <c r="Q792" t="s">
        <v>3930</v>
      </c>
      <c r="R792" s="7">
        <v>34335</v>
      </c>
      <c r="S792" s="8">
        <f t="shared" si="96"/>
        <v>1994</v>
      </c>
      <c r="T792" s="8">
        <v>1994</v>
      </c>
      <c r="U792" s="8">
        <f t="shared" si="97"/>
        <v>28</v>
      </c>
      <c r="V792" s="7" t="s">
        <v>5838</v>
      </c>
      <c r="W792" t="s">
        <v>5837</v>
      </c>
      <c r="X792" s="2">
        <v>0.249</v>
      </c>
      <c r="Y792" s="6">
        <f t="shared" si="102"/>
        <v>6.6469127893008734E-3</v>
      </c>
      <c r="AA792">
        <v>8943370</v>
      </c>
      <c r="AB792">
        <v>18200</v>
      </c>
      <c r="AC792">
        <v>10991204</v>
      </c>
      <c r="AD792" t="s">
        <v>6</v>
      </c>
      <c r="AE792">
        <v>7</v>
      </c>
      <c r="AF792">
        <v>3</v>
      </c>
      <c r="AH792" t="s">
        <v>586</v>
      </c>
      <c r="AI792" t="s">
        <v>5836</v>
      </c>
      <c r="AK792" t="s">
        <v>5835</v>
      </c>
      <c r="AL792">
        <v>3</v>
      </c>
      <c r="AM792" s="5">
        <f t="shared" si="98"/>
        <v>0.10714285714285714</v>
      </c>
      <c r="AN792" s="4">
        <f t="shared" si="103"/>
        <v>1.6227619408232811E-4</v>
      </c>
      <c r="AO792" s="3"/>
      <c r="AP792">
        <v>0</v>
      </c>
      <c r="AR792" t="s">
        <v>1</v>
      </c>
      <c r="AT792" s="2" t="s">
        <v>0</v>
      </c>
      <c r="AU792" s="1">
        <f t="shared" si="99"/>
        <v>0.47015218107353096</v>
      </c>
      <c r="AV792" s="1">
        <f t="shared" si="100"/>
        <v>0.34045944916916004</v>
      </c>
      <c r="AW792" s="1">
        <f t="shared" si="101"/>
        <v>0.21076671726478918</v>
      </c>
    </row>
    <row r="793" spans="1:49" x14ac:dyDescent="0.2">
      <c r="A793">
        <v>791</v>
      </c>
      <c r="B793" t="s">
        <v>5834</v>
      </c>
      <c r="C793" t="s">
        <v>5833</v>
      </c>
      <c r="F793" t="s">
        <v>5832</v>
      </c>
      <c r="G793" t="s">
        <v>16</v>
      </c>
      <c r="H793" t="s">
        <v>15</v>
      </c>
      <c r="I793" t="s">
        <v>5831</v>
      </c>
      <c r="J793">
        <v>60005429</v>
      </c>
      <c r="K793" t="s">
        <v>2972</v>
      </c>
      <c r="L793" t="s">
        <v>2971</v>
      </c>
      <c r="M793" t="s">
        <v>2970</v>
      </c>
      <c r="N793">
        <v>2</v>
      </c>
      <c r="O793" t="s">
        <v>5830</v>
      </c>
      <c r="P793" t="s">
        <v>5829</v>
      </c>
      <c r="Q793" t="s">
        <v>2967</v>
      </c>
      <c r="R793" s="7">
        <v>34335</v>
      </c>
      <c r="S793" s="8">
        <f t="shared" ref="S793:S856" si="104">YEAR(R793)</f>
        <v>1994</v>
      </c>
      <c r="T793" s="8">
        <v>1994</v>
      </c>
      <c r="U793" s="8">
        <f t="shared" ref="U793:U856" si="105">2022-T793</f>
        <v>28</v>
      </c>
      <c r="V793" s="7">
        <v>34455</v>
      </c>
      <c r="W793" t="s">
        <v>2061</v>
      </c>
      <c r="X793" s="2">
        <v>1.6519999999999999</v>
      </c>
      <c r="Y793" s="6">
        <f t="shared" si="102"/>
        <v>4.409919649769093E-2</v>
      </c>
      <c r="AA793" t="s">
        <v>2060</v>
      </c>
      <c r="AB793">
        <v>17337</v>
      </c>
      <c r="AC793">
        <v>15582221</v>
      </c>
      <c r="AD793" t="s">
        <v>6</v>
      </c>
      <c r="AE793">
        <v>42</v>
      </c>
      <c r="AF793">
        <v>5</v>
      </c>
      <c r="AH793" t="s">
        <v>5828</v>
      </c>
      <c r="AI793" t="s">
        <v>5827</v>
      </c>
      <c r="AK793" t="s">
        <v>5826</v>
      </c>
      <c r="AL793">
        <v>9</v>
      </c>
      <c r="AM793" s="5">
        <f t="shared" ref="AM793:AM856" si="106">AL793/U793</f>
        <v>0.32142857142857145</v>
      </c>
      <c r="AN793" s="4">
        <f t="shared" si="103"/>
        <v>4.8682858224698443E-4</v>
      </c>
      <c r="AO793" s="3"/>
      <c r="AP793">
        <v>0</v>
      </c>
      <c r="AQ793" t="s">
        <v>4811</v>
      </c>
      <c r="AR793" t="s">
        <v>5825</v>
      </c>
      <c r="AS793" t="s">
        <v>4809</v>
      </c>
      <c r="AT793" s="2" t="s">
        <v>0</v>
      </c>
      <c r="AU793" s="1">
        <f t="shared" ref="AU793:AU856" si="107">(Y793*0.7+AN793*0.3)*100</f>
        <v>3.1015486123057747</v>
      </c>
      <c r="AV793" s="1">
        <f t="shared" ref="AV793:AV856" si="108">(Y793*0.5+AN793*0.5)*100</f>
        <v>2.2293012539968955</v>
      </c>
      <c r="AW793" s="1">
        <f t="shared" ref="AW793:AW856" si="109">(Y793*0.3+AN793*0.7)*100</f>
        <v>1.3570538956880167</v>
      </c>
    </row>
    <row r="794" spans="1:49" x14ac:dyDescent="0.2">
      <c r="A794">
        <v>792</v>
      </c>
      <c r="B794" t="s">
        <v>5824</v>
      </c>
      <c r="C794" t="s">
        <v>5823</v>
      </c>
      <c r="F794" t="s">
        <v>5822</v>
      </c>
      <c r="G794" t="s">
        <v>16</v>
      </c>
      <c r="H794" t="s">
        <v>15</v>
      </c>
      <c r="I794" t="s">
        <v>5821</v>
      </c>
      <c r="J794">
        <v>60022403</v>
      </c>
      <c r="K794" t="s">
        <v>5820</v>
      </c>
      <c r="L794" t="s">
        <v>5423</v>
      </c>
      <c r="M794" t="s">
        <v>818</v>
      </c>
      <c r="N794">
        <v>1</v>
      </c>
      <c r="O794" t="s">
        <v>5819</v>
      </c>
      <c r="P794">
        <v>7003837520</v>
      </c>
      <c r="Q794">
        <v>60022403</v>
      </c>
      <c r="R794" s="7">
        <v>34335</v>
      </c>
      <c r="S794" s="8">
        <f t="shared" si="104"/>
        <v>1994</v>
      </c>
      <c r="T794" s="8">
        <v>1994</v>
      </c>
      <c r="U794" s="8">
        <f t="shared" si="105"/>
        <v>28</v>
      </c>
      <c r="V794" s="7">
        <v>34455</v>
      </c>
      <c r="W794" t="s">
        <v>3567</v>
      </c>
      <c r="X794" s="2">
        <v>1.3720000000000001</v>
      </c>
      <c r="Y794" s="6">
        <f t="shared" si="102"/>
        <v>3.662475641333654E-2</v>
      </c>
      <c r="AA794">
        <v>189480</v>
      </c>
      <c r="AB794">
        <v>17366</v>
      </c>
      <c r="AC794">
        <v>15579670</v>
      </c>
      <c r="AD794" t="s">
        <v>6</v>
      </c>
      <c r="AE794">
        <v>42</v>
      </c>
      <c r="AF794">
        <v>5</v>
      </c>
      <c r="AH794" t="s">
        <v>5818</v>
      </c>
      <c r="AI794" t="s">
        <v>5817</v>
      </c>
      <c r="AK794" t="s">
        <v>5816</v>
      </c>
      <c r="AL794">
        <v>3</v>
      </c>
      <c r="AM794" s="5">
        <f t="shared" si="106"/>
        <v>0.10714285714285714</v>
      </c>
      <c r="AN794" s="4">
        <f t="shared" si="103"/>
        <v>1.6227619408232811E-4</v>
      </c>
      <c r="AO794" s="3"/>
      <c r="AP794">
        <v>0</v>
      </c>
      <c r="AR794" t="s">
        <v>1</v>
      </c>
      <c r="AT794" s="2" t="s">
        <v>0</v>
      </c>
      <c r="AU794" s="1">
        <f t="shared" si="107"/>
        <v>2.5686012347560272</v>
      </c>
      <c r="AV794" s="1">
        <f t="shared" si="108"/>
        <v>1.8393516303709434</v>
      </c>
      <c r="AW794" s="1">
        <f t="shared" si="109"/>
        <v>1.1101020259858592</v>
      </c>
    </row>
    <row r="795" spans="1:49" x14ac:dyDescent="0.2">
      <c r="A795">
        <v>793</v>
      </c>
      <c r="B795" t="s">
        <v>5815</v>
      </c>
      <c r="C795" t="s">
        <v>5814</v>
      </c>
      <c r="F795" t="s">
        <v>5813</v>
      </c>
      <c r="G795" t="s">
        <v>16</v>
      </c>
      <c r="H795" t="s">
        <v>15</v>
      </c>
      <c r="I795" t="s">
        <v>5812</v>
      </c>
      <c r="J795">
        <v>60009037</v>
      </c>
      <c r="K795" t="s">
        <v>2202</v>
      </c>
      <c r="L795" t="s">
        <v>5355</v>
      </c>
      <c r="M795" t="s">
        <v>230</v>
      </c>
      <c r="N795">
        <v>2</v>
      </c>
      <c r="O795" t="s">
        <v>5811</v>
      </c>
      <c r="P795" t="s">
        <v>5810</v>
      </c>
      <c r="Q795" t="s">
        <v>5809</v>
      </c>
      <c r="R795" s="7">
        <v>34335</v>
      </c>
      <c r="S795" s="8">
        <f t="shared" si="104"/>
        <v>1994</v>
      </c>
      <c r="T795" s="8">
        <v>1994</v>
      </c>
      <c r="U795" s="8">
        <f t="shared" si="105"/>
        <v>28</v>
      </c>
      <c r="V795" s="7">
        <v>34455</v>
      </c>
      <c r="W795" t="s">
        <v>4413</v>
      </c>
      <c r="X795" s="2">
        <v>2.383</v>
      </c>
      <c r="Y795" s="6">
        <f t="shared" si="102"/>
        <v>6.3612824003630442E-2</v>
      </c>
      <c r="AA795">
        <v>189219</v>
      </c>
      <c r="AB795">
        <v>17915</v>
      </c>
      <c r="AC795">
        <v>15582256</v>
      </c>
      <c r="AD795" t="s">
        <v>6</v>
      </c>
      <c r="AE795">
        <v>82</v>
      </c>
      <c r="AF795">
        <v>5</v>
      </c>
      <c r="AH795" t="s">
        <v>5808</v>
      </c>
      <c r="AI795" t="s">
        <v>5807</v>
      </c>
      <c r="AK795" t="s">
        <v>5806</v>
      </c>
      <c r="AL795">
        <v>8</v>
      </c>
      <c r="AM795" s="5">
        <f t="shared" si="106"/>
        <v>0.2857142857142857</v>
      </c>
      <c r="AN795" s="4">
        <f t="shared" si="103"/>
        <v>4.3273651755287499E-4</v>
      </c>
      <c r="AO795" s="3"/>
      <c r="AP795">
        <v>0</v>
      </c>
      <c r="AR795" t="s">
        <v>1</v>
      </c>
      <c r="AT795" s="2">
        <v>10.961</v>
      </c>
      <c r="AU795" s="1">
        <f t="shared" si="107"/>
        <v>4.4658797757807172</v>
      </c>
      <c r="AV795" s="1">
        <f t="shared" si="108"/>
        <v>3.2022780260591661</v>
      </c>
      <c r="AW795" s="1">
        <f t="shared" si="109"/>
        <v>1.9386762763376146</v>
      </c>
    </row>
    <row r="796" spans="1:49" x14ac:dyDescent="0.2">
      <c r="A796">
        <v>794</v>
      </c>
      <c r="B796" t="s">
        <v>5805</v>
      </c>
      <c r="C796" t="s">
        <v>5804</v>
      </c>
      <c r="F796" t="s">
        <v>5803</v>
      </c>
      <c r="G796" t="s">
        <v>16</v>
      </c>
      <c r="H796" t="s">
        <v>15</v>
      </c>
      <c r="I796" t="s">
        <v>5802</v>
      </c>
      <c r="J796">
        <v>60019118</v>
      </c>
      <c r="K796" t="s">
        <v>5801</v>
      </c>
      <c r="L796" t="s">
        <v>5800</v>
      </c>
      <c r="M796" t="s">
        <v>591</v>
      </c>
      <c r="N796">
        <v>2</v>
      </c>
      <c r="O796" t="s">
        <v>5799</v>
      </c>
      <c r="P796" t="s">
        <v>5798</v>
      </c>
      <c r="Q796" t="s">
        <v>5797</v>
      </c>
      <c r="R796" s="7">
        <v>34335</v>
      </c>
      <c r="S796" s="8">
        <f t="shared" si="104"/>
        <v>1994</v>
      </c>
      <c r="T796" s="8">
        <v>1994</v>
      </c>
      <c r="U796" s="8">
        <f t="shared" si="105"/>
        <v>28</v>
      </c>
      <c r="V796" s="7">
        <v>34455</v>
      </c>
      <c r="W796" t="s">
        <v>2061</v>
      </c>
      <c r="X796" s="2">
        <v>1.6519999999999999</v>
      </c>
      <c r="Y796" s="6">
        <f t="shared" si="102"/>
        <v>4.409919649769093E-2</v>
      </c>
      <c r="AA796" t="s">
        <v>2060</v>
      </c>
      <c r="AB796">
        <v>17337</v>
      </c>
      <c r="AC796">
        <v>15582221</v>
      </c>
      <c r="AD796" t="s">
        <v>6</v>
      </c>
      <c r="AE796">
        <v>42</v>
      </c>
      <c r="AF796">
        <v>5</v>
      </c>
      <c r="AH796" t="s">
        <v>5796</v>
      </c>
      <c r="AI796" t="s">
        <v>5795</v>
      </c>
      <c r="AK796" t="s">
        <v>5794</v>
      </c>
      <c r="AL796">
        <v>5</v>
      </c>
      <c r="AM796" s="5">
        <f t="shared" si="106"/>
        <v>0.17857142857142858</v>
      </c>
      <c r="AN796" s="4">
        <f t="shared" si="103"/>
        <v>2.7046032347054688E-4</v>
      </c>
      <c r="AO796" s="3"/>
      <c r="AP796">
        <v>0</v>
      </c>
      <c r="AQ796" t="s">
        <v>5793</v>
      </c>
      <c r="AR796" t="s">
        <v>1</v>
      </c>
      <c r="AS796" t="s">
        <v>5792</v>
      </c>
      <c r="AT796" s="2" t="s">
        <v>0</v>
      </c>
      <c r="AU796" s="1">
        <f t="shared" si="107"/>
        <v>3.0950575645424814</v>
      </c>
      <c r="AV796" s="1">
        <f t="shared" si="108"/>
        <v>2.2184828410580741</v>
      </c>
      <c r="AW796" s="1">
        <f t="shared" si="109"/>
        <v>1.341908117573666</v>
      </c>
    </row>
    <row r="797" spans="1:49" x14ac:dyDescent="0.2">
      <c r="A797">
        <v>795</v>
      </c>
      <c r="B797" t="s">
        <v>5791</v>
      </c>
      <c r="C797" t="s">
        <v>5790</v>
      </c>
      <c r="F797" t="s">
        <v>5789</v>
      </c>
      <c r="G797" t="s">
        <v>16</v>
      </c>
      <c r="H797" t="s">
        <v>15</v>
      </c>
      <c r="I797" t="s">
        <v>5788</v>
      </c>
      <c r="J797">
        <v>60027271</v>
      </c>
      <c r="K797" t="s">
        <v>2528</v>
      </c>
      <c r="L797" t="s">
        <v>927</v>
      </c>
      <c r="M797" t="s">
        <v>230</v>
      </c>
      <c r="N797">
        <v>1</v>
      </c>
      <c r="O797" t="s">
        <v>5787</v>
      </c>
      <c r="P797">
        <v>7006017795</v>
      </c>
      <c r="Q797">
        <v>60027271</v>
      </c>
      <c r="R797" s="7">
        <v>34335</v>
      </c>
      <c r="S797" s="8">
        <f t="shared" si="104"/>
        <v>1994</v>
      </c>
      <c r="T797" s="8">
        <v>1994</v>
      </c>
      <c r="U797" s="8">
        <f t="shared" si="105"/>
        <v>28</v>
      </c>
      <c r="V797" s="7">
        <v>34455</v>
      </c>
      <c r="W797" t="s">
        <v>2061</v>
      </c>
      <c r="X797" s="2">
        <v>1.6519999999999999</v>
      </c>
      <c r="Y797" s="6">
        <f t="shared" si="102"/>
        <v>4.409919649769093E-2</v>
      </c>
      <c r="AA797" t="s">
        <v>2060</v>
      </c>
      <c r="AB797">
        <v>17337</v>
      </c>
      <c r="AC797">
        <v>15582221</v>
      </c>
      <c r="AD797" t="s">
        <v>6</v>
      </c>
      <c r="AE797">
        <v>42</v>
      </c>
      <c r="AF797">
        <v>5</v>
      </c>
      <c r="AH797" t="s">
        <v>5786</v>
      </c>
      <c r="AI797" t="s">
        <v>5785</v>
      </c>
      <c r="AK797" t="s">
        <v>5784</v>
      </c>
      <c r="AL797">
        <v>8</v>
      </c>
      <c r="AM797" s="5">
        <f t="shared" si="106"/>
        <v>0.2857142857142857</v>
      </c>
      <c r="AN797" s="4">
        <f t="shared" si="103"/>
        <v>4.3273651755287499E-4</v>
      </c>
      <c r="AO797" s="3"/>
      <c r="AP797">
        <v>0</v>
      </c>
      <c r="AR797" t="s">
        <v>1</v>
      </c>
      <c r="AT797" s="2" t="s">
        <v>0</v>
      </c>
      <c r="AU797" s="1">
        <f t="shared" si="107"/>
        <v>3.0999258503649512</v>
      </c>
      <c r="AV797" s="1">
        <f t="shared" si="108"/>
        <v>2.2265966507621902</v>
      </c>
      <c r="AW797" s="1">
        <f t="shared" si="109"/>
        <v>1.3532674511594291</v>
      </c>
    </row>
    <row r="798" spans="1:49" x14ac:dyDescent="0.2">
      <c r="A798">
        <v>796</v>
      </c>
      <c r="B798" t="s">
        <v>5783</v>
      </c>
      <c r="C798" t="s">
        <v>5782</v>
      </c>
      <c r="F798" t="s">
        <v>5781</v>
      </c>
      <c r="G798" t="s">
        <v>16</v>
      </c>
      <c r="H798" t="s">
        <v>15</v>
      </c>
      <c r="I798" t="s">
        <v>5780</v>
      </c>
      <c r="J798" t="s">
        <v>5779</v>
      </c>
      <c r="K798" t="s">
        <v>5778</v>
      </c>
      <c r="L798" t="s">
        <v>5777</v>
      </c>
      <c r="M798" t="s">
        <v>1442</v>
      </c>
      <c r="N798">
        <v>7</v>
      </c>
      <c r="O798" t="s">
        <v>5776</v>
      </c>
      <c r="P798" t="s">
        <v>5775</v>
      </c>
      <c r="Q798" t="s">
        <v>5774</v>
      </c>
      <c r="R798" s="7">
        <v>34335</v>
      </c>
      <c r="S798" s="8">
        <f t="shared" si="104"/>
        <v>1994</v>
      </c>
      <c r="T798" s="8">
        <v>1994</v>
      </c>
      <c r="U798" s="8">
        <f t="shared" si="105"/>
        <v>28</v>
      </c>
      <c r="V798" s="7">
        <v>34455</v>
      </c>
      <c r="W798" t="s">
        <v>4413</v>
      </c>
      <c r="X798" s="2">
        <v>2.383</v>
      </c>
      <c r="Y798" s="6">
        <f t="shared" si="102"/>
        <v>6.3612824003630442E-2</v>
      </c>
      <c r="AA798">
        <v>189219</v>
      </c>
      <c r="AB798">
        <v>17915</v>
      </c>
      <c r="AC798">
        <v>15582256</v>
      </c>
      <c r="AD798" t="s">
        <v>6</v>
      </c>
      <c r="AE798">
        <v>82</v>
      </c>
      <c r="AF798">
        <v>5</v>
      </c>
      <c r="AH798" t="s">
        <v>5773</v>
      </c>
      <c r="AI798" t="s">
        <v>5772</v>
      </c>
      <c r="AK798" t="s">
        <v>5771</v>
      </c>
      <c r="AL798">
        <v>134</v>
      </c>
      <c r="AM798" s="5">
        <f t="shared" si="106"/>
        <v>4.7857142857142856</v>
      </c>
      <c r="AN798" s="4">
        <f t="shared" si="103"/>
        <v>7.2483366690106561E-3</v>
      </c>
      <c r="AO798" s="3"/>
      <c r="AP798">
        <v>0</v>
      </c>
      <c r="AQ798" t="s">
        <v>546</v>
      </c>
      <c r="AR798" t="s">
        <v>1</v>
      </c>
      <c r="AS798" t="s">
        <v>544</v>
      </c>
      <c r="AT798" s="2">
        <v>10.961</v>
      </c>
      <c r="AU798" s="1">
        <f t="shared" si="107"/>
        <v>4.6703477803244509</v>
      </c>
      <c r="AV798" s="1">
        <f t="shared" si="108"/>
        <v>3.5430580336320552</v>
      </c>
      <c r="AW798" s="1">
        <f t="shared" si="109"/>
        <v>2.4157682869396591</v>
      </c>
    </row>
    <row r="799" spans="1:49" x14ac:dyDescent="0.2">
      <c r="A799">
        <v>797</v>
      </c>
      <c r="B799" t="s">
        <v>5770</v>
      </c>
      <c r="C799" t="s">
        <v>5769</v>
      </c>
      <c r="F799" t="s">
        <v>5768</v>
      </c>
      <c r="G799" t="s">
        <v>16</v>
      </c>
      <c r="H799" t="s">
        <v>15</v>
      </c>
      <c r="I799" t="s">
        <v>5767</v>
      </c>
      <c r="J799">
        <v>60001439</v>
      </c>
      <c r="K799" t="s">
        <v>1976</v>
      </c>
      <c r="L799" t="s">
        <v>1975</v>
      </c>
      <c r="M799" t="s">
        <v>230</v>
      </c>
      <c r="N799">
        <v>2</v>
      </c>
      <c r="O799" t="s">
        <v>5766</v>
      </c>
      <c r="P799" t="s">
        <v>5765</v>
      </c>
      <c r="Q799" t="s">
        <v>1972</v>
      </c>
      <c r="R799" s="7">
        <v>34335</v>
      </c>
      <c r="S799" s="8">
        <f t="shared" si="104"/>
        <v>1994</v>
      </c>
      <c r="T799" s="8">
        <v>1994</v>
      </c>
      <c r="U799" s="8">
        <f t="shared" si="105"/>
        <v>28</v>
      </c>
      <c r="V799" s="7">
        <v>34455</v>
      </c>
      <c r="W799" t="s">
        <v>2061</v>
      </c>
      <c r="X799" s="2">
        <v>1.6519999999999999</v>
      </c>
      <c r="Y799" s="6">
        <f t="shared" si="102"/>
        <v>4.409919649769093E-2</v>
      </c>
      <c r="AA799" t="s">
        <v>2060</v>
      </c>
      <c r="AB799">
        <v>17337</v>
      </c>
      <c r="AC799">
        <v>15582221</v>
      </c>
      <c r="AD799" t="s">
        <v>6</v>
      </c>
      <c r="AE799">
        <v>42</v>
      </c>
      <c r="AF799">
        <v>5</v>
      </c>
      <c r="AH799" t="s">
        <v>5764</v>
      </c>
      <c r="AI799" t="s">
        <v>5763</v>
      </c>
      <c r="AK799" t="s">
        <v>5762</v>
      </c>
      <c r="AL799">
        <v>12</v>
      </c>
      <c r="AM799" s="5">
        <f t="shared" si="106"/>
        <v>0.42857142857142855</v>
      </c>
      <c r="AN799" s="4">
        <f t="shared" si="103"/>
        <v>6.4910477632931242E-4</v>
      </c>
      <c r="AO799" s="3"/>
      <c r="AP799">
        <v>0</v>
      </c>
      <c r="AR799" t="s">
        <v>1</v>
      </c>
      <c r="AT799" s="2" t="s">
        <v>0</v>
      </c>
      <c r="AU799" s="1">
        <f t="shared" si="107"/>
        <v>3.1064168981282445</v>
      </c>
      <c r="AV799" s="1">
        <f t="shared" si="108"/>
        <v>2.237415063701012</v>
      </c>
      <c r="AW799" s="1">
        <f t="shared" si="109"/>
        <v>1.3684132292737798</v>
      </c>
    </row>
    <row r="800" spans="1:49" x14ac:dyDescent="0.2">
      <c r="A800">
        <v>798</v>
      </c>
      <c r="B800" t="s">
        <v>5761</v>
      </c>
      <c r="C800" t="s">
        <v>5760</v>
      </c>
      <c r="F800" t="s">
        <v>5759</v>
      </c>
      <c r="G800" t="s">
        <v>16</v>
      </c>
      <c r="H800" t="s">
        <v>15</v>
      </c>
      <c r="I800" t="s">
        <v>5758</v>
      </c>
      <c r="J800">
        <v>60009037</v>
      </c>
      <c r="K800" t="s">
        <v>2202</v>
      </c>
      <c r="L800" t="s">
        <v>5355</v>
      </c>
      <c r="M800" t="s">
        <v>230</v>
      </c>
      <c r="N800">
        <v>10</v>
      </c>
      <c r="O800" t="s">
        <v>5757</v>
      </c>
      <c r="P800" t="s">
        <v>5756</v>
      </c>
      <c r="Q800" t="s">
        <v>5755</v>
      </c>
      <c r="R800" s="7">
        <v>34335</v>
      </c>
      <c r="S800" s="8">
        <f t="shared" si="104"/>
        <v>1994</v>
      </c>
      <c r="T800" s="8">
        <v>1994</v>
      </c>
      <c r="U800" s="8">
        <f t="shared" si="105"/>
        <v>28</v>
      </c>
      <c r="V800" s="7">
        <v>34455</v>
      </c>
      <c r="W800" t="s">
        <v>4413</v>
      </c>
      <c r="X800" s="2">
        <v>2.383</v>
      </c>
      <c r="Y800" s="6">
        <f t="shared" si="102"/>
        <v>6.3612824003630442E-2</v>
      </c>
      <c r="AA800">
        <v>189219</v>
      </c>
      <c r="AB800">
        <v>17915</v>
      </c>
      <c r="AC800">
        <v>15582256</v>
      </c>
      <c r="AD800" t="s">
        <v>6</v>
      </c>
      <c r="AE800">
        <v>82</v>
      </c>
      <c r="AF800">
        <v>5</v>
      </c>
      <c r="AH800" t="s">
        <v>5754</v>
      </c>
      <c r="AI800" t="s">
        <v>5753</v>
      </c>
      <c r="AK800" t="s">
        <v>5752</v>
      </c>
      <c r="AL800">
        <v>5</v>
      </c>
      <c r="AM800" s="5">
        <f t="shared" si="106"/>
        <v>0.17857142857142858</v>
      </c>
      <c r="AN800" s="4">
        <f t="shared" si="103"/>
        <v>2.7046032347054688E-4</v>
      </c>
      <c r="AO800" s="3"/>
      <c r="AP800">
        <v>0</v>
      </c>
      <c r="AQ800" t="s">
        <v>3481</v>
      </c>
      <c r="AR800" t="s">
        <v>5751</v>
      </c>
      <c r="AS800" t="s">
        <v>3480</v>
      </c>
      <c r="AT800" s="2">
        <v>10.961</v>
      </c>
      <c r="AU800" s="1">
        <f t="shared" si="107"/>
        <v>4.4610114899582474</v>
      </c>
      <c r="AV800" s="1">
        <f t="shared" si="108"/>
        <v>3.1941642163550492</v>
      </c>
      <c r="AW800" s="1">
        <f t="shared" si="109"/>
        <v>1.9273169427518517</v>
      </c>
    </row>
    <row r="801" spans="1:49" x14ac:dyDescent="0.2">
      <c r="A801">
        <v>799</v>
      </c>
      <c r="B801" t="s">
        <v>5750</v>
      </c>
      <c r="C801" t="s">
        <v>5749</v>
      </c>
      <c r="F801" t="s">
        <v>5748</v>
      </c>
      <c r="G801" t="s">
        <v>16</v>
      </c>
      <c r="H801" t="s">
        <v>15</v>
      </c>
      <c r="I801" t="s">
        <v>5747</v>
      </c>
      <c r="J801">
        <v>60012370</v>
      </c>
      <c r="K801" t="s">
        <v>5746</v>
      </c>
      <c r="L801" t="s">
        <v>5745</v>
      </c>
      <c r="M801" t="s">
        <v>2970</v>
      </c>
      <c r="N801">
        <v>2</v>
      </c>
      <c r="O801" t="s">
        <v>5744</v>
      </c>
      <c r="P801" t="s">
        <v>5743</v>
      </c>
      <c r="Q801" t="s">
        <v>5742</v>
      </c>
      <c r="R801" s="7">
        <v>34335</v>
      </c>
      <c r="S801" s="8">
        <f t="shared" si="104"/>
        <v>1994</v>
      </c>
      <c r="T801" s="8">
        <v>1994</v>
      </c>
      <c r="U801" s="8">
        <f t="shared" si="105"/>
        <v>28</v>
      </c>
      <c r="V801" s="7">
        <v>34455</v>
      </c>
      <c r="W801" t="s">
        <v>2061</v>
      </c>
      <c r="X801" s="2">
        <v>1.6519999999999999</v>
      </c>
      <c r="Y801" s="6">
        <f t="shared" si="102"/>
        <v>4.409919649769093E-2</v>
      </c>
      <c r="AA801" t="s">
        <v>2060</v>
      </c>
      <c r="AB801">
        <v>17337</v>
      </c>
      <c r="AC801">
        <v>15582221</v>
      </c>
      <c r="AD801" t="s">
        <v>6</v>
      </c>
      <c r="AE801">
        <v>42</v>
      </c>
      <c r="AF801">
        <v>5</v>
      </c>
      <c r="AH801" t="s">
        <v>5741</v>
      </c>
      <c r="AI801" t="s">
        <v>5740</v>
      </c>
      <c r="AK801" t="s">
        <v>5739</v>
      </c>
      <c r="AL801">
        <v>6</v>
      </c>
      <c r="AM801" s="5">
        <f t="shared" si="106"/>
        <v>0.21428571428571427</v>
      </c>
      <c r="AN801" s="4">
        <f t="shared" si="103"/>
        <v>3.2455238816465621E-4</v>
      </c>
      <c r="AO801" s="3"/>
      <c r="AP801">
        <v>0</v>
      </c>
      <c r="AQ801" t="s">
        <v>4811</v>
      </c>
      <c r="AR801" t="s">
        <v>5738</v>
      </c>
      <c r="AS801" t="s">
        <v>4809</v>
      </c>
      <c r="AT801" s="2" t="s">
        <v>0</v>
      </c>
      <c r="AU801" s="1">
        <f t="shared" si="107"/>
        <v>3.0966803264833049</v>
      </c>
      <c r="AV801" s="1">
        <f t="shared" si="108"/>
        <v>2.2211874442927795</v>
      </c>
      <c r="AW801" s="1">
        <f t="shared" si="109"/>
        <v>1.3456945621022536</v>
      </c>
    </row>
    <row r="802" spans="1:49" x14ac:dyDescent="0.2">
      <c r="A802">
        <v>800</v>
      </c>
      <c r="B802" t="s">
        <v>5737</v>
      </c>
      <c r="C802" t="s">
        <v>5736</v>
      </c>
      <c r="F802" t="s">
        <v>5735</v>
      </c>
      <c r="G802" t="s">
        <v>16</v>
      </c>
      <c r="H802" t="s">
        <v>15</v>
      </c>
      <c r="I802" t="s">
        <v>5734</v>
      </c>
      <c r="J802">
        <v>60022144</v>
      </c>
      <c r="K802" t="s">
        <v>5733</v>
      </c>
      <c r="L802" t="s">
        <v>5732</v>
      </c>
      <c r="M802" t="s">
        <v>230</v>
      </c>
      <c r="N802">
        <v>2</v>
      </c>
      <c r="O802" t="s">
        <v>5731</v>
      </c>
      <c r="P802" t="s">
        <v>5730</v>
      </c>
      <c r="Q802" t="s">
        <v>5729</v>
      </c>
      <c r="R802" s="7">
        <v>34335</v>
      </c>
      <c r="S802" s="8">
        <f t="shared" si="104"/>
        <v>1994</v>
      </c>
      <c r="T802" s="8">
        <v>1994</v>
      </c>
      <c r="U802" s="8">
        <f t="shared" si="105"/>
        <v>28</v>
      </c>
      <c r="V802" s="7">
        <v>34455</v>
      </c>
      <c r="W802" t="s">
        <v>2061</v>
      </c>
      <c r="X802" s="2">
        <v>1.6519999999999999</v>
      </c>
      <c r="Y802" s="6">
        <f t="shared" si="102"/>
        <v>4.409919649769093E-2</v>
      </c>
      <c r="AA802" t="s">
        <v>2060</v>
      </c>
      <c r="AB802">
        <v>17337</v>
      </c>
      <c r="AC802">
        <v>15582221</v>
      </c>
      <c r="AD802" t="s">
        <v>6</v>
      </c>
      <c r="AE802">
        <v>42</v>
      </c>
      <c r="AF802">
        <v>5</v>
      </c>
      <c r="AH802" t="s">
        <v>5728</v>
      </c>
      <c r="AI802" t="s">
        <v>5727</v>
      </c>
      <c r="AK802" t="s">
        <v>5726</v>
      </c>
      <c r="AL802">
        <v>1</v>
      </c>
      <c r="AM802" s="5">
        <f t="shared" si="106"/>
        <v>3.5714285714285712E-2</v>
      </c>
      <c r="AN802" s="4">
        <f t="shared" si="103"/>
        <v>5.4092064694109373E-5</v>
      </c>
      <c r="AO802" s="3"/>
      <c r="AP802">
        <v>0</v>
      </c>
      <c r="AR802" t="s">
        <v>1</v>
      </c>
      <c r="AT802" s="2" t="s">
        <v>0</v>
      </c>
      <c r="AU802" s="1">
        <f t="shared" si="107"/>
        <v>3.0885665167791885</v>
      </c>
      <c r="AV802" s="1">
        <f t="shared" si="108"/>
        <v>2.2076644281192519</v>
      </c>
      <c r="AW802" s="1">
        <f t="shared" si="109"/>
        <v>1.3267623394593153</v>
      </c>
    </row>
    <row r="803" spans="1:49" x14ac:dyDescent="0.2">
      <c r="A803">
        <v>801</v>
      </c>
      <c r="B803" t="s">
        <v>5725</v>
      </c>
      <c r="C803" t="s">
        <v>5724</v>
      </c>
      <c r="F803" t="s">
        <v>5723</v>
      </c>
      <c r="G803" t="s">
        <v>16</v>
      </c>
      <c r="H803" t="s">
        <v>15</v>
      </c>
      <c r="I803" t="s">
        <v>5722</v>
      </c>
      <c r="J803">
        <v>60003500</v>
      </c>
      <c r="K803" t="s">
        <v>1053</v>
      </c>
      <c r="L803" t="s">
        <v>1052</v>
      </c>
      <c r="M803" t="s">
        <v>230</v>
      </c>
      <c r="N803">
        <v>3</v>
      </c>
      <c r="O803" t="s">
        <v>5721</v>
      </c>
      <c r="P803" t="s">
        <v>5720</v>
      </c>
      <c r="Q803" t="s">
        <v>5719</v>
      </c>
      <c r="R803" s="7">
        <v>34335</v>
      </c>
      <c r="S803" s="8">
        <f t="shared" si="104"/>
        <v>1994</v>
      </c>
      <c r="T803" s="8">
        <v>1994</v>
      </c>
      <c r="U803" s="8">
        <f t="shared" si="105"/>
        <v>28</v>
      </c>
      <c r="V803" s="7">
        <v>34455</v>
      </c>
      <c r="W803" t="s">
        <v>2061</v>
      </c>
      <c r="X803" s="2">
        <v>1.6519999999999999</v>
      </c>
      <c r="Y803" s="6">
        <f t="shared" si="102"/>
        <v>4.409919649769093E-2</v>
      </c>
      <c r="AA803" t="s">
        <v>2060</v>
      </c>
      <c r="AB803">
        <v>17337</v>
      </c>
      <c r="AC803">
        <v>15582221</v>
      </c>
      <c r="AD803" t="s">
        <v>6</v>
      </c>
      <c r="AE803">
        <v>42</v>
      </c>
      <c r="AF803">
        <v>5</v>
      </c>
      <c r="AH803" t="s">
        <v>5718</v>
      </c>
      <c r="AI803" t="s">
        <v>5717</v>
      </c>
      <c r="AK803" t="s">
        <v>5716</v>
      </c>
      <c r="AL803">
        <v>22</v>
      </c>
      <c r="AM803" s="5">
        <f t="shared" si="106"/>
        <v>0.7857142857142857</v>
      </c>
      <c r="AN803" s="4">
        <f t="shared" si="103"/>
        <v>1.1900254232704063E-3</v>
      </c>
      <c r="AO803" s="3"/>
      <c r="AP803">
        <v>0</v>
      </c>
      <c r="AR803" t="s">
        <v>5715</v>
      </c>
      <c r="AT803" s="2" t="s">
        <v>0</v>
      </c>
      <c r="AU803" s="1">
        <f t="shared" si="107"/>
        <v>3.1226445175364774</v>
      </c>
      <c r="AV803" s="1">
        <f t="shared" si="108"/>
        <v>2.2644610960480671</v>
      </c>
      <c r="AW803" s="1">
        <f t="shared" si="109"/>
        <v>1.4062776745596564</v>
      </c>
    </row>
    <row r="804" spans="1:49" x14ac:dyDescent="0.2">
      <c r="A804">
        <v>802</v>
      </c>
      <c r="B804" t="s">
        <v>5714</v>
      </c>
      <c r="C804" t="s">
        <v>5713</v>
      </c>
      <c r="F804" t="s">
        <v>5712</v>
      </c>
      <c r="G804" t="s">
        <v>16</v>
      </c>
      <c r="H804" t="s">
        <v>15</v>
      </c>
      <c r="I804" t="s">
        <v>5711</v>
      </c>
      <c r="J804" t="s">
        <v>5706</v>
      </c>
      <c r="K804" t="s">
        <v>5710</v>
      </c>
      <c r="L804" t="s">
        <v>5709</v>
      </c>
      <c r="M804" t="s">
        <v>83</v>
      </c>
      <c r="N804">
        <v>2</v>
      </c>
      <c r="O804" t="s">
        <v>5708</v>
      </c>
      <c r="P804" t="s">
        <v>5707</v>
      </c>
      <c r="Q804" t="s">
        <v>5706</v>
      </c>
      <c r="R804" s="7">
        <v>34335</v>
      </c>
      <c r="S804" s="8">
        <f t="shared" si="104"/>
        <v>1994</v>
      </c>
      <c r="T804" s="8">
        <v>1994</v>
      </c>
      <c r="U804" s="8">
        <f t="shared" si="105"/>
        <v>28</v>
      </c>
      <c r="V804" s="7">
        <v>34455</v>
      </c>
      <c r="W804" t="s">
        <v>2061</v>
      </c>
      <c r="X804" s="2">
        <v>1.6519999999999999</v>
      </c>
      <c r="Y804" s="6">
        <f t="shared" si="102"/>
        <v>4.409919649769093E-2</v>
      </c>
      <c r="AA804" t="s">
        <v>2060</v>
      </c>
      <c r="AB804">
        <v>17337</v>
      </c>
      <c r="AC804">
        <v>15582221</v>
      </c>
      <c r="AD804" t="s">
        <v>6</v>
      </c>
      <c r="AE804">
        <v>42</v>
      </c>
      <c r="AF804">
        <v>5</v>
      </c>
      <c r="AH804" t="s">
        <v>5705</v>
      </c>
      <c r="AI804" t="s">
        <v>5704</v>
      </c>
      <c r="AK804" t="s">
        <v>5703</v>
      </c>
      <c r="AL804">
        <v>5</v>
      </c>
      <c r="AM804" s="5">
        <f t="shared" si="106"/>
        <v>0.17857142857142858</v>
      </c>
      <c r="AN804" s="4">
        <f t="shared" si="103"/>
        <v>2.7046032347054688E-4</v>
      </c>
      <c r="AO804" s="3"/>
      <c r="AP804">
        <v>0</v>
      </c>
      <c r="AR804" t="s">
        <v>1</v>
      </c>
      <c r="AT804" s="2" t="s">
        <v>0</v>
      </c>
      <c r="AU804" s="1">
        <f t="shared" si="107"/>
        <v>3.0950575645424814</v>
      </c>
      <c r="AV804" s="1">
        <f t="shared" si="108"/>
        <v>2.2184828410580741</v>
      </c>
      <c r="AW804" s="1">
        <f t="shared" si="109"/>
        <v>1.341908117573666</v>
      </c>
    </row>
    <row r="805" spans="1:49" x14ac:dyDescent="0.2">
      <c r="A805">
        <v>803</v>
      </c>
      <c r="B805" t="s">
        <v>5702</v>
      </c>
      <c r="C805" t="s">
        <v>5701</v>
      </c>
      <c r="F805" t="s">
        <v>5700</v>
      </c>
      <c r="G805" t="s">
        <v>16</v>
      </c>
      <c r="H805" t="s">
        <v>15</v>
      </c>
      <c r="I805" t="s">
        <v>5699</v>
      </c>
      <c r="J805" t="s">
        <v>5693</v>
      </c>
      <c r="K805" t="s">
        <v>5698</v>
      </c>
      <c r="L805" t="s">
        <v>5697</v>
      </c>
      <c r="M805" t="s">
        <v>5696</v>
      </c>
      <c r="N805">
        <v>2</v>
      </c>
      <c r="O805" t="s">
        <v>5695</v>
      </c>
      <c r="P805" t="s">
        <v>5694</v>
      </c>
      <c r="Q805" t="s">
        <v>5693</v>
      </c>
      <c r="R805" s="7">
        <v>34335</v>
      </c>
      <c r="S805" s="8">
        <f t="shared" si="104"/>
        <v>1994</v>
      </c>
      <c r="T805" s="8">
        <v>1994</v>
      </c>
      <c r="U805" s="8">
        <f t="shared" si="105"/>
        <v>28</v>
      </c>
      <c r="V805" s="7">
        <v>34455</v>
      </c>
      <c r="W805" t="s">
        <v>1213</v>
      </c>
      <c r="X805" s="2">
        <v>2.141</v>
      </c>
      <c r="Y805" s="6">
        <f t="shared" si="102"/>
        <v>5.7152772216438434E-2</v>
      </c>
      <c r="AA805">
        <v>1962892</v>
      </c>
      <c r="AB805">
        <v>17360</v>
      </c>
      <c r="AC805">
        <v>15580644</v>
      </c>
      <c r="AD805" t="s">
        <v>6</v>
      </c>
      <c r="AE805">
        <v>32</v>
      </c>
      <c r="AF805">
        <v>3</v>
      </c>
      <c r="AH805" t="s">
        <v>5692</v>
      </c>
      <c r="AI805" t="s">
        <v>5691</v>
      </c>
      <c r="AK805" t="s">
        <v>5690</v>
      </c>
      <c r="AL805">
        <v>8</v>
      </c>
      <c r="AM805" s="5">
        <f t="shared" si="106"/>
        <v>0.2857142857142857</v>
      </c>
      <c r="AN805" s="4">
        <f t="shared" si="103"/>
        <v>4.3273651755287499E-4</v>
      </c>
      <c r="AO805" s="3"/>
      <c r="AP805">
        <v>0</v>
      </c>
      <c r="AQ805" t="s">
        <v>5689</v>
      </c>
      <c r="AR805" t="s">
        <v>1</v>
      </c>
      <c r="AS805" t="s">
        <v>3480</v>
      </c>
      <c r="AT805" s="2" t="s">
        <v>0</v>
      </c>
      <c r="AU805" s="1">
        <f t="shared" si="107"/>
        <v>4.0136761506772762</v>
      </c>
      <c r="AV805" s="1">
        <f t="shared" si="108"/>
        <v>2.8792754366995652</v>
      </c>
      <c r="AW805" s="1">
        <f t="shared" si="109"/>
        <v>1.7448747227218544</v>
      </c>
    </row>
    <row r="806" spans="1:49" x14ac:dyDescent="0.2">
      <c r="A806">
        <v>804</v>
      </c>
      <c r="B806" t="s">
        <v>5688</v>
      </c>
      <c r="C806" t="s">
        <v>5687</v>
      </c>
      <c r="F806" t="s">
        <v>5686</v>
      </c>
      <c r="G806" t="s">
        <v>16</v>
      </c>
      <c r="H806" t="s">
        <v>15</v>
      </c>
      <c r="I806" t="s">
        <v>5685</v>
      </c>
      <c r="J806" t="s">
        <v>5684</v>
      </c>
      <c r="K806" t="s">
        <v>5683</v>
      </c>
      <c r="L806" t="s">
        <v>5682</v>
      </c>
      <c r="M806" t="s">
        <v>83</v>
      </c>
      <c r="N806">
        <v>2</v>
      </c>
      <c r="O806" t="s">
        <v>5681</v>
      </c>
      <c r="P806" t="s">
        <v>5680</v>
      </c>
      <c r="Q806" t="s">
        <v>5679</v>
      </c>
      <c r="R806" s="7">
        <v>34335</v>
      </c>
      <c r="S806" s="8">
        <f t="shared" si="104"/>
        <v>1994</v>
      </c>
      <c r="T806" s="8">
        <v>1994</v>
      </c>
      <c r="U806" s="8">
        <f t="shared" si="105"/>
        <v>28</v>
      </c>
      <c r="V806" s="7">
        <v>34455</v>
      </c>
      <c r="W806" t="s">
        <v>4075</v>
      </c>
      <c r="X806" s="2">
        <v>1.365</v>
      </c>
      <c r="Y806" s="6">
        <f t="shared" si="102"/>
        <v>3.6437895411227675E-2</v>
      </c>
      <c r="AA806">
        <v>189545</v>
      </c>
      <c r="AB806">
        <v>17393</v>
      </c>
      <c r="AC806">
        <v>19399359</v>
      </c>
      <c r="AD806" t="s">
        <v>6</v>
      </c>
      <c r="AE806">
        <v>43</v>
      </c>
      <c r="AF806">
        <v>2</v>
      </c>
      <c r="AH806" t="s">
        <v>5678</v>
      </c>
      <c r="AI806" t="s">
        <v>5677</v>
      </c>
      <c r="AK806" t="s">
        <v>5676</v>
      </c>
      <c r="AL806">
        <v>12</v>
      </c>
      <c r="AM806" s="5">
        <f t="shared" si="106"/>
        <v>0.42857142857142855</v>
      </c>
      <c r="AN806" s="4">
        <f t="shared" si="103"/>
        <v>6.4910477632931242E-4</v>
      </c>
      <c r="AO806" s="3"/>
      <c r="AP806">
        <v>0</v>
      </c>
      <c r="AR806" t="s">
        <v>1</v>
      </c>
      <c r="AT806" s="2" t="s">
        <v>0</v>
      </c>
      <c r="AU806" s="1">
        <f t="shared" si="107"/>
        <v>2.5701258220758163</v>
      </c>
      <c r="AV806" s="1">
        <f t="shared" si="108"/>
        <v>1.8543500093778493</v>
      </c>
      <c r="AW806" s="1">
        <f t="shared" si="109"/>
        <v>1.1385741966798821</v>
      </c>
    </row>
    <row r="807" spans="1:49" x14ac:dyDescent="0.2">
      <c r="A807">
        <v>805</v>
      </c>
      <c r="B807" t="s">
        <v>5675</v>
      </c>
      <c r="C807" t="s">
        <v>5674</v>
      </c>
      <c r="F807" t="s">
        <v>5673</v>
      </c>
      <c r="G807" t="s">
        <v>16</v>
      </c>
      <c r="H807" t="s">
        <v>15</v>
      </c>
      <c r="I807" t="s">
        <v>5672</v>
      </c>
      <c r="J807">
        <v>60033154</v>
      </c>
      <c r="K807" t="s">
        <v>5671</v>
      </c>
      <c r="L807" t="s">
        <v>3586</v>
      </c>
      <c r="M807" t="s">
        <v>653</v>
      </c>
      <c r="N807">
        <v>1</v>
      </c>
      <c r="O807" t="s">
        <v>5670</v>
      </c>
      <c r="P807">
        <v>6603886195</v>
      </c>
      <c r="Q807">
        <v>60033154</v>
      </c>
      <c r="R807" s="7">
        <v>34335</v>
      </c>
      <c r="S807" s="8">
        <f t="shared" si="104"/>
        <v>1994</v>
      </c>
      <c r="T807" s="8">
        <v>1994</v>
      </c>
      <c r="U807" s="8">
        <f t="shared" si="105"/>
        <v>28</v>
      </c>
      <c r="V807" s="7">
        <v>34455</v>
      </c>
      <c r="W807" t="s">
        <v>2061</v>
      </c>
      <c r="X807" s="2">
        <v>1.6519999999999999</v>
      </c>
      <c r="Y807" s="6">
        <f t="shared" si="102"/>
        <v>4.409919649769093E-2</v>
      </c>
      <c r="AA807" t="s">
        <v>2060</v>
      </c>
      <c r="AB807">
        <v>17337</v>
      </c>
      <c r="AC807">
        <v>15582221</v>
      </c>
      <c r="AD807" t="s">
        <v>6</v>
      </c>
      <c r="AE807">
        <v>42</v>
      </c>
      <c r="AF807">
        <v>5</v>
      </c>
      <c r="AH807" t="s">
        <v>5669</v>
      </c>
      <c r="AI807" t="s">
        <v>5668</v>
      </c>
      <c r="AK807" t="s">
        <v>5667</v>
      </c>
      <c r="AL807">
        <v>10</v>
      </c>
      <c r="AM807" s="5">
        <f t="shared" si="106"/>
        <v>0.35714285714285715</v>
      </c>
      <c r="AN807" s="4">
        <f t="shared" si="103"/>
        <v>5.4092064694109376E-4</v>
      </c>
      <c r="AO807" s="3"/>
      <c r="AP807">
        <v>0</v>
      </c>
      <c r="AQ807" t="s">
        <v>546</v>
      </c>
      <c r="AR807" t="s">
        <v>1</v>
      </c>
      <c r="AS807" t="s">
        <v>544</v>
      </c>
      <c r="AT807" s="2" t="s">
        <v>0</v>
      </c>
      <c r="AU807" s="1">
        <f t="shared" si="107"/>
        <v>3.1031713742465978</v>
      </c>
      <c r="AV807" s="1">
        <f t="shared" si="108"/>
        <v>2.2320058572316013</v>
      </c>
      <c r="AW807" s="1">
        <f t="shared" si="109"/>
        <v>1.3608403402166043</v>
      </c>
    </row>
    <row r="808" spans="1:49" x14ac:dyDescent="0.2">
      <c r="A808">
        <v>806</v>
      </c>
      <c r="B808" t="s">
        <v>5666</v>
      </c>
      <c r="C808" t="s">
        <v>5665</v>
      </c>
      <c r="F808" t="s">
        <v>5664</v>
      </c>
      <c r="G808" t="s">
        <v>16</v>
      </c>
      <c r="H808" t="s">
        <v>15</v>
      </c>
      <c r="I808" t="s">
        <v>5663</v>
      </c>
      <c r="J808">
        <v>60014174</v>
      </c>
      <c r="K808" t="s">
        <v>5662</v>
      </c>
      <c r="L808" t="s">
        <v>5661</v>
      </c>
      <c r="M808" t="s">
        <v>11</v>
      </c>
      <c r="N808">
        <v>2</v>
      </c>
      <c r="O808" t="s">
        <v>5660</v>
      </c>
      <c r="P808" t="s">
        <v>5659</v>
      </c>
      <c r="Q808" t="s">
        <v>5658</v>
      </c>
      <c r="R808" s="7">
        <v>34335</v>
      </c>
      <c r="S808" s="8">
        <f t="shared" si="104"/>
        <v>1994</v>
      </c>
      <c r="T808" s="8">
        <v>1994</v>
      </c>
      <c r="U808" s="8">
        <f t="shared" si="105"/>
        <v>28</v>
      </c>
      <c r="V808" s="7">
        <v>34455</v>
      </c>
      <c r="W808" t="s">
        <v>5621</v>
      </c>
      <c r="X808" s="2">
        <v>2.9860000000000002</v>
      </c>
      <c r="Y808" s="6">
        <f t="shared" si="102"/>
        <v>7.9709564613865094E-2</v>
      </c>
      <c r="AA808">
        <v>7338716</v>
      </c>
      <c r="AB808">
        <v>18902</v>
      </c>
      <c r="AD808" t="s">
        <v>6</v>
      </c>
      <c r="AE808">
        <v>12</v>
      </c>
      <c r="AF808">
        <v>4</v>
      </c>
      <c r="AH808" t="s">
        <v>5657</v>
      </c>
      <c r="AI808" t="s">
        <v>5656</v>
      </c>
      <c r="AK808" t="s">
        <v>5655</v>
      </c>
      <c r="AL808">
        <v>69</v>
      </c>
      <c r="AM808" s="5">
        <f t="shared" si="106"/>
        <v>2.4642857142857144</v>
      </c>
      <c r="AN808" s="4">
        <f t="shared" si="103"/>
        <v>3.7323524638935468E-3</v>
      </c>
      <c r="AO808" s="3"/>
      <c r="AP808">
        <v>0</v>
      </c>
      <c r="AR808" t="s">
        <v>1</v>
      </c>
      <c r="AT808" s="2" t="s">
        <v>0</v>
      </c>
      <c r="AU808" s="1">
        <f t="shared" si="107"/>
        <v>5.6916400968873626</v>
      </c>
      <c r="AV808" s="1">
        <f t="shared" si="108"/>
        <v>4.1720958538879316</v>
      </c>
      <c r="AW808" s="1">
        <f t="shared" si="109"/>
        <v>2.652551610888501</v>
      </c>
    </row>
    <row r="809" spans="1:49" x14ac:dyDescent="0.2">
      <c r="A809">
        <v>807</v>
      </c>
      <c r="B809" t="s">
        <v>5654</v>
      </c>
      <c r="C809" t="s">
        <v>5653</v>
      </c>
      <c r="F809" t="s">
        <v>5652</v>
      </c>
      <c r="G809" t="s">
        <v>16</v>
      </c>
      <c r="H809" t="s">
        <v>15</v>
      </c>
      <c r="I809" t="s">
        <v>5651</v>
      </c>
      <c r="J809">
        <v>60000874</v>
      </c>
      <c r="K809" t="s">
        <v>5650</v>
      </c>
      <c r="L809" t="s">
        <v>5649</v>
      </c>
      <c r="M809" t="s">
        <v>5648</v>
      </c>
      <c r="N809">
        <v>1</v>
      </c>
      <c r="O809" t="s">
        <v>5647</v>
      </c>
      <c r="P809">
        <v>7003922453</v>
      </c>
      <c r="Q809">
        <v>60000874</v>
      </c>
      <c r="R809" s="7">
        <v>34335</v>
      </c>
      <c r="S809" s="8">
        <f t="shared" si="104"/>
        <v>1994</v>
      </c>
      <c r="T809" s="8">
        <v>1994</v>
      </c>
      <c r="U809" s="8">
        <f t="shared" si="105"/>
        <v>28</v>
      </c>
      <c r="V809" s="7">
        <v>34455</v>
      </c>
      <c r="W809" t="s">
        <v>1213</v>
      </c>
      <c r="X809" s="2">
        <v>2.141</v>
      </c>
      <c r="Y809" s="6">
        <f t="shared" si="102"/>
        <v>5.7152772216438434E-2</v>
      </c>
      <c r="AA809">
        <v>1962892</v>
      </c>
      <c r="AB809">
        <v>17360</v>
      </c>
      <c r="AC809">
        <v>15580644</v>
      </c>
      <c r="AD809" t="s">
        <v>6</v>
      </c>
      <c r="AE809">
        <v>32</v>
      </c>
      <c r="AF809">
        <v>3</v>
      </c>
      <c r="AH809" t="s">
        <v>5646</v>
      </c>
      <c r="AI809" t="s">
        <v>5645</v>
      </c>
      <c r="AK809" t="s">
        <v>5644</v>
      </c>
      <c r="AL809">
        <v>64</v>
      </c>
      <c r="AM809" s="5">
        <f t="shared" si="106"/>
        <v>2.2857142857142856</v>
      </c>
      <c r="AN809" s="4">
        <f t="shared" si="103"/>
        <v>3.4618921404229999E-3</v>
      </c>
      <c r="AO809" s="3"/>
      <c r="AP809">
        <v>0</v>
      </c>
      <c r="AR809" t="s">
        <v>1</v>
      </c>
      <c r="AT809" s="2" t="s">
        <v>0</v>
      </c>
      <c r="AU809" s="1">
        <f t="shared" si="107"/>
        <v>4.1045508193633795</v>
      </c>
      <c r="AV809" s="1">
        <f t="shared" si="108"/>
        <v>3.0307332178430717</v>
      </c>
      <c r="AW809" s="1">
        <f t="shared" si="109"/>
        <v>1.956915616322763</v>
      </c>
    </row>
    <row r="810" spans="1:49" x14ac:dyDescent="0.2">
      <c r="A810">
        <v>808</v>
      </c>
      <c r="B810" t="s">
        <v>5643</v>
      </c>
      <c r="C810" t="s">
        <v>5642</v>
      </c>
      <c r="F810" t="s">
        <v>5641</v>
      </c>
      <c r="G810" t="s">
        <v>16</v>
      </c>
      <c r="H810" t="s">
        <v>15</v>
      </c>
      <c r="I810" t="s">
        <v>5640</v>
      </c>
      <c r="J810" t="s">
        <v>5639</v>
      </c>
      <c r="K810" t="s">
        <v>5638</v>
      </c>
      <c r="L810" t="s">
        <v>5637</v>
      </c>
      <c r="M810" t="s">
        <v>459</v>
      </c>
      <c r="N810">
        <v>3</v>
      </c>
      <c r="O810" t="s">
        <v>5636</v>
      </c>
      <c r="P810" t="s">
        <v>5635</v>
      </c>
      <c r="Q810" t="s">
        <v>5634</v>
      </c>
      <c r="R810" s="7">
        <v>34335</v>
      </c>
      <c r="S810" s="8">
        <f t="shared" si="104"/>
        <v>1994</v>
      </c>
      <c r="T810" s="8">
        <v>1994</v>
      </c>
      <c r="U810" s="8">
        <f t="shared" si="105"/>
        <v>28</v>
      </c>
      <c r="V810" s="7">
        <v>34455</v>
      </c>
      <c r="W810" t="s">
        <v>4075</v>
      </c>
      <c r="X810" s="2">
        <v>1.365</v>
      </c>
      <c r="Y810" s="6">
        <f t="shared" si="102"/>
        <v>3.6437895411227675E-2</v>
      </c>
      <c r="AA810">
        <v>189545</v>
      </c>
      <c r="AB810">
        <v>17393</v>
      </c>
      <c r="AC810">
        <v>19399359</v>
      </c>
      <c r="AD810" t="s">
        <v>6</v>
      </c>
      <c r="AE810">
        <v>43</v>
      </c>
      <c r="AF810">
        <v>2</v>
      </c>
      <c r="AH810" t="s">
        <v>5633</v>
      </c>
      <c r="AI810" t="s">
        <v>5632</v>
      </c>
      <c r="AK810" t="s">
        <v>5631</v>
      </c>
      <c r="AL810">
        <v>6</v>
      </c>
      <c r="AM810" s="5">
        <f t="shared" si="106"/>
        <v>0.21428571428571427</v>
      </c>
      <c r="AN810" s="4">
        <f t="shared" si="103"/>
        <v>3.2455238816465621E-4</v>
      </c>
      <c r="AO810" s="3"/>
      <c r="AP810">
        <v>0</v>
      </c>
      <c r="AR810" t="s">
        <v>1</v>
      </c>
      <c r="AT810" s="2" t="s">
        <v>0</v>
      </c>
      <c r="AU810" s="1">
        <f t="shared" si="107"/>
        <v>2.5603892504308767</v>
      </c>
      <c r="AV810" s="1">
        <f t="shared" si="108"/>
        <v>1.8381223899696166</v>
      </c>
      <c r="AW810" s="1">
        <f t="shared" si="109"/>
        <v>1.1158555295083561</v>
      </c>
    </row>
    <row r="811" spans="1:49" x14ac:dyDescent="0.2">
      <c r="A811">
        <v>809</v>
      </c>
      <c r="B811" t="s">
        <v>5630</v>
      </c>
      <c r="C811" t="s">
        <v>5629</v>
      </c>
      <c r="F811" t="s">
        <v>5628</v>
      </c>
      <c r="G811" t="s">
        <v>16</v>
      </c>
      <c r="H811" t="s">
        <v>15</v>
      </c>
      <c r="I811" t="s">
        <v>5627</v>
      </c>
      <c r="J811">
        <v>60009941</v>
      </c>
      <c r="K811" t="s">
        <v>5626</v>
      </c>
      <c r="L811" t="s">
        <v>5625</v>
      </c>
      <c r="M811" t="s">
        <v>682</v>
      </c>
      <c r="N811">
        <v>4</v>
      </c>
      <c r="O811" t="s">
        <v>5624</v>
      </c>
      <c r="P811" t="s">
        <v>5623</v>
      </c>
      <c r="Q811" t="s">
        <v>5622</v>
      </c>
      <c r="R811" s="7">
        <v>34335</v>
      </c>
      <c r="S811" s="8">
        <f t="shared" si="104"/>
        <v>1994</v>
      </c>
      <c r="T811" s="8">
        <v>1994</v>
      </c>
      <c r="U811" s="8">
        <f t="shared" si="105"/>
        <v>28</v>
      </c>
      <c r="V811" s="7">
        <v>34455</v>
      </c>
      <c r="W811" t="s">
        <v>5621</v>
      </c>
      <c r="X811" s="2">
        <v>2.9860000000000002</v>
      </c>
      <c r="Y811" s="6">
        <f t="shared" si="102"/>
        <v>7.9709564613865094E-2</v>
      </c>
      <c r="AA811">
        <v>7338716</v>
      </c>
      <c r="AB811">
        <v>18902</v>
      </c>
      <c r="AD811" t="s">
        <v>6</v>
      </c>
      <c r="AE811">
        <v>12</v>
      </c>
      <c r="AF811">
        <v>4</v>
      </c>
      <c r="AH811" t="s">
        <v>5620</v>
      </c>
      <c r="AI811" t="s">
        <v>5619</v>
      </c>
      <c r="AK811" t="s">
        <v>5618</v>
      </c>
      <c r="AL811">
        <v>84</v>
      </c>
      <c r="AM811" s="5">
        <f t="shared" si="106"/>
        <v>3</v>
      </c>
      <c r="AN811" s="4">
        <f t="shared" si="103"/>
        <v>4.5437334343051876E-3</v>
      </c>
      <c r="AO811" s="3"/>
      <c r="AP811">
        <v>0</v>
      </c>
      <c r="AR811" t="s">
        <v>1</v>
      </c>
      <c r="AS811" t="s">
        <v>5617</v>
      </c>
      <c r="AT811" s="2" t="s">
        <v>0</v>
      </c>
      <c r="AU811" s="1">
        <f t="shared" si="107"/>
        <v>5.7159815259997115</v>
      </c>
      <c r="AV811" s="1">
        <f t="shared" si="108"/>
        <v>4.2126649024085143</v>
      </c>
      <c r="AW811" s="1">
        <f t="shared" si="109"/>
        <v>2.7093482788173158</v>
      </c>
    </row>
    <row r="812" spans="1:49" x14ac:dyDescent="0.2">
      <c r="A812">
        <v>810</v>
      </c>
      <c r="B812" t="s">
        <v>5616</v>
      </c>
      <c r="C812" t="s">
        <v>5615</v>
      </c>
      <c r="F812" t="s">
        <v>5614</v>
      </c>
      <c r="G812" t="s">
        <v>16</v>
      </c>
      <c r="H812" t="s">
        <v>15</v>
      </c>
      <c r="I812" t="s">
        <v>5613</v>
      </c>
      <c r="J812">
        <v>60021032</v>
      </c>
      <c r="K812" t="s">
        <v>2683</v>
      </c>
      <c r="L812" t="s">
        <v>2682</v>
      </c>
      <c r="M812" t="s">
        <v>230</v>
      </c>
      <c r="N812">
        <v>2</v>
      </c>
      <c r="O812" t="s">
        <v>5612</v>
      </c>
      <c r="P812" t="s">
        <v>5611</v>
      </c>
      <c r="Q812" t="s">
        <v>2679</v>
      </c>
      <c r="R812" s="7">
        <v>34335</v>
      </c>
      <c r="S812" s="8">
        <f t="shared" si="104"/>
        <v>1994</v>
      </c>
      <c r="T812" s="8">
        <v>1994</v>
      </c>
      <c r="U812" s="8">
        <f t="shared" si="105"/>
        <v>28</v>
      </c>
      <c r="V812" s="7">
        <v>34455</v>
      </c>
      <c r="W812" t="s">
        <v>2061</v>
      </c>
      <c r="X812" s="2">
        <v>1.6519999999999999</v>
      </c>
      <c r="Y812" s="6">
        <f t="shared" si="102"/>
        <v>4.409919649769093E-2</v>
      </c>
      <c r="AA812" t="s">
        <v>2060</v>
      </c>
      <c r="AB812">
        <v>17337</v>
      </c>
      <c r="AC812">
        <v>15582221</v>
      </c>
      <c r="AD812" t="s">
        <v>6</v>
      </c>
      <c r="AE812">
        <v>42</v>
      </c>
      <c r="AF812">
        <v>5</v>
      </c>
      <c r="AH812" t="s">
        <v>5610</v>
      </c>
      <c r="AI812" t="s">
        <v>5609</v>
      </c>
      <c r="AK812" t="s">
        <v>5608</v>
      </c>
      <c r="AL812">
        <v>7</v>
      </c>
      <c r="AM812" s="5">
        <f t="shared" si="106"/>
        <v>0.25</v>
      </c>
      <c r="AN812" s="4">
        <f t="shared" si="103"/>
        <v>3.786444528587656E-4</v>
      </c>
      <c r="AO812" s="3"/>
      <c r="AP812">
        <v>0</v>
      </c>
      <c r="AR812" t="s">
        <v>1</v>
      </c>
      <c r="AT812" s="2" t="s">
        <v>0</v>
      </c>
      <c r="AU812" s="1">
        <f t="shared" si="107"/>
        <v>3.098303088424128</v>
      </c>
      <c r="AV812" s="1">
        <f t="shared" si="108"/>
        <v>2.2238920475274848</v>
      </c>
      <c r="AW812" s="1">
        <f t="shared" si="109"/>
        <v>1.3494810066308416</v>
      </c>
    </row>
    <row r="813" spans="1:49" x14ac:dyDescent="0.2">
      <c r="A813">
        <v>811</v>
      </c>
      <c r="B813" t="s">
        <v>5607</v>
      </c>
      <c r="C813" t="s">
        <v>5606</v>
      </c>
      <c r="F813" t="s">
        <v>5605</v>
      </c>
      <c r="G813" t="s">
        <v>16</v>
      </c>
      <c r="H813" t="s">
        <v>15</v>
      </c>
      <c r="I813" t="s">
        <v>5604</v>
      </c>
      <c r="J813" t="s">
        <v>5603</v>
      </c>
      <c r="K813" t="s">
        <v>5602</v>
      </c>
      <c r="L813" t="s">
        <v>5601</v>
      </c>
      <c r="M813" t="s">
        <v>5600</v>
      </c>
      <c r="N813">
        <v>3</v>
      </c>
      <c r="O813" t="s">
        <v>5599</v>
      </c>
      <c r="P813" t="s">
        <v>5598</v>
      </c>
      <c r="Q813" t="s">
        <v>5597</v>
      </c>
      <c r="R813" s="7">
        <v>34335</v>
      </c>
      <c r="S813" s="8">
        <f t="shared" si="104"/>
        <v>1994</v>
      </c>
      <c r="T813" s="8">
        <v>1994</v>
      </c>
      <c r="U813" s="8">
        <f t="shared" si="105"/>
        <v>28</v>
      </c>
      <c r="V813" s="7">
        <v>34455</v>
      </c>
      <c r="W813" t="s">
        <v>4413</v>
      </c>
      <c r="X813" s="2">
        <v>2.383</v>
      </c>
      <c r="Y813" s="6">
        <f t="shared" si="102"/>
        <v>6.3612824003630442E-2</v>
      </c>
      <c r="AA813">
        <v>189219</v>
      </c>
      <c r="AB813">
        <v>17915</v>
      </c>
      <c r="AC813">
        <v>15582256</v>
      </c>
      <c r="AD813" t="s">
        <v>6</v>
      </c>
      <c r="AE813">
        <v>82</v>
      </c>
      <c r="AF813">
        <v>5</v>
      </c>
      <c r="AH813" t="s">
        <v>5596</v>
      </c>
      <c r="AI813" t="s">
        <v>5595</v>
      </c>
      <c r="AK813" t="s">
        <v>5594</v>
      </c>
      <c r="AL813">
        <v>1</v>
      </c>
      <c r="AM813" s="5">
        <f t="shared" si="106"/>
        <v>3.5714285714285712E-2</v>
      </c>
      <c r="AN813" s="4">
        <f t="shared" si="103"/>
        <v>5.4092064694109373E-5</v>
      </c>
      <c r="AO813" s="3"/>
      <c r="AP813">
        <v>0</v>
      </c>
      <c r="AQ813" t="s">
        <v>546</v>
      </c>
      <c r="AR813" t="s">
        <v>5593</v>
      </c>
      <c r="AS813" t="s">
        <v>544</v>
      </c>
      <c r="AT813" s="2">
        <v>10.961</v>
      </c>
      <c r="AU813" s="1">
        <f t="shared" si="107"/>
        <v>4.454520442194954</v>
      </c>
      <c r="AV813" s="1">
        <f t="shared" si="108"/>
        <v>3.1833458034162274</v>
      </c>
      <c r="AW813" s="1">
        <f t="shared" si="109"/>
        <v>1.9121711646375008</v>
      </c>
    </row>
    <row r="814" spans="1:49" x14ac:dyDescent="0.2">
      <c r="A814">
        <v>812</v>
      </c>
      <c r="B814" t="s">
        <v>5592</v>
      </c>
      <c r="C814" t="s">
        <v>5591</v>
      </c>
      <c r="F814" t="s">
        <v>5590</v>
      </c>
      <c r="G814" t="s">
        <v>16</v>
      </c>
      <c r="H814" t="s">
        <v>15</v>
      </c>
      <c r="I814" t="s">
        <v>5589</v>
      </c>
      <c r="J814" t="s">
        <v>5588</v>
      </c>
      <c r="K814" t="s">
        <v>5587</v>
      </c>
      <c r="L814" t="s">
        <v>5586</v>
      </c>
      <c r="M814" t="s">
        <v>83</v>
      </c>
      <c r="N814">
        <v>3</v>
      </c>
      <c r="O814" t="s">
        <v>5585</v>
      </c>
      <c r="P814" t="s">
        <v>5584</v>
      </c>
      <c r="Q814" t="s">
        <v>5583</v>
      </c>
      <c r="R814" s="7">
        <v>34335</v>
      </c>
      <c r="S814" s="8">
        <f t="shared" si="104"/>
        <v>1994</v>
      </c>
      <c r="T814" s="8">
        <v>1994</v>
      </c>
      <c r="U814" s="8">
        <f t="shared" si="105"/>
        <v>28</v>
      </c>
      <c r="V814" s="7">
        <v>34455</v>
      </c>
      <c r="W814" t="s">
        <v>4413</v>
      </c>
      <c r="X814" s="2">
        <v>2.383</v>
      </c>
      <c r="Y814" s="6">
        <f t="shared" si="102"/>
        <v>6.3612824003630442E-2</v>
      </c>
      <c r="AA814">
        <v>189219</v>
      </c>
      <c r="AB814">
        <v>17915</v>
      </c>
      <c r="AC814">
        <v>15582256</v>
      </c>
      <c r="AD814" t="s">
        <v>6</v>
      </c>
      <c r="AE814">
        <v>82</v>
      </c>
      <c r="AF814">
        <v>5</v>
      </c>
      <c r="AH814" t="s">
        <v>5582</v>
      </c>
      <c r="AI814" t="s">
        <v>5581</v>
      </c>
      <c r="AK814" t="s">
        <v>5580</v>
      </c>
      <c r="AL814">
        <v>5</v>
      </c>
      <c r="AM814" s="5">
        <f t="shared" si="106"/>
        <v>0.17857142857142858</v>
      </c>
      <c r="AN814" s="4">
        <f t="shared" si="103"/>
        <v>2.7046032347054688E-4</v>
      </c>
      <c r="AO814" s="3"/>
      <c r="AP814">
        <v>0</v>
      </c>
      <c r="AR814" t="s">
        <v>1</v>
      </c>
      <c r="AT814" s="2">
        <v>10.961</v>
      </c>
      <c r="AU814" s="1">
        <f t="shared" si="107"/>
        <v>4.4610114899582474</v>
      </c>
      <c r="AV814" s="1">
        <f t="shared" si="108"/>
        <v>3.1941642163550492</v>
      </c>
      <c r="AW814" s="1">
        <f t="shared" si="109"/>
        <v>1.9273169427518517</v>
      </c>
    </row>
    <row r="815" spans="1:49" x14ac:dyDescent="0.2">
      <c r="A815">
        <v>813</v>
      </c>
      <c r="B815" t="s">
        <v>5579</v>
      </c>
      <c r="C815" t="s">
        <v>5578</v>
      </c>
      <c r="F815" t="s">
        <v>5577</v>
      </c>
      <c r="G815" t="s">
        <v>16</v>
      </c>
      <c r="H815" t="s">
        <v>15</v>
      </c>
      <c r="I815" t="s">
        <v>5576</v>
      </c>
      <c r="J815">
        <v>60009415</v>
      </c>
      <c r="K815" t="s">
        <v>5575</v>
      </c>
      <c r="L815" t="s">
        <v>5574</v>
      </c>
      <c r="M815" t="s">
        <v>230</v>
      </c>
      <c r="N815">
        <v>3</v>
      </c>
      <c r="O815" t="s">
        <v>5573</v>
      </c>
      <c r="P815" t="s">
        <v>5572</v>
      </c>
      <c r="Q815" t="s">
        <v>5571</v>
      </c>
      <c r="R815" s="7">
        <v>34335</v>
      </c>
      <c r="S815" s="8">
        <f t="shared" si="104"/>
        <v>1994</v>
      </c>
      <c r="T815" s="8">
        <v>1994</v>
      </c>
      <c r="U815" s="8">
        <f t="shared" si="105"/>
        <v>28</v>
      </c>
      <c r="V815" s="7">
        <v>34455</v>
      </c>
      <c r="W815" t="s">
        <v>2061</v>
      </c>
      <c r="X815" s="2">
        <v>1.6519999999999999</v>
      </c>
      <c r="Y815" s="6">
        <f t="shared" si="102"/>
        <v>4.409919649769093E-2</v>
      </c>
      <c r="AA815" t="s">
        <v>2060</v>
      </c>
      <c r="AB815">
        <v>17337</v>
      </c>
      <c r="AC815">
        <v>15582221</v>
      </c>
      <c r="AD815" t="s">
        <v>6</v>
      </c>
      <c r="AE815">
        <v>42</v>
      </c>
      <c r="AF815">
        <v>5</v>
      </c>
      <c r="AH815" t="s">
        <v>5570</v>
      </c>
      <c r="AI815" t="s">
        <v>5569</v>
      </c>
      <c r="AK815" t="s">
        <v>5568</v>
      </c>
      <c r="AL815">
        <v>20</v>
      </c>
      <c r="AM815" s="5">
        <f t="shared" si="106"/>
        <v>0.7142857142857143</v>
      </c>
      <c r="AN815" s="4">
        <f t="shared" si="103"/>
        <v>1.0818412938821875E-3</v>
      </c>
      <c r="AO815" s="3"/>
      <c r="AP815">
        <v>0</v>
      </c>
      <c r="AQ815" t="s">
        <v>546</v>
      </c>
      <c r="AR815" t="s">
        <v>5567</v>
      </c>
      <c r="AS815" t="s">
        <v>544</v>
      </c>
      <c r="AT815" s="2" t="s">
        <v>0</v>
      </c>
      <c r="AU815" s="1">
        <f t="shared" si="107"/>
        <v>3.1193989936548308</v>
      </c>
      <c r="AV815" s="1">
        <f t="shared" si="108"/>
        <v>2.259051889578656</v>
      </c>
      <c r="AW815" s="1">
        <f t="shared" si="109"/>
        <v>1.3987047855024808</v>
      </c>
    </row>
    <row r="816" spans="1:49" x14ac:dyDescent="0.2">
      <c r="A816">
        <v>814</v>
      </c>
      <c r="B816" t="s">
        <v>5566</v>
      </c>
      <c r="C816" t="s">
        <v>5565</v>
      </c>
      <c r="F816" t="s">
        <v>5564</v>
      </c>
      <c r="G816" t="s">
        <v>16</v>
      </c>
      <c r="H816" t="s">
        <v>15</v>
      </c>
      <c r="I816" t="s">
        <v>5281</v>
      </c>
      <c r="J816">
        <v>60015481</v>
      </c>
      <c r="K816" t="s">
        <v>1722</v>
      </c>
      <c r="L816" t="s">
        <v>1721</v>
      </c>
      <c r="M816" t="s">
        <v>230</v>
      </c>
      <c r="N816">
        <v>2</v>
      </c>
      <c r="O816" t="s">
        <v>5280</v>
      </c>
      <c r="P816" t="s">
        <v>5279</v>
      </c>
      <c r="Q816" t="s">
        <v>1718</v>
      </c>
      <c r="R816" s="7">
        <v>34335</v>
      </c>
      <c r="S816" s="8">
        <f t="shared" si="104"/>
        <v>1994</v>
      </c>
      <c r="T816" s="8">
        <v>1994</v>
      </c>
      <c r="U816" s="8">
        <f t="shared" si="105"/>
        <v>28</v>
      </c>
      <c r="V816" s="7">
        <v>34455</v>
      </c>
      <c r="W816" t="s">
        <v>3567</v>
      </c>
      <c r="X816" s="2">
        <v>1.3720000000000001</v>
      </c>
      <c r="Y816" s="6">
        <f t="shared" si="102"/>
        <v>3.662475641333654E-2</v>
      </c>
      <c r="AA816">
        <v>189480</v>
      </c>
      <c r="AB816">
        <v>17366</v>
      </c>
      <c r="AC816">
        <v>15579670</v>
      </c>
      <c r="AD816" t="s">
        <v>6</v>
      </c>
      <c r="AE816">
        <v>42</v>
      </c>
      <c r="AF816">
        <v>5</v>
      </c>
      <c r="AH816" t="s">
        <v>5563</v>
      </c>
      <c r="AI816" t="s">
        <v>5562</v>
      </c>
      <c r="AK816" t="s">
        <v>5561</v>
      </c>
      <c r="AL816">
        <v>79</v>
      </c>
      <c r="AM816" s="5">
        <f t="shared" si="106"/>
        <v>2.8214285714285716</v>
      </c>
      <c r="AN816" s="4">
        <f t="shared" si="103"/>
        <v>4.2732731108346411E-3</v>
      </c>
      <c r="AO816" s="3"/>
      <c r="AP816">
        <v>0</v>
      </c>
      <c r="AQ816" t="s">
        <v>546</v>
      </c>
      <c r="AR816" t="s">
        <v>5275</v>
      </c>
      <c r="AS816" t="s">
        <v>544</v>
      </c>
      <c r="AT816" s="2" t="s">
        <v>0</v>
      </c>
      <c r="AU816" s="1">
        <f t="shared" si="107"/>
        <v>2.6919311422585968</v>
      </c>
      <c r="AV816" s="1">
        <f t="shared" si="108"/>
        <v>2.0449014762085591</v>
      </c>
      <c r="AW816" s="1">
        <f t="shared" si="109"/>
        <v>1.397871810158521</v>
      </c>
    </row>
    <row r="817" spans="1:49" x14ac:dyDescent="0.2">
      <c r="A817">
        <v>815</v>
      </c>
      <c r="B817" t="s">
        <v>5560</v>
      </c>
      <c r="C817" t="s">
        <v>5559</v>
      </c>
      <c r="F817" t="s">
        <v>5558</v>
      </c>
      <c r="G817" t="s">
        <v>16</v>
      </c>
      <c r="H817" t="s">
        <v>15</v>
      </c>
      <c r="I817" t="s">
        <v>5557</v>
      </c>
      <c r="J817" t="s">
        <v>5556</v>
      </c>
      <c r="K817" t="s">
        <v>5555</v>
      </c>
      <c r="L817" t="s">
        <v>5554</v>
      </c>
      <c r="M817" t="s">
        <v>43</v>
      </c>
      <c r="N817">
        <v>5</v>
      </c>
      <c r="O817" t="s">
        <v>5553</v>
      </c>
      <c r="P817" t="s">
        <v>5552</v>
      </c>
      <c r="Q817" t="s">
        <v>5551</v>
      </c>
      <c r="R817" s="7">
        <v>34335</v>
      </c>
      <c r="S817" s="8">
        <f t="shared" si="104"/>
        <v>1994</v>
      </c>
      <c r="T817" s="8">
        <v>1994</v>
      </c>
      <c r="U817" s="8">
        <f t="shared" si="105"/>
        <v>28</v>
      </c>
      <c r="V817" s="7">
        <v>34455</v>
      </c>
      <c r="W817" t="s">
        <v>4413</v>
      </c>
      <c r="X817" s="2">
        <v>2.383</v>
      </c>
      <c r="Y817" s="6">
        <f t="shared" si="102"/>
        <v>6.3612824003630442E-2</v>
      </c>
      <c r="AA817">
        <v>189219</v>
      </c>
      <c r="AB817">
        <v>17915</v>
      </c>
      <c r="AC817">
        <v>15582256</v>
      </c>
      <c r="AD817" t="s">
        <v>6</v>
      </c>
      <c r="AE817">
        <v>82</v>
      </c>
      <c r="AF817">
        <v>5</v>
      </c>
      <c r="AH817" t="s">
        <v>5550</v>
      </c>
      <c r="AI817" t="s">
        <v>5549</v>
      </c>
      <c r="AK817" t="s">
        <v>5548</v>
      </c>
      <c r="AL817">
        <v>3</v>
      </c>
      <c r="AM817" s="5">
        <f t="shared" si="106"/>
        <v>0.10714285714285714</v>
      </c>
      <c r="AN817" s="4">
        <f t="shared" si="103"/>
        <v>1.6227619408232811E-4</v>
      </c>
      <c r="AO817" s="3"/>
      <c r="AP817">
        <v>0</v>
      </c>
      <c r="AR817" t="s">
        <v>1</v>
      </c>
      <c r="AT817" s="2">
        <v>10.961</v>
      </c>
      <c r="AU817" s="1">
        <f t="shared" si="107"/>
        <v>4.4577659660766011</v>
      </c>
      <c r="AV817" s="1">
        <f t="shared" si="108"/>
        <v>3.1887550098856381</v>
      </c>
      <c r="AW817" s="1">
        <f t="shared" si="109"/>
        <v>1.9197440536946762</v>
      </c>
    </row>
    <row r="818" spans="1:49" x14ac:dyDescent="0.2">
      <c r="A818">
        <v>816</v>
      </c>
      <c r="B818" t="s">
        <v>5547</v>
      </c>
      <c r="C818" t="s">
        <v>5546</v>
      </c>
      <c r="F818" t="s">
        <v>5545</v>
      </c>
      <c r="G818" t="s">
        <v>16</v>
      </c>
      <c r="H818" t="s">
        <v>15</v>
      </c>
      <c r="I818" t="s">
        <v>5544</v>
      </c>
      <c r="J818">
        <v>60009037</v>
      </c>
      <c r="K818" t="s">
        <v>2202</v>
      </c>
      <c r="L818" t="s">
        <v>5355</v>
      </c>
      <c r="M818" t="s">
        <v>230</v>
      </c>
      <c r="N818">
        <v>4</v>
      </c>
      <c r="O818" t="s">
        <v>5543</v>
      </c>
      <c r="P818" t="s">
        <v>5542</v>
      </c>
      <c r="Q818" t="s">
        <v>5541</v>
      </c>
      <c r="R818" s="7">
        <v>34335</v>
      </c>
      <c r="S818" s="8">
        <f t="shared" si="104"/>
        <v>1994</v>
      </c>
      <c r="T818" s="8">
        <v>1994</v>
      </c>
      <c r="U818" s="8">
        <f t="shared" si="105"/>
        <v>28</v>
      </c>
      <c r="V818" s="7">
        <v>34455</v>
      </c>
      <c r="W818" t="s">
        <v>4413</v>
      </c>
      <c r="X818" s="2">
        <v>2.383</v>
      </c>
      <c r="Y818" s="6">
        <f t="shared" si="102"/>
        <v>6.3612824003630442E-2</v>
      </c>
      <c r="AA818">
        <v>189219</v>
      </c>
      <c r="AB818">
        <v>17915</v>
      </c>
      <c r="AC818">
        <v>15582256</v>
      </c>
      <c r="AD818" t="s">
        <v>6</v>
      </c>
      <c r="AE818">
        <v>82</v>
      </c>
      <c r="AF818">
        <v>5</v>
      </c>
      <c r="AH818" t="s">
        <v>5540</v>
      </c>
      <c r="AI818" t="s">
        <v>5539</v>
      </c>
      <c r="AK818" t="s">
        <v>5538</v>
      </c>
      <c r="AL818">
        <v>5</v>
      </c>
      <c r="AM818" s="5">
        <f t="shared" si="106"/>
        <v>0.17857142857142858</v>
      </c>
      <c r="AN818" s="4">
        <f t="shared" si="103"/>
        <v>2.7046032347054688E-4</v>
      </c>
      <c r="AO818" s="3"/>
      <c r="AP818">
        <v>0</v>
      </c>
      <c r="AR818" t="s">
        <v>1</v>
      </c>
      <c r="AT818" s="2">
        <v>10.961</v>
      </c>
      <c r="AU818" s="1">
        <f t="shared" si="107"/>
        <v>4.4610114899582474</v>
      </c>
      <c r="AV818" s="1">
        <f t="shared" si="108"/>
        <v>3.1941642163550492</v>
      </c>
      <c r="AW818" s="1">
        <f t="shared" si="109"/>
        <v>1.9273169427518517</v>
      </c>
    </row>
    <row r="819" spans="1:49" x14ac:dyDescent="0.2">
      <c r="A819">
        <v>817</v>
      </c>
      <c r="B819" t="s">
        <v>5537</v>
      </c>
      <c r="C819" t="s">
        <v>5536</v>
      </c>
      <c r="F819" t="s">
        <v>5535</v>
      </c>
      <c r="G819" t="s">
        <v>16</v>
      </c>
      <c r="H819" t="s">
        <v>15</v>
      </c>
      <c r="I819" t="s">
        <v>5534</v>
      </c>
      <c r="J819">
        <v>60009254</v>
      </c>
      <c r="K819" t="s">
        <v>5533</v>
      </c>
      <c r="L819" t="s">
        <v>5532</v>
      </c>
      <c r="M819" t="s">
        <v>230</v>
      </c>
      <c r="N819">
        <v>3</v>
      </c>
      <c r="O819" t="s">
        <v>5531</v>
      </c>
      <c r="P819" t="s">
        <v>5530</v>
      </c>
      <c r="Q819" t="s">
        <v>5529</v>
      </c>
      <c r="R819" s="7">
        <v>34335</v>
      </c>
      <c r="S819" s="8">
        <f t="shared" si="104"/>
        <v>1994</v>
      </c>
      <c r="T819" s="8">
        <v>1994</v>
      </c>
      <c r="U819" s="8">
        <f t="shared" si="105"/>
        <v>28</v>
      </c>
      <c r="V819" s="7">
        <v>34455</v>
      </c>
      <c r="W819" t="s">
        <v>4002</v>
      </c>
      <c r="X819" s="2">
        <v>0.81499999999999995</v>
      </c>
      <c r="Y819" s="6">
        <f t="shared" si="102"/>
        <v>2.1755959531245827E-2</v>
      </c>
      <c r="AA819">
        <v>10709908</v>
      </c>
      <c r="AB819">
        <v>17316</v>
      </c>
      <c r="AC819">
        <v>15582361</v>
      </c>
      <c r="AD819" t="s">
        <v>6</v>
      </c>
      <c r="AE819">
        <v>1</v>
      </c>
      <c r="AF819">
        <v>5</v>
      </c>
      <c r="AH819" t="s">
        <v>5528</v>
      </c>
      <c r="AI819" t="s">
        <v>5527</v>
      </c>
      <c r="AK819" t="s">
        <v>5526</v>
      </c>
      <c r="AL819">
        <v>3</v>
      </c>
      <c r="AM819" s="5">
        <f t="shared" si="106"/>
        <v>0.10714285714285714</v>
      </c>
      <c r="AN819" s="4">
        <f t="shared" si="103"/>
        <v>1.6227619408232811E-4</v>
      </c>
      <c r="AO819" s="3"/>
      <c r="AP819">
        <v>0</v>
      </c>
      <c r="AQ819" t="s">
        <v>546</v>
      </c>
      <c r="AR819" t="s">
        <v>5525</v>
      </c>
      <c r="AS819" t="s">
        <v>544</v>
      </c>
      <c r="AT819" s="2">
        <v>3.109</v>
      </c>
      <c r="AU819" s="1">
        <f t="shared" si="107"/>
        <v>1.5277854530096777</v>
      </c>
      <c r="AV819" s="1">
        <f t="shared" si="108"/>
        <v>1.0959117862664078</v>
      </c>
      <c r="AW819" s="1">
        <f t="shared" si="109"/>
        <v>0.66403811952313774</v>
      </c>
    </row>
    <row r="820" spans="1:49" x14ac:dyDescent="0.2">
      <c r="A820">
        <v>818</v>
      </c>
      <c r="B820" t="s">
        <v>5524</v>
      </c>
      <c r="C820" t="s">
        <v>5523</v>
      </c>
      <c r="F820" t="s">
        <v>5522</v>
      </c>
      <c r="G820" t="s">
        <v>16</v>
      </c>
      <c r="H820" t="s">
        <v>15</v>
      </c>
      <c r="I820" t="s">
        <v>5521</v>
      </c>
      <c r="J820">
        <v>60025578</v>
      </c>
      <c r="K820" t="s">
        <v>5520</v>
      </c>
      <c r="L820" t="s">
        <v>592</v>
      </c>
      <c r="M820" t="s">
        <v>591</v>
      </c>
      <c r="N820">
        <v>2</v>
      </c>
      <c r="O820" t="s">
        <v>5519</v>
      </c>
      <c r="P820" t="s">
        <v>5518</v>
      </c>
      <c r="Q820" t="s">
        <v>5517</v>
      </c>
      <c r="R820" s="7">
        <v>34335</v>
      </c>
      <c r="S820" s="8">
        <f t="shared" si="104"/>
        <v>1994</v>
      </c>
      <c r="T820" s="8">
        <v>1994</v>
      </c>
      <c r="U820" s="8">
        <f t="shared" si="105"/>
        <v>28</v>
      </c>
      <c r="V820" s="7">
        <v>34455</v>
      </c>
      <c r="W820" t="s">
        <v>2061</v>
      </c>
      <c r="X820" s="2">
        <v>1.6519999999999999</v>
      </c>
      <c r="Y820" s="6">
        <f t="shared" si="102"/>
        <v>4.409919649769093E-2</v>
      </c>
      <c r="AA820" t="s">
        <v>2060</v>
      </c>
      <c r="AB820">
        <v>17337</v>
      </c>
      <c r="AC820">
        <v>15582221</v>
      </c>
      <c r="AD820" t="s">
        <v>6</v>
      </c>
      <c r="AE820">
        <v>42</v>
      </c>
      <c r="AF820">
        <v>5</v>
      </c>
      <c r="AH820" t="s">
        <v>5516</v>
      </c>
      <c r="AI820" t="s">
        <v>5515</v>
      </c>
      <c r="AK820" t="s">
        <v>5514</v>
      </c>
      <c r="AL820">
        <v>36</v>
      </c>
      <c r="AM820" s="5">
        <f t="shared" si="106"/>
        <v>1.2857142857142858</v>
      </c>
      <c r="AN820" s="4">
        <f t="shared" si="103"/>
        <v>1.9473143289879377E-3</v>
      </c>
      <c r="AO820" s="3"/>
      <c r="AP820">
        <v>0</v>
      </c>
      <c r="AR820" t="s">
        <v>1</v>
      </c>
      <c r="AT820" s="2" t="s">
        <v>0</v>
      </c>
      <c r="AU820" s="1">
        <f t="shared" si="107"/>
        <v>3.1453631847080032</v>
      </c>
      <c r="AV820" s="1">
        <f t="shared" si="108"/>
        <v>2.3023255413339436</v>
      </c>
      <c r="AW820" s="1">
        <f t="shared" si="109"/>
        <v>1.4592878979598833</v>
      </c>
    </row>
    <row r="821" spans="1:49" x14ac:dyDescent="0.2">
      <c r="A821">
        <v>819</v>
      </c>
      <c r="B821" t="s">
        <v>5513</v>
      </c>
      <c r="C821" t="s">
        <v>5512</v>
      </c>
      <c r="F821" t="s">
        <v>5511</v>
      </c>
      <c r="G821" t="s">
        <v>16</v>
      </c>
      <c r="H821" t="s">
        <v>15</v>
      </c>
      <c r="I821" t="s">
        <v>5510</v>
      </c>
      <c r="J821" t="s">
        <v>5505</v>
      </c>
      <c r="K821" t="s">
        <v>5509</v>
      </c>
      <c r="L821" t="s">
        <v>5508</v>
      </c>
      <c r="M821" t="s">
        <v>459</v>
      </c>
      <c r="N821">
        <v>2</v>
      </c>
      <c r="O821" t="s">
        <v>5507</v>
      </c>
      <c r="P821" t="s">
        <v>5506</v>
      </c>
      <c r="Q821" t="s">
        <v>5505</v>
      </c>
      <c r="R821" s="7">
        <v>34335</v>
      </c>
      <c r="S821" s="8">
        <f t="shared" si="104"/>
        <v>1994</v>
      </c>
      <c r="T821" s="8">
        <v>1994</v>
      </c>
      <c r="U821" s="8">
        <f t="shared" si="105"/>
        <v>28</v>
      </c>
      <c r="V821" s="7">
        <v>34455</v>
      </c>
      <c r="W821" t="s">
        <v>4413</v>
      </c>
      <c r="X821" s="2">
        <v>2.383</v>
      </c>
      <c r="Y821" s="6">
        <f t="shared" si="102"/>
        <v>6.3612824003630442E-2</v>
      </c>
      <c r="AA821">
        <v>189219</v>
      </c>
      <c r="AB821">
        <v>17915</v>
      </c>
      <c r="AC821">
        <v>15582256</v>
      </c>
      <c r="AD821" t="s">
        <v>6</v>
      </c>
      <c r="AE821">
        <v>82</v>
      </c>
      <c r="AF821">
        <v>5</v>
      </c>
      <c r="AH821" t="s">
        <v>5504</v>
      </c>
      <c r="AI821" t="s">
        <v>5503</v>
      </c>
      <c r="AK821" t="s">
        <v>5502</v>
      </c>
      <c r="AL821">
        <v>13</v>
      </c>
      <c r="AM821" s="5">
        <f t="shared" si="106"/>
        <v>0.4642857142857143</v>
      </c>
      <c r="AN821" s="4">
        <f t="shared" si="103"/>
        <v>7.0319684102342192E-4</v>
      </c>
      <c r="AO821" s="3"/>
      <c r="AP821">
        <v>0</v>
      </c>
      <c r="AR821" t="s">
        <v>1</v>
      </c>
      <c r="AS821" t="s">
        <v>5501</v>
      </c>
      <c r="AT821" s="2">
        <v>10.961</v>
      </c>
      <c r="AU821" s="1">
        <f t="shared" si="107"/>
        <v>4.4739935854848332</v>
      </c>
      <c r="AV821" s="1">
        <f t="shared" si="108"/>
        <v>3.2158010422326933</v>
      </c>
      <c r="AW821" s="1">
        <f t="shared" si="109"/>
        <v>1.9576084989805527</v>
      </c>
    </row>
    <row r="822" spans="1:49" x14ac:dyDescent="0.2">
      <c r="A822">
        <v>820</v>
      </c>
      <c r="B822" t="s">
        <v>5500</v>
      </c>
      <c r="C822" t="s">
        <v>5499</v>
      </c>
      <c r="F822" t="s">
        <v>5498</v>
      </c>
      <c r="G822" t="s">
        <v>16</v>
      </c>
      <c r="H822" t="s">
        <v>15</v>
      </c>
      <c r="I822" t="s">
        <v>5497</v>
      </c>
      <c r="J822">
        <v>60031581</v>
      </c>
      <c r="K822" t="s">
        <v>5496</v>
      </c>
      <c r="L822" t="s">
        <v>5355</v>
      </c>
      <c r="M822" t="s">
        <v>230</v>
      </c>
      <c r="N822">
        <v>3</v>
      </c>
      <c r="O822" t="s">
        <v>5495</v>
      </c>
      <c r="P822" t="s">
        <v>5494</v>
      </c>
      <c r="Q822" t="s">
        <v>5493</v>
      </c>
      <c r="R822" s="7">
        <v>34335</v>
      </c>
      <c r="S822" s="8">
        <f t="shared" si="104"/>
        <v>1994</v>
      </c>
      <c r="T822" s="8">
        <v>1994</v>
      </c>
      <c r="U822" s="8">
        <f t="shared" si="105"/>
        <v>28</v>
      </c>
      <c r="V822" s="7">
        <v>34455</v>
      </c>
      <c r="W822" t="s">
        <v>4413</v>
      </c>
      <c r="X822" s="2">
        <v>2.383</v>
      </c>
      <c r="Y822" s="6">
        <f t="shared" si="102"/>
        <v>6.3612824003630442E-2</v>
      </c>
      <c r="AA822">
        <v>189219</v>
      </c>
      <c r="AB822">
        <v>17915</v>
      </c>
      <c r="AC822">
        <v>15582256</v>
      </c>
      <c r="AD822" t="s">
        <v>6</v>
      </c>
      <c r="AE822">
        <v>82</v>
      </c>
      <c r="AF822">
        <v>5</v>
      </c>
      <c r="AH822" t="s">
        <v>5492</v>
      </c>
      <c r="AI822" t="s">
        <v>5491</v>
      </c>
      <c r="AK822" t="s">
        <v>5490</v>
      </c>
      <c r="AL822">
        <v>10</v>
      </c>
      <c r="AM822" s="5">
        <f t="shared" si="106"/>
        <v>0.35714285714285715</v>
      </c>
      <c r="AN822" s="4">
        <f t="shared" si="103"/>
        <v>5.4092064694109376E-4</v>
      </c>
      <c r="AO822" s="3"/>
      <c r="AP822">
        <v>0</v>
      </c>
      <c r="AQ822" t="s">
        <v>546</v>
      </c>
      <c r="AR822" t="s">
        <v>5489</v>
      </c>
      <c r="AS822" t="s">
        <v>544</v>
      </c>
      <c r="AT822" s="2">
        <v>10.961</v>
      </c>
      <c r="AU822" s="1">
        <f t="shared" si="107"/>
        <v>4.4691252996623643</v>
      </c>
      <c r="AV822" s="1">
        <f t="shared" si="108"/>
        <v>3.2076872325285768</v>
      </c>
      <c r="AW822" s="1">
        <f t="shared" si="109"/>
        <v>1.9462491653947898</v>
      </c>
    </row>
    <row r="823" spans="1:49" x14ac:dyDescent="0.2">
      <c r="A823">
        <v>821</v>
      </c>
      <c r="B823" t="s">
        <v>5488</v>
      </c>
      <c r="C823" t="s">
        <v>5487</v>
      </c>
      <c r="F823" t="s">
        <v>5486</v>
      </c>
      <c r="G823" t="s">
        <v>16</v>
      </c>
      <c r="H823" t="s">
        <v>15</v>
      </c>
      <c r="I823" t="s">
        <v>5485</v>
      </c>
      <c r="N823">
        <v>2</v>
      </c>
      <c r="O823" t="s">
        <v>5484</v>
      </c>
      <c r="P823" t="s">
        <v>5483</v>
      </c>
      <c r="Q823" t="s">
        <v>2324</v>
      </c>
      <c r="R823" s="7">
        <v>34335</v>
      </c>
      <c r="S823" s="8">
        <f t="shared" si="104"/>
        <v>1994</v>
      </c>
      <c r="T823" s="8">
        <v>1994</v>
      </c>
      <c r="U823" s="8">
        <f t="shared" si="105"/>
        <v>28</v>
      </c>
      <c r="V823" s="7" t="s">
        <v>5482</v>
      </c>
      <c r="W823" t="s">
        <v>2180</v>
      </c>
      <c r="X823" s="2">
        <v>0.371</v>
      </c>
      <c r="Y823" s="6">
        <f t="shared" si="102"/>
        <v>9.9036331117695747E-3</v>
      </c>
      <c r="AA823">
        <v>486604</v>
      </c>
      <c r="AB823">
        <v>28580</v>
      </c>
      <c r="AC823" t="s">
        <v>2179</v>
      </c>
      <c r="AD823" t="s">
        <v>6</v>
      </c>
      <c r="AE823">
        <v>29</v>
      </c>
      <c r="AF823">
        <v>3</v>
      </c>
      <c r="AH823" t="s">
        <v>5481</v>
      </c>
      <c r="AI823" t="s">
        <v>5480</v>
      </c>
      <c r="AK823" t="s">
        <v>5479</v>
      </c>
      <c r="AL823">
        <v>1</v>
      </c>
      <c r="AM823" s="5">
        <f t="shared" si="106"/>
        <v>3.5714285714285712E-2</v>
      </c>
      <c r="AN823" s="4">
        <f t="shared" si="103"/>
        <v>5.4092064694109373E-5</v>
      </c>
      <c r="AO823" s="3"/>
      <c r="AP823">
        <v>0</v>
      </c>
      <c r="AR823" t="s">
        <v>1</v>
      </c>
      <c r="AT823" s="2">
        <v>1.431</v>
      </c>
      <c r="AU823" s="1">
        <f t="shared" si="107"/>
        <v>0.69487707976469348</v>
      </c>
      <c r="AV823" s="1">
        <f t="shared" si="108"/>
        <v>0.49788625882318421</v>
      </c>
      <c r="AW823" s="1">
        <f t="shared" si="109"/>
        <v>0.30089543788167489</v>
      </c>
    </row>
    <row r="824" spans="1:49" x14ac:dyDescent="0.2">
      <c r="A824">
        <v>822</v>
      </c>
      <c r="B824" t="s">
        <v>5478</v>
      </c>
      <c r="C824" t="s">
        <v>5477</v>
      </c>
      <c r="F824" t="s">
        <v>5476</v>
      </c>
      <c r="G824" t="s">
        <v>16</v>
      </c>
      <c r="H824" t="s">
        <v>15</v>
      </c>
      <c r="I824" t="s">
        <v>5475</v>
      </c>
      <c r="J824" t="s">
        <v>5474</v>
      </c>
      <c r="K824" t="s">
        <v>5473</v>
      </c>
      <c r="L824" t="s">
        <v>5472</v>
      </c>
      <c r="M824" t="s">
        <v>5471</v>
      </c>
      <c r="N824">
        <v>3</v>
      </c>
      <c r="O824" t="s">
        <v>5470</v>
      </c>
      <c r="P824" t="s">
        <v>5469</v>
      </c>
      <c r="Q824" t="s">
        <v>5468</v>
      </c>
      <c r="R824" s="7">
        <v>34335</v>
      </c>
      <c r="S824" s="8">
        <f t="shared" si="104"/>
        <v>1994</v>
      </c>
      <c r="T824" s="8">
        <v>1994</v>
      </c>
      <c r="U824" s="8">
        <f t="shared" si="105"/>
        <v>28</v>
      </c>
      <c r="V824" s="7">
        <v>34455</v>
      </c>
      <c r="W824" t="s">
        <v>4413</v>
      </c>
      <c r="X824" s="2">
        <v>2.383</v>
      </c>
      <c r="Y824" s="6">
        <f t="shared" si="102"/>
        <v>6.3612824003630442E-2</v>
      </c>
      <c r="AA824">
        <v>189219</v>
      </c>
      <c r="AB824">
        <v>17915</v>
      </c>
      <c r="AC824">
        <v>15582256</v>
      </c>
      <c r="AD824" t="s">
        <v>6</v>
      </c>
      <c r="AE824">
        <v>82</v>
      </c>
      <c r="AF824">
        <v>5</v>
      </c>
      <c r="AH824" t="s">
        <v>5115</v>
      </c>
      <c r="AI824" t="s">
        <v>5467</v>
      </c>
      <c r="AK824" t="s">
        <v>5466</v>
      </c>
      <c r="AL824">
        <v>3</v>
      </c>
      <c r="AM824" s="5">
        <f t="shared" si="106"/>
        <v>0.10714285714285714</v>
      </c>
      <c r="AN824" s="4">
        <f t="shared" si="103"/>
        <v>1.6227619408232811E-4</v>
      </c>
      <c r="AO824" s="3"/>
      <c r="AP824">
        <v>0</v>
      </c>
      <c r="AQ824" t="s">
        <v>5465</v>
      </c>
      <c r="AR824" t="s">
        <v>1</v>
      </c>
      <c r="AS824" t="s">
        <v>5464</v>
      </c>
      <c r="AT824" s="2">
        <v>10.961</v>
      </c>
      <c r="AU824" s="1">
        <f t="shared" si="107"/>
        <v>4.4577659660766011</v>
      </c>
      <c r="AV824" s="1">
        <f t="shared" si="108"/>
        <v>3.1887550098856381</v>
      </c>
      <c r="AW824" s="1">
        <f t="shared" si="109"/>
        <v>1.9197440536946762</v>
      </c>
    </row>
    <row r="825" spans="1:49" x14ac:dyDescent="0.2">
      <c r="A825">
        <v>823</v>
      </c>
      <c r="B825" t="s">
        <v>5463</v>
      </c>
      <c r="C825" t="s">
        <v>5462</v>
      </c>
      <c r="F825" t="s">
        <v>5461</v>
      </c>
      <c r="G825" t="s">
        <v>16</v>
      </c>
      <c r="H825" t="s">
        <v>15</v>
      </c>
      <c r="I825" t="s">
        <v>5460</v>
      </c>
      <c r="J825" t="s">
        <v>5459</v>
      </c>
      <c r="K825" t="s">
        <v>5458</v>
      </c>
      <c r="L825" t="s">
        <v>5457</v>
      </c>
      <c r="M825" t="s">
        <v>83</v>
      </c>
      <c r="N825">
        <v>16</v>
      </c>
      <c r="O825" t="s">
        <v>5456</v>
      </c>
      <c r="P825" t="s">
        <v>5455</v>
      </c>
      <c r="Q825" t="s">
        <v>5454</v>
      </c>
      <c r="R825" s="7">
        <v>34335</v>
      </c>
      <c r="S825" s="8">
        <f t="shared" si="104"/>
        <v>1994</v>
      </c>
      <c r="T825" s="8">
        <v>1994</v>
      </c>
      <c r="U825" s="8">
        <f t="shared" si="105"/>
        <v>28</v>
      </c>
      <c r="V825" s="7">
        <v>34455</v>
      </c>
      <c r="W825" t="s">
        <v>4413</v>
      </c>
      <c r="X825" s="2">
        <v>2.383</v>
      </c>
      <c r="Y825" s="6">
        <f t="shared" si="102"/>
        <v>6.3612824003630442E-2</v>
      </c>
      <c r="AA825">
        <v>189219</v>
      </c>
      <c r="AB825">
        <v>17915</v>
      </c>
      <c r="AC825">
        <v>15582256</v>
      </c>
      <c r="AD825" t="s">
        <v>6</v>
      </c>
      <c r="AE825">
        <v>82</v>
      </c>
      <c r="AF825">
        <v>5</v>
      </c>
      <c r="AH825" t="s">
        <v>5453</v>
      </c>
      <c r="AI825" t="s">
        <v>5452</v>
      </c>
      <c r="AK825" t="s">
        <v>5451</v>
      </c>
      <c r="AL825">
        <v>12</v>
      </c>
      <c r="AM825" s="5">
        <f t="shared" si="106"/>
        <v>0.42857142857142855</v>
      </c>
      <c r="AN825" s="4">
        <f t="shared" si="103"/>
        <v>6.4910477632931242E-4</v>
      </c>
      <c r="AO825" s="3"/>
      <c r="AP825">
        <v>0</v>
      </c>
      <c r="AQ825" t="s">
        <v>546</v>
      </c>
      <c r="AR825" t="s">
        <v>5450</v>
      </c>
      <c r="AS825" t="s">
        <v>544</v>
      </c>
      <c r="AT825" s="2">
        <v>10.961</v>
      </c>
      <c r="AU825" s="1">
        <f t="shared" si="107"/>
        <v>4.4723708235440105</v>
      </c>
      <c r="AV825" s="1">
        <f t="shared" si="108"/>
        <v>3.2130964389979879</v>
      </c>
      <c r="AW825" s="1">
        <f t="shared" si="109"/>
        <v>1.9538220544519651</v>
      </c>
    </row>
    <row r="826" spans="1:49" x14ac:dyDescent="0.2">
      <c r="A826">
        <v>824</v>
      </c>
      <c r="B826" t="s">
        <v>5449</v>
      </c>
      <c r="C826" t="s">
        <v>5448</v>
      </c>
      <c r="F826" t="s">
        <v>5447</v>
      </c>
      <c r="G826" t="s">
        <v>16</v>
      </c>
      <c r="H826" t="s">
        <v>15</v>
      </c>
      <c r="I826" t="s">
        <v>5446</v>
      </c>
      <c r="J826">
        <v>60017293</v>
      </c>
      <c r="K826" t="s">
        <v>3712</v>
      </c>
      <c r="L826" t="s">
        <v>3711</v>
      </c>
      <c r="M826" t="s">
        <v>807</v>
      </c>
      <c r="N826">
        <v>3</v>
      </c>
      <c r="O826" t="s">
        <v>5445</v>
      </c>
      <c r="P826" t="s">
        <v>5444</v>
      </c>
      <c r="Q826" t="s">
        <v>5443</v>
      </c>
      <c r="R826" s="7">
        <v>34335</v>
      </c>
      <c r="S826" s="8">
        <f t="shared" si="104"/>
        <v>1994</v>
      </c>
      <c r="T826" s="8">
        <v>1994</v>
      </c>
      <c r="U826" s="8">
        <f t="shared" si="105"/>
        <v>28</v>
      </c>
      <c r="V826" s="7">
        <v>34455</v>
      </c>
      <c r="W826" t="s">
        <v>1213</v>
      </c>
      <c r="X826" s="2">
        <v>2.141</v>
      </c>
      <c r="Y826" s="6">
        <f t="shared" si="102"/>
        <v>5.7152772216438434E-2</v>
      </c>
      <c r="AA826">
        <v>1962892</v>
      </c>
      <c r="AB826">
        <v>17360</v>
      </c>
      <c r="AC826">
        <v>15580644</v>
      </c>
      <c r="AD826" t="s">
        <v>6</v>
      </c>
      <c r="AE826">
        <v>32</v>
      </c>
      <c r="AF826">
        <v>3</v>
      </c>
      <c r="AH826" t="s">
        <v>1199</v>
      </c>
      <c r="AI826" t="s">
        <v>5442</v>
      </c>
      <c r="AK826" t="s">
        <v>5441</v>
      </c>
      <c r="AL826">
        <v>16</v>
      </c>
      <c r="AM826" s="5">
        <f t="shared" si="106"/>
        <v>0.5714285714285714</v>
      </c>
      <c r="AN826" s="4">
        <f t="shared" si="103"/>
        <v>8.6547303510574997E-4</v>
      </c>
      <c r="AO826" s="3"/>
      <c r="AP826">
        <v>0</v>
      </c>
      <c r="AR826" t="s">
        <v>1</v>
      </c>
      <c r="AT826" s="2" t="s">
        <v>0</v>
      </c>
      <c r="AU826" s="1">
        <f t="shared" si="107"/>
        <v>4.026658246203862</v>
      </c>
      <c r="AV826" s="1">
        <f t="shared" si="108"/>
        <v>2.9009122625772092</v>
      </c>
      <c r="AW826" s="1">
        <f t="shared" si="109"/>
        <v>1.7751662789505556</v>
      </c>
    </row>
    <row r="827" spans="1:49" x14ac:dyDescent="0.2">
      <c r="A827">
        <v>825</v>
      </c>
      <c r="B827" t="s">
        <v>5440</v>
      </c>
      <c r="C827" t="s">
        <v>5439</v>
      </c>
      <c r="F827" t="s">
        <v>5438</v>
      </c>
      <c r="G827" t="s">
        <v>16</v>
      </c>
      <c r="H827" t="s">
        <v>15</v>
      </c>
      <c r="I827" t="s">
        <v>5437</v>
      </c>
      <c r="J827">
        <v>60110693</v>
      </c>
      <c r="K827" t="s">
        <v>5436</v>
      </c>
      <c r="L827" t="s">
        <v>5435</v>
      </c>
      <c r="M827" t="s">
        <v>58</v>
      </c>
      <c r="N827">
        <v>3</v>
      </c>
      <c r="O827" t="s">
        <v>5434</v>
      </c>
      <c r="P827" t="s">
        <v>5433</v>
      </c>
      <c r="Q827" t="s">
        <v>5432</v>
      </c>
      <c r="R827" s="7">
        <v>34335</v>
      </c>
      <c r="S827" s="8">
        <f t="shared" si="104"/>
        <v>1994</v>
      </c>
      <c r="T827" s="8">
        <v>1994</v>
      </c>
      <c r="U827" s="8">
        <f t="shared" si="105"/>
        <v>28</v>
      </c>
      <c r="V827" s="7">
        <v>34455</v>
      </c>
      <c r="W827" t="s">
        <v>2061</v>
      </c>
      <c r="X827" s="2">
        <v>1.6519999999999999</v>
      </c>
      <c r="Y827" s="6">
        <f t="shared" si="102"/>
        <v>4.409919649769093E-2</v>
      </c>
      <c r="AA827" t="s">
        <v>2060</v>
      </c>
      <c r="AB827">
        <v>17337</v>
      </c>
      <c r="AC827">
        <v>15582221</v>
      </c>
      <c r="AD827" t="s">
        <v>6</v>
      </c>
      <c r="AE827">
        <v>42</v>
      </c>
      <c r="AF827">
        <v>5</v>
      </c>
      <c r="AH827" t="s">
        <v>5431</v>
      </c>
      <c r="AI827" t="s">
        <v>5430</v>
      </c>
      <c r="AK827" t="s">
        <v>5429</v>
      </c>
      <c r="AL827">
        <v>11</v>
      </c>
      <c r="AM827" s="5">
        <f t="shared" si="106"/>
        <v>0.39285714285714285</v>
      </c>
      <c r="AN827" s="4">
        <f t="shared" si="103"/>
        <v>5.9501271163520315E-4</v>
      </c>
      <c r="AO827" s="3"/>
      <c r="AP827">
        <v>0</v>
      </c>
      <c r="AR827" t="s">
        <v>1</v>
      </c>
      <c r="AT827" s="2" t="s">
        <v>0</v>
      </c>
      <c r="AU827" s="1">
        <f t="shared" si="107"/>
        <v>3.1047941361874209</v>
      </c>
      <c r="AV827" s="1">
        <f t="shared" si="108"/>
        <v>2.2347104604663066</v>
      </c>
      <c r="AW827" s="1">
        <f t="shared" si="109"/>
        <v>1.3646267847451921</v>
      </c>
    </row>
    <row r="828" spans="1:49" x14ac:dyDescent="0.2">
      <c r="A828">
        <v>826</v>
      </c>
      <c r="B828" t="s">
        <v>5428</v>
      </c>
      <c r="C828" t="s">
        <v>5427</v>
      </c>
      <c r="F828" t="s">
        <v>5426</v>
      </c>
      <c r="G828" t="s">
        <v>16</v>
      </c>
      <c r="H828" t="s">
        <v>15</v>
      </c>
      <c r="I828" t="s">
        <v>5425</v>
      </c>
      <c r="J828">
        <v>60026340</v>
      </c>
      <c r="K828" t="s">
        <v>5424</v>
      </c>
      <c r="L828" t="s">
        <v>5423</v>
      </c>
      <c r="M828" t="s">
        <v>818</v>
      </c>
      <c r="N828">
        <v>2</v>
      </c>
      <c r="O828" t="s">
        <v>5422</v>
      </c>
      <c r="P828" t="s">
        <v>5421</v>
      </c>
      <c r="Q828" t="s">
        <v>5420</v>
      </c>
      <c r="R828" s="7">
        <v>34335</v>
      </c>
      <c r="S828" s="8">
        <f t="shared" si="104"/>
        <v>1994</v>
      </c>
      <c r="T828" s="8">
        <v>1994</v>
      </c>
      <c r="U828" s="8">
        <f t="shared" si="105"/>
        <v>28</v>
      </c>
      <c r="V828" s="7">
        <v>34455</v>
      </c>
      <c r="W828" t="s">
        <v>2061</v>
      </c>
      <c r="X828" s="2">
        <v>1.6519999999999999</v>
      </c>
      <c r="Y828" s="6">
        <f t="shared" si="102"/>
        <v>4.409919649769093E-2</v>
      </c>
      <c r="AA828" t="s">
        <v>2060</v>
      </c>
      <c r="AB828">
        <v>17337</v>
      </c>
      <c r="AC828">
        <v>15582221</v>
      </c>
      <c r="AD828" t="s">
        <v>6</v>
      </c>
      <c r="AE828">
        <v>42</v>
      </c>
      <c r="AF828">
        <v>5</v>
      </c>
      <c r="AH828" t="s">
        <v>5419</v>
      </c>
      <c r="AI828" t="s">
        <v>5418</v>
      </c>
      <c r="AK828" t="s">
        <v>5417</v>
      </c>
      <c r="AL828">
        <v>117</v>
      </c>
      <c r="AM828" s="5">
        <f t="shared" si="106"/>
        <v>4.1785714285714288</v>
      </c>
      <c r="AN828" s="4">
        <f t="shared" si="103"/>
        <v>6.3287715692107969E-3</v>
      </c>
      <c r="AO828" s="3"/>
      <c r="AP828">
        <v>0</v>
      </c>
      <c r="AR828" t="s">
        <v>1</v>
      </c>
      <c r="AT828" s="2" t="s">
        <v>0</v>
      </c>
      <c r="AU828" s="1">
        <f t="shared" si="107"/>
        <v>3.2768069019146888</v>
      </c>
      <c r="AV828" s="1">
        <f t="shared" si="108"/>
        <v>2.5213984033450862</v>
      </c>
      <c r="AW828" s="1">
        <f t="shared" si="109"/>
        <v>1.7659899047754835</v>
      </c>
    </row>
    <row r="829" spans="1:49" x14ac:dyDescent="0.2">
      <c r="A829">
        <v>827</v>
      </c>
      <c r="B829" t="s">
        <v>5416</v>
      </c>
      <c r="C829" t="s">
        <v>5415</v>
      </c>
      <c r="F829" t="s">
        <v>5414</v>
      </c>
      <c r="G829" t="s">
        <v>16</v>
      </c>
      <c r="H829" t="s">
        <v>15</v>
      </c>
      <c r="I829" t="s">
        <v>5413</v>
      </c>
      <c r="J829">
        <v>60029241</v>
      </c>
      <c r="K829" t="s">
        <v>2213</v>
      </c>
      <c r="L829" t="s">
        <v>2212</v>
      </c>
      <c r="M829" t="s">
        <v>230</v>
      </c>
      <c r="N829">
        <v>3</v>
      </c>
      <c r="O829" t="s">
        <v>5412</v>
      </c>
      <c r="P829" t="s">
        <v>5411</v>
      </c>
      <c r="Q829" t="s">
        <v>5315</v>
      </c>
      <c r="R829" s="7">
        <v>34335</v>
      </c>
      <c r="S829" s="8">
        <f t="shared" si="104"/>
        <v>1994</v>
      </c>
      <c r="T829" s="8">
        <v>1994</v>
      </c>
      <c r="U829" s="8">
        <f t="shared" si="105"/>
        <v>28</v>
      </c>
      <c r="V829" s="7">
        <v>34455</v>
      </c>
      <c r="W829" t="s">
        <v>2061</v>
      </c>
      <c r="X829" s="2">
        <v>1.6519999999999999</v>
      </c>
      <c r="Y829" s="6">
        <f t="shared" si="102"/>
        <v>4.409919649769093E-2</v>
      </c>
      <c r="AA829" t="s">
        <v>2060</v>
      </c>
      <c r="AB829">
        <v>17337</v>
      </c>
      <c r="AC829">
        <v>15582221</v>
      </c>
      <c r="AD829" t="s">
        <v>6</v>
      </c>
      <c r="AE829">
        <v>42</v>
      </c>
      <c r="AF829">
        <v>5</v>
      </c>
      <c r="AH829" t="s">
        <v>5410</v>
      </c>
      <c r="AI829" t="s">
        <v>5409</v>
      </c>
      <c r="AK829" t="s">
        <v>5408</v>
      </c>
      <c r="AL829">
        <v>2</v>
      </c>
      <c r="AM829" s="5">
        <f t="shared" si="106"/>
        <v>7.1428571428571425E-2</v>
      </c>
      <c r="AN829" s="4">
        <f t="shared" si="103"/>
        <v>1.0818412938821875E-4</v>
      </c>
      <c r="AO829" s="3"/>
      <c r="AP829">
        <v>0</v>
      </c>
      <c r="AQ829" t="s">
        <v>5407</v>
      </c>
      <c r="AR829" t="s">
        <v>1</v>
      </c>
      <c r="AS829" t="s">
        <v>5406</v>
      </c>
      <c r="AT829" s="2" t="s">
        <v>0</v>
      </c>
      <c r="AU829" s="1">
        <f t="shared" si="107"/>
        <v>3.0901892787200116</v>
      </c>
      <c r="AV829" s="1">
        <f t="shared" si="108"/>
        <v>2.2103690313539577</v>
      </c>
      <c r="AW829" s="1">
        <f t="shared" si="109"/>
        <v>1.3305487839879031</v>
      </c>
    </row>
    <row r="830" spans="1:49" x14ac:dyDescent="0.2">
      <c r="A830">
        <v>828</v>
      </c>
      <c r="B830" t="s">
        <v>5405</v>
      </c>
      <c r="C830" t="s">
        <v>5404</v>
      </c>
      <c r="F830" t="s">
        <v>5403</v>
      </c>
      <c r="G830" t="s">
        <v>16</v>
      </c>
      <c r="H830" t="s">
        <v>15</v>
      </c>
      <c r="I830" t="s">
        <v>5402</v>
      </c>
      <c r="J830">
        <v>60068504</v>
      </c>
      <c r="K830" t="s">
        <v>5401</v>
      </c>
      <c r="L830" t="s">
        <v>2732</v>
      </c>
      <c r="M830" t="s">
        <v>2731</v>
      </c>
      <c r="N830">
        <v>3</v>
      </c>
      <c r="O830" t="s">
        <v>5400</v>
      </c>
      <c r="P830" t="s">
        <v>5399</v>
      </c>
      <c r="Q830" t="s">
        <v>5398</v>
      </c>
      <c r="R830" s="7">
        <v>34335</v>
      </c>
      <c r="S830" s="8">
        <f t="shared" si="104"/>
        <v>1994</v>
      </c>
      <c r="T830" s="8">
        <v>1994</v>
      </c>
      <c r="U830" s="8">
        <f t="shared" si="105"/>
        <v>28</v>
      </c>
      <c r="V830" s="7">
        <v>34455</v>
      </c>
      <c r="W830" t="s">
        <v>2061</v>
      </c>
      <c r="X830" s="2">
        <v>1.6519999999999999</v>
      </c>
      <c r="Y830" s="6">
        <f t="shared" si="102"/>
        <v>4.409919649769093E-2</v>
      </c>
      <c r="AA830" t="s">
        <v>2060</v>
      </c>
      <c r="AB830">
        <v>17337</v>
      </c>
      <c r="AC830">
        <v>15582221</v>
      </c>
      <c r="AD830" t="s">
        <v>6</v>
      </c>
      <c r="AE830">
        <v>42</v>
      </c>
      <c r="AF830">
        <v>5</v>
      </c>
      <c r="AH830" t="s">
        <v>5397</v>
      </c>
      <c r="AI830" t="s">
        <v>5396</v>
      </c>
      <c r="AK830" t="s">
        <v>5395</v>
      </c>
      <c r="AL830">
        <v>2</v>
      </c>
      <c r="AM830" s="5">
        <f t="shared" si="106"/>
        <v>7.1428571428571425E-2</v>
      </c>
      <c r="AN830" s="4">
        <f t="shared" si="103"/>
        <v>1.0818412938821875E-4</v>
      </c>
      <c r="AO830" s="3"/>
      <c r="AP830">
        <v>0</v>
      </c>
      <c r="AR830" t="s">
        <v>1</v>
      </c>
      <c r="AT830" s="2" t="s">
        <v>0</v>
      </c>
      <c r="AU830" s="1">
        <f t="shared" si="107"/>
        <v>3.0901892787200116</v>
      </c>
      <c r="AV830" s="1">
        <f t="shared" si="108"/>
        <v>2.2103690313539577</v>
      </c>
      <c r="AW830" s="1">
        <f t="shared" si="109"/>
        <v>1.3305487839879031</v>
      </c>
    </row>
    <row r="831" spans="1:49" x14ac:dyDescent="0.2">
      <c r="A831">
        <v>829</v>
      </c>
      <c r="B831" t="s">
        <v>5394</v>
      </c>
      <c r="C831" t="s">
        <v>5393</v>
      </c>
      <c r="F831" t="s">
        <v>5392</v>
      </c>
      <c r="G831" t="s">
        <v>16</v>
      </c>
      <c r="H831" t="s">
        <v>15</v>
      </c>
      <c r="I831" t="s">
        <v>5391</v>
      </c>
      <c r="J831">
        <v>60020547</v>
      </c>
      <c r="K831" t="s">
        <v>3059</v>
      </c>
      <c r="L831" t="s">
        <v>3058</v>
      </c>
      <c r="M831" t="s">
        <v>230</v>
      </c>
      <c r="N831">
        <v>2</v>
      </c>
      <c r="O831" t="s">
        <v>5390</v>
      </c>
      <c r="P831" t="s">
        <v>5389</v>
      </c>
      <c r="Q831" t="s">
        <v>5388</v>
      </c>
      <c r="R831" s="7">
        <v>34335</v>
      </c>
      <c r="S831" s="8">
        <f t="shared" si="104"/>
        <v>1994</v>
      </c>
      <c r="T831" s="8">
        <v>1994</v>
      </c>
      <c r="U831" s="8">
        <f t="shared" si="105"/>
        <v>28</v>
      </c>
      <c r="V831" s="7">
        <v>34455</v>
      </c>
      <c r="W831" t="s">
        <v>3567</v>
      </c>
      <c r="X831" s="2">
        <v>1.3720000000000001</v>
      </c>
      <c r="Y831" s="6">
        <f t="shared" si="102"/>
        <v>3.662475641333654E-2</v>
      </c>
      <c r="AA831">
        <v>189480</v>
      </c>
      <c r="AB831">
        <v>17366</v>
      </c>
      <c r="AC831">
        <v>15579670</v>
      </c>
      <c r="AD831" t="s">
        <v>6</v>
      </c>
      <c r="AE831">
        <v>42</v>
      </c>
      <c r="AF831">
        <v>5</v>
      </c>
      <c r="AH831" t="s">
        <v>5387</v>
      </c>
      <c r="AI831" t="s">
        <v>5386</v>
      </c>
      <c r="AK831" t="s">
        <v>5385</v>
      </c>
      <c r="AL831">
        <v>19</v>
      </c>
      <c r="AM831" s="5">
        <f t="shared" si="106"/>
        <v>0.6785714285714286</v>
      </c>
      <c r="AN831" s="4">
        <f t="shared" si="103"/>
        <v>1.0277492291880781E-3</v>
      </c>
      <c r="AO831" s="3"/>
      <c r="AP831">
        <v>0</v>
      </c>
      <c r="AQ831" t="s">
        <v>5384</v>
      </c>
      <c r="AR831" t="s">
        <v>1</v>
      </c>
      <c r="AS831" t="s">
        <v>5383</v>
      </c>
      <c r="AT831" s="2" t="s">
        <v>0</v>
      </c>
      <c r="AU831" s="1">
        <f t="shared" si="107"/>
        <v>2.5945654258091997</v>
      </c>
      <c r="AV831" s="1">
        <f t="shared" si="108"/>
        <v>1.882625282126231</v>
      </c>
      <c r="AW831" s="1">
        <f t="shared" si="109"/>
        <v>1.1706851384432617</v>
      </c>
    </row>
    <row r="832" spans="1:49" x14ac:dyDescent="0.2">
      <c r="A832">
        <v>830</v>
      </c>
      <c r="B832" t="s">
        <v>5382</v>
      </c>
      <c r="C832" t="s">
        <v>5381</v>
      </c>
      <c r="F832" t="s">
        <v>5380</v>
      </c>
      <c r="G832" t="s">
        <v>16</v>
      </c>
      <c r="H832" t="s">
        <v>15</v>
      </c>
      <c r="I832" t="s">
        <v>5379</v>
      </c>
      <c r="J832">
        <v>60000990</v>
      </c>
      <c r="K832" t="s">
        <v>5378</v>
      </c>
      <c r="L832" t="s">
        <v>5377</v>
      </c>
      <c r="M832" t="s">
        <v>1427</v>
      </c>
      <c r="N832">
        <v>1</v>
      </c>
      <c r="O832" t="s">
        <v>5376</v>
      </c>
      <c r="P832">
        <v>7102402536</v>
      </c>
      <c r="Q832">
        <v>60000990</v>
      </c>
      <c r="R832" s="7">
        <v>34335</v>
      </c>
      <c r="S832" s="8">
        <f t="shared" si="104"/>
        <v>1994</v>
      </c>
      <c r="T832" s="8">
        <v>1994</v>
      </c>
      <c r="U832" s="8">
        <f t="shared" si="105"/>
        <v>28</v>
      </c>
      <c r="V832" s="7">
        <v>34455</v>
      </c>
      <c r="W832" t="s">
        <v>2061</v>
      </c>
      <c r="X832" s="2">
        <v>1.6519999999999999</v>
      </c>
      <c r="Y832" s="6">
        <f t="shared" si="102"/>
        <v>4.409919649769093E-2</v>
      </c>
      <c r="AA832" t="s">
        <v>2060</v>
      </c>
      <c r="AB832">
        <v>17337</v>
      </c>
      <c r="AC832">
        <v>15582221</v>
      </c>
      <c r="AD832" t="s">
        <v>6</v>
      </c>
      <c r="AE832">
        <v>42</v>
      </c>
      <c r="AF832">
        <v>5</v>
      </c>
      <c r="AH832" t="s">
        <v>5375</v>
      </c>
      <c r="AI832" t="s">
        <v>5374</v>
      </c>
      <c r="AK832" t="s">
        <v>5373</v>
      </c>
      <c r="AL832">
        <v>75</v>
      </c>
      <c r="AM832" s="5">
        <f t="shared" si="106"/>
        <v>2.6785714285714284</v>
      </c>
      <c r="AN832" s="4">
        <f t="shared" si="103"/>
        <v>4.0569048520582027E-3</v>
      </c>
      <c r="AO832" s="3"/>
      <c r="AP832">
        <v>0</v>
      </c>
      <c r="AR832" t="s">
        <v>1</v>
      </c>
      <c r="AT832" s="2" t="s">
        <v>0</v>
      </c>
      <c r="AU832" s="1">
        <f t="shared" si="107"/>
        <v>3.2086509004001109</v>
      </c>
      <c r="AV832" s="1">
        <f t="shared" si="108"/>
        <v>2.4078050674874567</v>
      </c>
      <c r="AW832" s="1">
        <f t="shared" si="109"/>
        <v>1.6069592345748021</v>
      </c>
    </row>
    <row r="833" spans="1:49" x14ac:dyDescent="0.2">
      <c r="A833">
        <v>831</v>
      </c>
      <c r="B833" t="s">
        <v>5372</v>
      </c>
      <c r="C833" t="s">
        <v>5371</v>
      </c>
      <c r="F833" t="s">
        <v>5370</v>
      </c>
      <c r="G833" t="s">
        <v>16</v>
      </c>
      <c r="H833" t="s">
        <v>15</v>
      </c>
      <c r="I833" t="s">
        <v>5369</v>
      </c>
      <c r="J833">
        <v>60007363</v>
      </c>
      <c r="K833" t="s">
        <v>5368</v>
      </c>
      <c r="L833" t="s">
        <v>5367</v>
      </c>
      <c r="M833" t="s">
        <v>230</v>
      </c>
      <c r="N833">
        <v>2</v>
      </c>
      <c r="O833" t="s">
        <v>5366</v>
      </c>
      <c r="P833" t="s">
        <v>5365</v>
      </c>
      <c r="Q833" t="s">
        <v>5364</v>
      </c>
      <c r="R833" s="7">
        <v>34335</v>
      </c>
      <c r="S833" s="8">
        <f t="shared" si="104"/>
        <v>1994</v>
      </c>
      <c r="T833" s="8">
        <v>1994</v>
      </c>
      <c r="U833" s="8">
        <f t="shared" si="105"/>
        <v>28</v>
      </c>
      <c r="V833" s="7">
        <v>34455</v>
      </c>
      <c r="W833" t="s">
        <v>2061</v>
      </c>
      <c r="X833" s="2">
        <v>1.6519999999999999</v>
      </c>
      <c r="Y833" s="6">
        <f t="shared" si="102"/>
        <v>4.409919649769093E-2</v>
      </c>
      <c r="AA833" t="s">
        <v>2060</v>
      </c>
      <c r="AB833">
        <v>17337</v>
      </c>
      <c r="AC833">
        <v>15582221</v>
      </c>
      <c r="AD833" t="s">
        <v>6</v>
      </c>
      <c r="AE833">
        <v>42</v>
      </c>
      <c r="AF833">
        <v>5</v>
      </c>
      <c r="AH833" t="s">
        <v>5363</v>
      </c>
      <c r="AI833" t="s">
        <v>5362</v>
      </c>
      <c r="AK833" t="s">
        <v>5361</v>
      </c>
      <c r="AL833">
        <v>45</v>
      </c>
      <c r="AM833" s="5">
        <f t="shared" si="106"/>
        <v>1.6071428571428572</v>
      </c>
      <c r="AN833" s="4">
        <f t="shared" si="103"/>
        <v>2.434142911234922E-3</v>
      </c>
      <c r="AO833" s="3"/>
      <c r="AP833">
        <v>0</v>
      </c>
      <c r="AR833">
        <v>1186017</v>
      </c>
      <c r="AS833" t="s">
        <v>5360</v>
      </c>
      <c r="AT833" s="2" t="s">
        <v>0</v>
      </c>
      <c r="AU833" s="1">
        <f t="shared" si="107"/>
        <v>3.159968042175413</v>
      </c>
      <c r="AV833" s="1">
        <f t="shared" si="108"/>
        <v>2.3266669704462926</v>
      </c>
      <c r="AW833" s="1">
        <f t="shared" si="109"/>
        <v>1.4933658987171723</v>
      </c>
    </row>
    <row r="834" spans="1:49" x14ac:dyDescent="0.2">
      <c r="A834">
        <v>832</v>
      </c>
      <c r="B834" t="s">
        <v>5359</v>
      </c>
      <c r="C834" t="s">
        <v>5358</v>
      </c>
      <c r="F834" t="s">
        <v>5357</v>
      </c>
      <c r="G834" t="s">
        <v>16</v>
      </c>
      <c r="H834" t="s">
        <v>15</v>
      </c>
      <c r="I834" t="s">
        <v>5356</v>
      </c>
      <c r="J834">
        <v>60009037</v>
      </c>
      <c r="K834" t="s">
        <v>2202</v>
      </c>
      <c r="L834" t="s">
        <v>5355</v>
      </c>
      <c r="M834" t="s">
        <v>230</v>
      </c>
      <c r="N834">
        <v>3</v>
      </c>
      <c r="O834" t="s">
        <v>5354</v>
      </c>
      <c r="P834" t="s">
        <v>5353</v>
      </c>
      <c r="Q834" t="s">
        <v>5352</v>
      </c>
      <c r="R834" s="7">
        <v>34335</v>
      </c>
      <c r="S834" s="8">
        <f t="shared" si="104"/>
        <v>1994</v>
      </c>
      <c r="T834" s="8">
        <v>1994</v>
      </c>
      <c r="U834" s="8">
        <f t="shared" si="105"/>
        <v>28</v>
      </c>
      <c r="V834" s="7">
        <v>34455</v>
      </c>
      <c r="W834" t="s">
        <v>4413</v>
      </c>
      <c r="X834" s="2">
        <v>2.383</v>
      </c>
      <c r="Y834" s="6">
        <f t="shared" ref="Y834:Y897" si="110">(X834-$Z$4)/($Z$3-$Z$4)</f>
        <v>6.3612824003630442E-2</v>
      </c>
      <c r="AA834">
        <v>189219</v>
      </c>
      <c r="AB834">
        <v>17915</v>
      </c>
      <c r="AC834">
        <v>15582256</v>
      </c>
      <c r="AD834" t="s">
        <v>6</v>
      </c>
      <c r="AE834">
        <v>82</v>
      </c>
      <c r="AF834">
        <v>5</v>
      </c>
      <c r="AH834" t="s">
        <v>5351</v>
      </c>
      <c r="AI834" t="s">
        <v>5350</v>
      </c>
      <c r="AK834" t="s">
        <v>5349</v>
      </c>
      <c r="AL834">
        <v>5</v>
      </c>
      <c r="AM834" s="5">
        <f t="shared" si="106"/>
        <v>0.17857142857142858</v>
      </c>
      <c r="AN834" s="4">
        <f t="shared" ref="AN834:AN897" si="111">(AM834-$AO$4)/($AO$3-$AO$4)</f>
        <v>2.7046032347054688E-4</v>
      </c>
      <c r="AO834" s="3"/>
      <c r="AP834">
        <v>0</v>
      </c>
      <c r="AR834" t="s">
        <v>1</v>
      </c>
      <c r="AS834" t="s">
        <v>3480</v>
      </c>
      <c r="AT834" s="2">
        <v>10.961</v>
      </c>
      <c r="AU834" s="1">
        <f t="shared" si="107"/>
        <v>4.4610114899582474</v>
      </c>
      <c r="AV834" s="1">
        <f t="shared" si="108"/>
        <v>3.1941642163550492</v>
      </c>
      <c r="AW834" s="1">
        <f t="shared" si="109"/>
        <v>1.9273169427518517</v>
      </c>
    </row>
    <row r="835" spans="1:49" x14ac:dyDescent="0.2">
      <c r="A835">
        <v>833</v>
      </c>
      <c r="B835" t="s">
        <v>5348</v>
      </c>
      <c r="C835" t="s">
        <v>5347</v>
      </c>
      <c r="F835" t="s">
        <v>5346</v>
      </c>
      <c r="G835" t="s">
        <v>16</v>
      </c>
      <c r="H835" t="s">
        <v>15</v>
      </c>
      <c r="I835" t="s">
        <v>5345</v>
      </c>
      <c r="J835" t="s">
        <v>5344</v>
      </c>
      <c r="K835" t="s">
        <v>5343</v>
      </c>
      <c r="L835" t="s">
        <v>5342</v>
      </c>
      <c r="M835" t="s">
        <v>5341</v>
      </c>
      <c r="N835">
        <v>3</v>
      </c>
      <c r="O835" t="s">
        <v>5340</v>
      </c>
      <c r="P835" t="s">
        <v>5339</v>
      </c>
      <c r="Q835" t="s">
        <v>5338</v>
      </c>
      <c r="R835" s="7">
        <v>34335</v>
      </c>
      <c r="S835" s="8">
        <f t="shared" si="104"/>
        <v>1994</v>
      </c>
      <c r="T835" s="8">
        <v>1994</v>
      </c>
      <c r="U835" s="8">
        <f t="shared" si="105"/>
        <v>28</v>
      </c>
      <c r="V835" s="7">
        <v>34455</v>
      </c>
      <c r="W835" t="s">
        <v>4413</v>
      </c>
      <c r="X835" s="2">
        <v>2.383</v>
      </c>
      <c r="Y835" s="6">
        <f t="shared" si="110"/>
        <v>6.3612824003630442E-2</v>
      </c>
      <c r="AA835">
        <v>189219</v>
      </c>
      <c r="AB835">
        <v>17915</v>
      </c>
      <c r="AC835">
        <v>15582256</v>
      </c>
      <c r="AD835" t="s">
        <v>6</v>
      </c>
      <c r="AE835">
        <v>82</v>
      </c>
      <c r="AF835">
        <v>5</v>
      </c>
      <c r="AH835" t="s">
        <v>5337</v>
      </c>
      <c r="AI835" t="s">
        <v>5336</v>
      </c>
      <c r="AK835" t="s">
        <v>5335</v>
      </c>
      <c r="AL835">
        <v>31</v>
      </c>
      <c r="AM835" s="5">
        <f t="shared" si="106"/>
        <v>1.1071428571428572</v>
      </c>
      <c r="AN835" s="4">
        <f t="shared" si="111"/>
        <v>1.6768540055173908E-3</v>
      </c>
      <c r="AO835" s="3"/>
      <c r="AP835">
        <v>0</v>
      </c>
      <c r="AQ835" t="s">
        <v>546</v>
      </c>
      <c r="AR835" t="s">
        <v>1</v>
      </c>
      <c r="AS835" t="s">
        <v>544</v>
      </c>
      <c r="AT835" s="2">
        <v>10.961</v>
      </c>
      <c r="AU835" s="1">
        <f t="shared" si="107"/>
        <v>4.5032033004196528</v>
      </c>
      <c r="AV835" s="1">
        <f t="shared" si="108"/>
        <v>3.264483900457392</v>
      </c>
      <c r="AW835" s="1">
        <f t="shared" si="109"/>
        <v>2.0257645004951303</v>
      </c>
    </row>
    <row r="836" spans="1:49" x14ac:dyDescent="0.2">
      <c r="A836">
        <v>834</v>
      </c>
      <c r="B836" t="s">
        <v>5334</v>
      </c>
      <c r="C836" t="s">
        <v>5333</v>
      </c>
      <c r="F836" t="s">
        <v>5332</v>
      </c>
      <c r="G836" t="s">
        <v>16</v>
      </c>
      <c r="H836" t="s">
        <v>15</v>
      </c>
      <c r="I836" t="s">
        <v>5331</v>
      </c>
      <c r="J836" t="s">
        <v>5330</v>
      </c>
      <c r="K836" t="s">
        <v>5329</v>
      </c>
      <c r="L836" t="s">
        <v>5328</v>
      </c>
      <c r="M836" t="s">
        <v>83</v>
      </c>
      <c r="N836">
        <v>5</v>
      </c>
      <c r="O836" t="s">
        <v>5327</v>
      </c>
      <c r="P836" t="s">
        <v>5326</v>
      </c>
      <c r="Q836" t="s">
        <v>5325</v>
      </c>
      <c r="R836" s="7">
        <v>34335</v>
      </c>
      <c r="S836" s="8">
        <f t="shared" si="104"/>
        <v>1994</v>
      </c>
      <c r="T836" s="8">
        <v>1994</v>
      </c>
      <c r="U836" s="8">
        <f t="shared" si="105"/>
        <v>28</v>
      </c>
      <c r="V836" s="7">
        <v>34425</v>
      </c>
      <c r="W836" t="s">
        <v>2208</v>
      </c>
      <c r="X836" s="2">
        <v>0.94</v>
      </c>
      <c r="Y836" s="6">
        <f t="shared" si="110"/>
        <v>2.5092763140332611E-2</v>
      </c>
      <c r="AA836">
        <v>10518207</v>
      </c>
      <c r="AB836">
        <v>63372</v>
      </c>
      <c r="AD836" t="s">
        <v>6</v>
      </c>
      <c r="AE836">
        <v>4</v>
      </c>
      <c r="AF836">
        <v>4</v>
      </c>
      <c r="AH836" t="s">
        <v>5324</v>
      </c>
      <c r="AI836" t="s">
        <v>5323</v>
      </c>
      <c r="AK836" t="s">
        <v>5322</v>
      </c>
      <c r="AL836">
        <v>41</v>
      </c>
      <c r="AM836" s="5">
        <f t="shared" si="106"/>
        <v>1.4642857142857142</v>
      </c>
      <c r="AN836" s="4">
        <f t="shared" si="111"/>
        <v>2.217774652458484E-3</v>
      </c>
      <c r="AO836" s="3"/>
      <c r="AP836">
        <v>0</v>
      </c>
      <c r="AR836" t="s">
        <v>1</v>
      </c>
      <c r="AT836" s="2" t="s">
        <v>0</v>
      </c>
      <c r="AU836" s="1">
        <f t="shared" si="107"/>
        <v>1.8230266593970372</v>
      </c>
      <c r="AV836" s="1">
        <f t="shared" si="108"/>
        <v>1.3655268896395547</v>
      </c>
      <c r="AW836" s="1">
        <f t="shared" si="109"/>
        <v>0.90802711988207208</v>
      </c>
    </row>
    <row r="837" spans="1:49" x14ac:dyDescent="0.2">
      <c r="A837">
        <v>835</v>
      </c>
      <c r="B837" t="s">
        <v>5321</v>
      </c>
      <c r="C837" t="s">
        <v>5320</v>
      </c>
      <c r="F837" t="s">
        <v>5319</v>
      </c>
      <c r="G837" t="s">
        <v>16</v>
      </c>
      <c r="H837" t="s">
        <v>15</v>
      </c>
      <c r="I837" t="s">
        <v>5318</v>
      </c>
      <c r="J837">
        <v>60029241</v>
      </c>
      <c r="K837" t="s">
        <v>2213</v>
      </c>
      <c r="L837" t="s">
        <v>2212</v>
      </c>
      <c r="M837" t="s">
        <v>230</v>
      </c>
      <c r="N837">
        <v>3</v>
      </c>
      <c r="O837" t="s">
        <v>5317</v>
      </c>
      <c r="P837" t="s">
        <v>5316</v>
      </c>
      <c r="Q837" t="s">
        <v>5315</v>
      </c>
      <c r="R837" s="7">
        <v>34335</v>
      </c>
      <c r="S837" s="8">
        <f t="shared" si="104"/>
        <v>1994</v>
      </c>
      <c r="T837" s="8">
        <v>1994</v>
      </c>
      <c r="U837" s="8">
        <f t="shared" si="105"/>
        <v>28</v>
      </c>
      <c r="V837" s="7">
        <v>34425</v>
      </c>
      <c r="W837" t="s">
        <v>2208</v>
      </c>
      <c r="X837" s="2">
        <v>0.94</v>
      </c>
      <c r="Y837" s="6">
        <f t="shared" si="110"/>
        <v>2.5092763140332611E-2</v>
      </c>
      <c r="AA837">
        <v>10518207</v>
      </c>
      <c r="AB837">
        <v>63372</v>
      </c>
      <c r="AD837" t="s">
        <v>6</v>
      </c>
      <c r="AE837">
        <v>4</v>
      </c>
      <c r="AF837">
        <v>4</v>
      </c>
      <c r="AH837" t="s">
        <v>2556</v>
      </c>
      <c r="AI837" t="s">
        <v>5314</v>
      </c>
      <c r="AK837" t="s">
        <v>5313</v>
      </c>
      <c r="AL837">
        <v>48</v>
      </c>
      <c r="AM837" s="5">
        <f t="shared" si="106"/>
        <v>1.7142857142857142</v>
      </c>
      <c r="AN837" s="4">
        <f t="shared" si="111"/>
        <v>2.5964191053172497E-3</v>
      </c>
      <c r="AO837" s="3"/>
      <c r="AP837">
        <v>0</v>
      </c>
      <c r="AQ837" t="s">
        <v>5312</v>
      </c>
      <c r="AR837" t="s">
        <v>1</v>
      </c>
      <c r="AS837" t="s">
        <v>5311</v>
      </c>
      <c r="AT837" s="2" t="s">
        <v>0</v>
      </c>
      <c r="AU837" s="1">
        <f t="shared" si="107"/>
        <v>1.8343859929828004</v>
      </c>
      <c r="AV837" s="1">
        <f t="shared" si="108"/>
        <v>1.384459112282493</v>
      </c>
      <c r="AW837" s="1">
        <f t="shared" si="109"/>
        <v>0.93453223158218579</v>
      </c>
    </row>
    <row r="838" spans="1:49" x14ac:dyDescent="0.2">
      <c r="A838">
        <v>836</v>
      </c>
      <c r="B838" t="s">
        <v>5310</v>
      </c>
      <c r="C838" t="s">
        <v>5309</v>
      </c>
      <c r="F838" t="s">
        <v>5308</v>
      </c>
      <c r="G838" t="s">
        <v>16</v>
      </c>
      <c r="H838" t="s">
        <v>15</v>
      </c>
      <c r="I838" t="s">
        <v>5307</v>
      </c>
      <c r="J838">
        <v>60027165</v>
      </c>
      <c r="K838" t="s">
        <v>5306</v>
      </c>
      <c r="L838" t="s">
        <v>5305</v>
      </c>
      <c r="M838" t="s">
        <v>230</v>
      </c>
      <c r="N838">
        <v>2</v>
      </c>
      <c r="O838" t="s">
        <v>5304</v>
      </c>
      <c r="P838" t="s">
        <v>5303</v>
      </c>
      <c r="Q838" t="s">
        <v>5302</v>
      </c>
      <c r="R838" s="7">
        <v>34335</v>
      </c>
      <c r="S838" s="8">
        <f t="shared" si="104"/>
        <v>1994</v>
      </c>
      <c r="T838" s="8">
        <v>1994</v>
      </c>
      <c r="U838" s="8">
        <f t="shared" si="105"/>
        <v>28</v>
      </c>
      <c r="V838" s="7">
        <v>34425</v>
      </c>
      <c r="W838" t="s">
        <v>3567</v>
      </c>
      <c r="X838" s="2">
        <v>1.3720000000000001</v>
      </c>
      <c r="Y838" s="6">
        <f t="shared" si="110"/>
        <v>3.662475641333654E-2</v>
      </c>
      <c r="AA838">
        <v>189480</v>
      </c>
      <c r="AB838">
        <v>17366</v>
      </c>
      <c r="AC838">
        <v>15579670</v>
      </c>
      <c r="AD838" t="s">
        <v>6</v>
      </c>
      <c r="AE838">
        <v>42</v>
      </c>
      <c r="AF838">
        <v>4</v>
      </c>
      <c r="AH838" t="s">
        <v>5301</v>
      </c>
      <c r="AI838" t="s">
        <v>5300</v>
      </c>
      <c r="AK838" t="s">
        <v>5299</v>
      </c>
      <c r="AL838">
        <v>4</v>
      </c>
      <c r="AM838" s="5">
        <f t="shared" si="106"/>
        <v>0.14285714285714285</v>
      </c>
      <c r="AN838" s="4">
        <f t="shared" si="111"/>
        <v>2.1636825877643749E-4</v>
      </c>
      <c r="AO838" s="3"/>
      <c r="AP838">
        <v>0</v>
      </c>
      <c r="AQ838" t="s">
        <v>546</v>
      </c>
      <c r="AR838" t="s">
        <v>5298</v>
      </c>
      <c r="AS838" t="s">
        <v>544</v>
      </c>
      <c r="AT838" s="2" t="s">
        <v>0</v>
      </c>
      <c r="AU838" s="1">
        <f t="shared" si="107"/>
        <v>2.5702239966968508</v>
      </c>
      <c r="AV838" s="1">
        <f t="shared" si="108"/>
        <v>1.842056233605649</v>
      </c>
      <c r="AW838" s="1">
        <f t="shared" si="109"/>
        <v>1.1138884705144469</v>
      </c>
    </row>
    <row r="839" spans="1:49" x14ac:dyDescent="0.2">
      <c r="A839">
        <v>837</v>
      </c>
      <c r="B839" t="s">
        <v>5297</v>
      </c>
      <c r="C839" t="s">
        <v>5296</v>
      </c>
      <c r="F839" t="s">
        <v>5295</v>
      </c>
      <c r="G839" t="s">
        <v>16</v>
      </c>
      <c r="H839" t="s">
        <v>15</v>
      </c>
      <c r="I839" t="s">
        <v>5294</v>
      </c>
      <c r="J839" t="s">
        <v>5293</v>
      </c>
      <c r="K839" t="s">
        <v>5292</v>
      </c>
      <c r="L839" t="s">
        <v>5291</v>
      </c>
      <c r="M839" t="s">
        <v>83</v>
      </c>
      <c r="N839">
        <v>4</v>
      </c>
      <c r="O839" t="s">
        <v>5290</v>
      </c>
      <c r="P839" t="s">
        <v>5289</v>
      </c>
      <c r="Q839" t="s">
        <v>5288</v>
      </c>
      <c r="R839" s="7">
        <v>34335</v>
      </c>
      <c r="S839" s="8">
        <f t="shared" si="104"/>
        <v>1994</v>
      </c>
      <c r="T839" s="8">
        <v>1994</v>
      </c>
      <c r="U839" s="8">
        <f t="shared" si="105"/>
        <v>28</v>
      </c>
      <c r="V839" s="7">
        <v>34425</v>
      </c>
      <c r="W839" t="s">
        <v>3567</v>
      </c>
      <c r="X839" s="2">
        <v>1.3720000000000001</v>
      </c>
      <c r="Y839" s="6">
        <f t="shared" si="110"/>
        <v>3.662475641333654E-2</v>
      </c>
      <c r="AA839">
        <v>189480</v>
      </c>
      <c r="AB839">
        <v>17366</v>
      </c>
      <c r="AC839">
        <v>15579670</v>
      </c>
      <c r="AD839" t="s">
        <v>6</v>
      </c>
      <c r="AE839">
        <v>42</v>
      </c>
      <c r="AF839">
        <v>4</v>
      </c>
      <c r="AH839" t="s">
        <v>5287</v>
      </c>
      <c r="AI839" t="s">
        <v>5286</v>
      </c>
      <c r="AK839" t="s">
        <v>5285</v>
      </c>
      <c r="AL839">
        <v>107</v>
      </c>
      <c r="AM839" s="5">
        <f t="shared" si="106"/>
        <v>3.8214285714285716</v>
      </c>
      <c r="AN839" s="4">
        <f t="shared" si="111"/>
        <v>5.7878509222697031E-3</v>
      </c>
      <c r="AO839" s="3"/>
      <c r="AP839">
        <v>0</v>
      </c>
      <c r="AQ839" t="s">
        <v>3481</v>
      </c>
      <c r="AR839" t="s">
        <v>1</v>
      </c>
      <c r="AS839" t="s">
        <v>3480</v>
      </c>
      <c r="AT839" s="2" t="s">
        <v>0</v>
      </c>
      <c r="AU839" s="1">
        <f t="shared" si="107"/>
        <v>2.7373684766016484</v>
      </c>
      <c r="AV839" s="1">
        <f t="shared" si="108"/>
        <v>2.1206303667803121</v>
      </c>
      <c r="AW839" s="1">
        <f t="shared" si="109"/>
        <v>1.5038922569589754</v>
      </c>
    </row>
    <row r="840" spans="1:49" x14ac:dyDescent="0.2">
      <c r="A840">
        <v>838</v>
      </c>
      <c r="B840" t="s">
        <v>5284</v>
      </c>
      <c r="C840" t="s">
        <v>5283</v>
      </c>
      <c r="F840" t="s">
        <v>5282</v>
      </c>
      <c r="G840" t="s">
        <v>16</v>
      </c>
      <c r="H840" t="s">
        <v>15</v>
      </c>
      <c r="I840" t="s">
        <v>5281</v>
      </c>
      <c r="J840">
        <v>60015481</v>
      </c>
      <c r="K840" t="s">
        <v>1722</v>
      </c>
      <c r="L840" t="s">
        <v>1721</v>
      </c>
      <c r="M840" t="s">
        <v>230</v>
      </c>
      <c r="N840">
        <v>2</v>
      </c>
      <c r="O840" t="s">
        <v>5280</v>
      </c>
      <c r="P840" t="s">
        <v>5279</v>
      </c>
      <c r="Q840" t="s">
        <v>1718</v>
      </c>
      <c r="R840" s="7">
        <v>34335</v>
      </c>
      <c r="S840" s="8">
        <f t="shared" si="104"/>
        <v>1994</v>
      </c>
      <c r="T840" s="8">
        <v>1994</v>
      </c>
      <c r="U840" s="8">
        <f t="shared" si="105"/>
        <v>28</v>
      </c>
      <c r="V840" s="7">
        <v>34425</v>
      </c>
      <c r="W840" t="s">
        <v>3567</v>
      </c>
      <c r="X840" s="2">
        <v>1.3720000000000001</v>
      </c>
      <c r="Y840" s="6">
        <f t="shared" si="110"/>
        <v>3.662475641333654E-2</v>
      </c>
      <c r="AA840">
        <v>189480</v>
      </c>
      <c r="AB840">
        <v>17366</v>
      </c>
      <c r="AC840">
        <v>15579670</v>
      </c>
      <c r="AD840" t="s">
        <v>6</v>
      </c>
      <c r="AE840">
        <v>42</v>
      </c>
      <c r="AF840">
        <v>4</v>
      </c>
      <c r="AH840" t="s">
        <v>5278</v>
      </c>
      <c r="AI840" t="s">
        <v>5277</v>
      </c>
      <c r="AK840" t="s">
        <v>5276</v>
      </c>
      <c r="AL840">
        <v>40</v>
      </c>
      <c r="AM840" s="5">
        <f t="shared" si="106"/>
        <v>1.4285714285714286</v>
      </c>
      <c r="AN840" s="4">
        <f t="shared" si="111"/>
        <v>2.163682587764375E-3</v>
      </c>
      <c r="AO840" s="3"/>
      <c r="AP840">
        <v>0</v>
      </c>
      <c r="AQ840" t="s">
        <v>546</v>
      </c>
      <c r="AR840" t="s">
        <v>5275</v>
      </c>
      <c r="AS840" t="s">
        <v>544</v>
      </c>
      <c r="AT840" s="2" t="s">
        <v>0</v>
      </c>
      <c r="AU840" s="1">
        <f t="shared" si="107"/>
        <v>2.6286434265664886</v>
      </c>
      <c r="AV840" s="1">
        <f t="shared" si="108"/>
        <v>1.9394219500550456</v>
      </c>
      <c r="AW840" s="1">
        <f t="shared" si="109"/>
        <v>1.2502004735436025</v>
      </c>
    </row>
    <row r="841" spans="1:49" x14ac:dyDescent="0.2">
      <c r="A841">
        <v>839</v>
      </c>
      <c r="B841" t="s">
        <v>5274</v>
      </c>
      <c r="C841" t="s">
        <v>5273</v>
      </c>
      <c r="F841" t="s">
        <v>5272</v>
      </c>
      <c r="G841" t="s">
        <v>16</v>
      </c>
      <c r="H841" t="s">
        <v>15</v>
      </c>
      <c r="I841" t="s">
        <v>5271</v>
      </c>
      <c r="J841">
        <v>60004572</v>
      </c>
      <c r="K841" t="s">
        <v>5270</v>
      </c>
      <c r="L841" t="s">
        <v>5269</v>
      </c>
      <c r="M841" t="s">
        <v>11</v>
      </c>
      <c r="N841">
        <v>2</v>
      </c>
      <c r="O841" t="s">
        <v>5268</v>
      </c>
      <c r="P841" t="s">
        <v>5267</v>
      </c>
      <c r="Q841" t="s">
        <v>5266</v>
      </c>
      <c r="R841" s="7">
        <v>34335</v>
      </c>
      <c r="S841" s="8">
        <f t="shared" si="104"/>
        <v>1994</v>
      </c>
      <c r="T841" s="8">
        <v>1994</v>
      </c>
      <c r="U841" s="8">
        <f t="shared" si="105"/>
        <v>28</v>
      </c>
      <c r="V841" s="7">
        <v>34425</v>
      </c>
      <c r="W841" t="s">
        <v>3567</v>
      </c>
      <c r="X841" s="2">
        <v>1.3720000000000001</v>
      </c>
      <c r="Y841" s="6">
        <f t="shared" si="110"/>
        <v>3.662475641333654E-2</v>
      </c>
      <c r="AA841">
        <v>189480</v>
      </c>
      <c r="AB841">
        <v>17366</v>
      </c>
      <c r="AC841">
        <v>15579670</v>
      </c>
      <c r="AD841" t="s">
        <v>6</v>
      </c>
      <c r="AE841">
        <v>42</v>
      </c>
      <c r="AF841">
        <v>4</v>
      </c>
      <c r="AH841" t="s">
        <v>5265</v>
      </c>
      <c r="AI841" t="s">
        <v>5264</v>
      </c>
      <c r="AK841" t="s">
        <v>5263</v>
      </c>
      <c r="AL841">
        <v>12</v>
      </c>
      <c r="AM841" s="5">
        <f t="shared" si="106"/>
        <v>0.42857142857142855</v>
      </c>
      <c r="AN841" s="4">
        <f t="shared" si="111"/>
        <v>6.4910477632931242E-4</v>
      </c>
      <c r="AO841" s="3"/>
      <c r="AP841">
        <v>0</v>
      </c>
      <c r="AR841" t="s">
        <v>1</v>
      </c>
      <c r="AT841" s="2" t="s">
        <v>0</v>
      </c>
      <c r="AU841" s="1">
        <f t="shared" si="107"/>
        <v>2.583206092223437</v>
      </c>
      <c r="AV841" s="1">
        <f t="shared" si="108"/>
        <v>1.8636930594832926</v>
      </c>
      <c r="AW841" s="1">
        <f t="shared" si="109"/>
        <v>1.1441800267431481</v>
      </c>
    </row>
    <row r="842" spans="1:49" x14ac:dyDescent="0.2">
      <c r="A842">
        <v>840</v>
      </c>
      <c r="B842" t="s">
        <v>5262</v>
      </c>
      <c r="C842" t="s">
        <v>5261</v>
      </c>
      <c r="F842" t="s">
        <v>5260</v>
      </c>
      <c r="G842" t="s">
        <v>16</v>
      </c>
      <c r="H842" t="s">
        <v>15</v>
      </c>
      <c r="I842" t="s">
        <v>5259</v>
      </c>
      <c r="J842">
        <v>60108318</v>
      </c>
      <c r="K842" t="s">
        <v>2816</v>
      </c>
      <c r="L842" t="s">
        <v>2815</v>
      </c>
      <c r="M842" t="s">
        <v>230</v>
      </c>
      <c r="N842">
        <v>2</v>
      </c>
      <c r="O842" t="s">
        <v>5258</v>
      </c>
      <c r="P842" t="s">
        <v>5257</v>
      </c>
      <c r="Q842" t="s">
        <v>2812</v>
      </c>
      <c r="R842" s="7">
        <v>34335</v>
      </c>
      <c r="S842" s="8">
        <f t="shared" si="104"/>
        <v>1994</v>
      </c>
      <c r="T842" s="8">
        <v>1994</v>
      </c>
      <c r="U842" s="8">
        <f t="shared" si="105"/>
        <v>28</v>
      </c>
      <c r="V842" s="7">
        <v>34425</v>
      </c>
      <c r="W842" t="s">
        <v>3567</v>
      </c>
      <c r="X842" s="2">
        <v>1.3720000000000001</v>
      </c>
      <c r="Y842" s="6">
        <f t="shared" si="110"/>
        <v>3.662475641333654E-2</v>
      </c>
      <c r="AA842">
        <v>189480</v>
      </c>
      <c r="AB842">
        <v>17366</v>
      </c>
      <c r="AC842">
        <v>15579670</v>
      </c>
      <c r="AD842" t="s">
        <v>6</v>
      </c>
      <c r="AE842">
        <v>42</v>
      </c>
      <c r="AF842">
        <v>4</v>
      </c>
      <c r="AH842" t="s">
        <v>5256</v>
      </c>
      <c r="AI842" t="s">
        <v>5255</v>
      </c>
      <c r="AK842" t="s">
        <v>5254</v>
      </c>
      <c r="AL842">
        <v>6</v>
      </c>
      <c r="AM842" s="5">
        <f t="shared" si="106"/>
        <v>0.21428571428571427</v>
      </c>
      <c r="AN842" s="4">
        <f t="shared" si="111"/>
        <v>3.2455238816465621E-4</v>
      </c>
      <c r="AO842" s="3"/>
      <c r="AP842">
        <v>0</v>
      </c>
      <c r="AQ842" t="s">
        <v>546</v>
      </c>
      <c r="AR842">
        <v>9216060</v>
      </c>
      <c r="AS842" t="s">
        <v>544</v>
      </c>
      <c r="AT842" s="2" t="s">
        <v>0</v>
      </c>
      <c r="AU842" s="1">
        <f t="shared" si="107"/>
        <v>2.5734695205784974</v>
      </c>
      <c r="AV842" s="1">
        <f t="shared" si="108"/>
        <v>1.8474654400750599</v>
      </c>
      <c r="AW842" s="1">
        <f t="shared" si="109"/>
        <v>1.1214613595716221</v>
      </c>
    </row>
    <row r="843" spans="1:49" x14ac:dyDescent="0.2">
      <c r="A843">
        <v>841</v>
      </c>
      <c r="B843" t="s">
        <v>5253</v>
      </c>
      <c r="C843" t="s">
        <v>5252</v>
      </c>
      <c r="F843" t="s">
        <v>5251</v>
      </c>
      <c r="G843" t="s">
        <v>16</v>
      </c>
      <c r="H843" t="s">
        <v>15</v>
      </c>
      <c r="I843" t="s">
        <v>5250</v>
      </c>
      <c r="J843" t="s">
        <v>5249</v>
      </c>
      <c r="K843" t="s">
        <v>5248</v>
      </c>
      <c r="L843" t="s">
        <v>5247</v>
      </c>
      <c r="M843" t="s">
        <v>83</v>
      </c>
      <c r="N843">
        <v>4</v>
      </c>
      <c r="O843" t="s">
        <v>5246</v>
      </c>
      <c r="P843" t="s">
        <v>5245</v>
      </c>
      <c r="Q843" t="s">
        <v>5244</v>
      </c>
      <c r="R843" s="7">
        <v>34335</v>
      </c>
      <c r="S843" s="8">
        <f t="shared" si="104"/>
        <v>1994</v>
      </c>
      <c r="T843" s="8">
        <v>1994</v>
      </c>
      <c r="U843" s="8">
        <f t="shared" si="105"/>
        <v>28</v>
      </c>
      <c r="V843" s="7">
        <v>34425</v>
      </c>
      <c r="W843" t="s">
        <v>3567</v>
      </c>
      <c r="X843" s="2">
        <v>1.3720000000000001</v>
      </c>
      <c r="Y843" s="6">
        <f t="shared" si="110"/>
        <v>3.662475641333654E-2</v>
      </c>
      <c r="AA843">
        <v>189480</v>
      </c>
      <c r="AB843">
        <v>17366</v>
      </c>
      <c r="AC843">
        <v>15579670</v>
      </c>
      <c r="AD843" t="s">
        <v>6</v>
      </c>
      <c r="AE843">
        <v>42</v>
      </c>
      <c r="AF843">
        <v>4</v>
      </c>
      <c r="AH843" t="s">
        <v>5243</v>
      </c>
      <c r="AI843" t="s">
        <v>5242</v>
      </c>
      <c r="AK843" t="s">
        <v>5241</v>
      </c>
      <c r="AL843">
        <v>59</v>
      </c>
      <c r="AM843" s="5">
        <f t="shared" si="106"/>
        <v>2.1071428571428572</v>
      </c>
      <c r="AN843" s="4">
        <f t="shared" si="111"/>
        <v>3.1914318169524534E-3</v>
      </c>
      <c r="AO843" s="3"/>
      <c r="AP843">
        <v>0</v>
      </c>
      <c r="AR843" t="s">
        <v>1</v>
      </c>
      <c r="AT843" s="2" t="s">
        <v>0</v>
      </c>
      <c r="AU843" s="1">
        <f t="shared" si="107"/>
        <v>2.6594759034421314</v>
      </c>
      <c r="AV843" s="1">
        <f t="shared" si="108"/>
        <v>1.9908094115144497</v>
      </c>
      <c r="AW843" s="1">
        <f t="shared" si="109"/>
        <v>1.322142919586768</v>
      </c>
    </row>
    <row r="844" spans="1:49" x14ac:dyDescent="0.2">
      <c r="A844">
        <v>842</v>
      </c>
      <c r="B844" t="s">
        <v>5240</v>
      </c>
      <c r="C844" t="s">
        <v>5239</v>
      </c>
      <c r="F844" t="s">
        <v>5238</v>
      </c>
      <c r="G844" t="s">
        <v>16</v>
      </c>
      <c r="H844" t="s">
        <v>15</v>
      </c>
      <c r="I844" t="s">
        <v>5237</v>
      </c>
      <c r="J844">
        <v>60003500</v>
      </c>
      <c r="K844" t="s">
        <v>1053</v>
      </c>
      <c r="L844" t="s">
        <v>1052</v>
      </c>
      <c r="M844" t="s">
        <v>230</v>
      </c>
      <c r="N844">
        <v>2</v>
      </c>
      <c r="O844" t="s">
        <v>5236</v>
      </c>
      <c r="P844" t="s">
        <v>5235</v>
      </c>
      <c r="Q844" t="s">
        <v>4339</v>
      </c>
      <c r="R844" s="7">
        <v>34335</v>
      </c>
      <c r="S844" s="8">
        <f t="shared" si="104"/>
        <v>1994</v>
      </c>
      <c r="T844" s="8">
        <v>1994</v>
      </c>
      <c r="U844" s="8">
        <f t="shared" si="105"/>
        <v>28</v>
      </c>
      <c r="V844" s="7">
        <v>34444</v>
      </c>
      <c r="W844" t="s">
        <v>2008</v>
      </c>
      <c r="X844" s="2">
        <v>0.30399999999999999</v>
      </c>
      <c r="Y844" s="6">
        <f t="shared" si="110"/>
        <v>8.115106377299057E-3</v>
      </c>
      <c r="AA844">
        <v>8952477</v>
      </c>
      <c r="AB844">
        <v>12250</v>
      </c>
      <c r="AC844">
        <v>10982760</v>
      </c>
      <c r="AD844" t="s">
        <v>6</v>
      </c>
      <c r="AE844">
        <v>7</v>
      </c>
      <c r="AF844">
        <v>6</v>
      </c>
      <c r="AH844" t="s">
        <v>5234</v>
      </c>
      <c r="AI844" t="s">
        <v>5233</v>
      </c>
      <c r="AJ844" t="s">
        <v>5232</v>
      </c>
      <c r="AK844" t="s">
        <v>5231</v>
      </c>
      <c r="AL844">
        <v>1</v>
      </c>
      <c r="AM844" s="5">
        <f t="shared" si="106"/>
        <v>3.5714285714285712E-2</v>
      </c>
      <c r="AN844" s="4">
        <f t="shared" si="111"/>
        <v>5.4092064694109373E-5</v>
      </c>
      <c r="AO844" s="3"/>
      <c r="AP844">
        <v>0</v>
      </c>
      <c r="AR844" t="s">
        <v>1</v>
      </c>
      <c r="AT844" s="2" t="s">
        <v>0</v>
      </c>
      <c r="AU844" s="1">
        <f t="shared" si="107"/>
        <v>0.56968020835175726</v>
      </c>
      <c r="AV844" s="1">
        <f t="shared" si="108"/>
        <v>0.40845992209965831</v>
      </c>
      <c r="AW844" s="1">
        <f t="shared" si="109"/>
        <v>0.24723963584755937</v>
      </c>
    </row>
    <row r="845" spans="1:49" x14ac:dyDescent="0.2">
      <c r="A845">
        <v>843</v>
      </c>
      <c r="B845" t="s">
        <v>5230</v>
      </c>
      <c r="C845" t="s">
        <v>5229</v>
      </c>
      <c r="F845" t="s">
        <v>5228</v>
      </c>
      <c r="G845" t="s">
        <v>16</v>
      </c>
      <c r="H845" t="s">
        <v>15</v>
      </c>
      <c r="I845" t="s">
        <v>5227</v>
      </c>
      <c r="J845">
        <v>100318068</v>
      </c>
      <c r="K845" t="s">
        <v>5226</v>
      </c>
      <c r="L845" t="s">
        <v>3246</v>
      </c>
      <c r="M845" t="s">
        <v>653</v>
      </c>
      <c r="N845">
        <v>1</v>
      </c>
      <c r="O845" t="s">
        <v>5225</v>
      </c>
      <c r="P845">
        <v>7005951187</v>
      </c>
      <c r="Q845">
        <v>100318068</v>
      </c>
      <c r="R845" s="7">
        <v>34335</v>
      </c>
      <c r="S845" s="8">
        <f t="shared" si="104"/>
        <v>1994</v>
      </c>
      <c r="T845" s="8">
        <v>1994</v>
      </c>
      <c r="U845" s="8">
        <f t="shared" si="105"/>
        <v>28</v>
      </c>
      <c r="V845" s="7" t="s">
        <v>5160</v>
      </c>
      <c r="W845" t="s">
        <v>5159</v>
      </c>
      <c r="X845" s="2">
        <v>0.46400000000000002</v>
      </c>
      <c r="Y845" s="6">
        <f t="shared" si="110"/>
        <v>1.2386214996930142E-2</v>
      </c>
      <c r="AA845">
        <v>8408688</v>
      </c>
      <c r="AB845">
        <v>26200</v>
      </c>
      <c r="AD845" t="s">
        <v>6</v>
      </c>
      <c r="AE845">
        <v>19</v>
      </c>
      <c r="AF845">
        <v>2</v>
      </c>
      <c r="AH845" t="s">
        <v>5224</v>
      </c>
      <c r="AI845" t="s">
        <v>5223</v>
      </c>
      <c r="AK845" t="s">
        <v>5222</v>
      </c>
      <c r="AL845">
        <v>1</v>
      </c>
      <c r="AM845" s="5">
        <f t="shared" si="106"/>
        <v>3.5714285714285712E-2</v>
      </c>
      <c r="AN845" s="4">
        <f t="shared" si="111"/>
        <v>5.4092064694109373E-5</v>
      </c>
      <c r="AO845" s="3"/>
      <c r="AP845">
        <v>0</v>
      </c>
      <c r="AR845" t="s">
        <v>1</v>
      </c>
      <c r="AT845" s="2" t="s">
        <v>0</v>
      </c>
      <c r="AU845" s="1">
        <f t="shared" si="107"/>
        <v>0.86865781172593326</v>
      </c>
      <c r="AV845" s="1">
        <f t="shared" si="108"/>
        <v>0.62201535308121259</v>
      </c>
      <c r="AW845" s="1">
        <f t="shared" si="109"/>
        <v>0.37537289443649191</v>
      </c>
    </row>
    <row r="846" spans="1:49" x14ac:dyDescent="0.2">
      <c r="A846">
        <v>844</v>
      </c>
      <c r="B846" t="s">
        <v>5221</v>
      </c>
      <c r="C846" t="s">
        <v>5220</v>
      </c>
      <c r="F846" t="s">
        <v>5219</v>
      </c>
      <c r="G846" t="s">
        <v>16</v>
      </c>
      <c r="H846" t="s">
        <v>15</v>
      </c>
      <c r="I846" t="s">
        <v>5218</v>
      </c>
      <c r="J846" t="s">
        <v>5217</v>
      </c>
      <c r="K846" t="s">
        <v>5216</v>
      </c>
      <c r="L846" t="s">
        <v>5215</v>
      </c>
      <c r="M846" t="s">
        <v>83</v>
      </c>
      <c r="N846">
        <v>1</v>
      </c>
      <c r="O846" t="s">
        <v>5214</v>
      </c>
      <c r="P846">
        <v>7102734526</v>
      </c>
      <c r="Q846" t="s">
        <v>5213</v>
      </c>
      <c r="R846" s="7">
        <v>34335</v>
      </c>
      <c r="S846" s="8">
        <f t="shared" si="104"/>
        <v>1994</v>
      </c>
      <c r="T846" s="8">
        <v>1994</v>
      </c>
      <c r="U846" s="8">
        <f t="shared" si="105"/>
        <v>28</v>
      </c>
      <c r="V846" s="7">
        <v>34425</v>
      </c>
      <c r="W846" t="s">
        <v>3567</v>
      </c>
      <c r="X846" s="2">
        <v>1.3720000000000001</v>
      </c>
      <c r="Y846" s="6">
        <f t="shared" si="110"/>
        <v>3.662475641333654E-2</v>
      </c>
      <c r="AA846">
        <v>189480</v>
      </c>
      <c r="AB846">
        <v>17366</v>
      </c>
      <c r="AC846">
        <v>15579670</v>
      </c>
      <c r="AD846" t="s">
        <v>6</v>
      </c>
      <c r="AE846">
        <v>42</v>
      </c>
      <c r="AF846">
        <v>4</v>
      </c>
      <c r="AH846" t="s">
        <v>5212</v>
      </c>
      <c r="AI846" t="s">
        <v>5211</v>
      </c>
      <c r="AK846" t="s">
        <v>5210</v>
      </c>
      <c r="AL846">
        <v>35</v>
      </c>
      <c r="AM846" s="5">
        <f t="shared" si="106"/>
        <v>1.25</v>
      </c>
      <c r="AN846" s="4">
        <f t="shared" si="111"/>
        <v>1.8932222642938281E-3</v>
      </c>
      <c r="AO846" s="3"/>
      <c r="AP846">
        <v>0</v>
      </c>
      <c r="AQ846" t="s">
        <v>3481</v>
      </c>
      <c r="AR846" t="s">
        <v>1</v>
      </c>
      <c r="AS846" t="s">
        <v>3480</v>
      </c>
      <c r="AT846" s="2" t="s">
        <v>0</v>
      </c>
      <c r="AU846" s="1">
        <f t="shared" si="107"/>
        <v>2.6205296168623726</v>
      </c>
      <c r="AV846" s="1">
        <f t="shared" si="108"/>
        <v>1.9258989338815184</v>
      </c>
      <c r="AW846" s="1">
        <f t="shared" si="109"/>
        <v>1.2312682509006643</v>
      </c>
    </row>
    <row r="847" spans="1:49" x14ac:dyDescent="0.2">
      <c r="A847">
        <v>845</v>
      </c>
      <c r="B847" t="s">
        <v>5209</v>
      </c>
      <c r="C847" t="s">
        <v>5208</v>
      </c>
      <c r="F847" t="s">
        <v>5207</v>
      </c>
      <c r="G847" t="s">
        <v>16</v>
      </c>
      <c r="H847" t="s">
        <v>15</v>
      </c>
      <c r="I847" t="s">
        <v>5206</v>
      </c>
      <c r="J847">
        <v>60027550</v>
      </c>
      <c r="K847" t="s">
        <v>1368</v>
      </c>
      <c r="L847" t="s">
        <v>1147</v>
      </c>
      <c r="M847" t="s">
        <v>230</v>
      </c>
      <c r="N847">
        <v>5</v>
      </c>
      <c r="O847" t="s">
        <v>5205</v>
      </c>
      <c r="P847" t="s">
        <v>5204</v>
      </c>
      <c r="Q847" t="s">
        <v>5203</v>
      </c>
      <c r="R847" s="7">
        <v>34335</v>
      </c>
      <c r="S847" s="8">
        <f t="shared" si="104"/>
        <v>1994</v>
      </c>
      <c r="T847" s="8">
        <v>1994</v>
      </c>
      <c r="U847" s="8">
        <f t="shared" si="105"/>
        <v>28</v>
      </c>
      <c r="V847" s="7">
        <v>34425</v>
      </c>
      <c r="W847" t="s">
        <v>3567</v>
      </c>
      <c r="X847" s="2">
        <v>1.3720000000000001</v>
      </c>
      <c r="Y847" s="6">
        <f t="shared" si="110"/>
        <v>3.662475641333654E-2</v>
      </c>
      <c r="AA847">
        <v>189480</v>
      </c>
      <c r="AB847">
        <v>17366</v>
      </c>
      <c r="AC847">
        <v>15579670</v>
      </c>
      <c r="AD847" t="s">
        <v>6</v>
      </c>
      <c r="AE847">
        <v>42</v>
      </c>
      <c r="AF847">
        <v>4</v>
      </c>
      <c r="AH847" t="s">
        <v>5202</v>
      </c>
      <c r="AI847" t="s">
        <v>5201</v>
      </c>
      <c r="AK847" t="s">
        <v>5200</v>
      </c>
      <c r="AL847">
        <v>21</v>
      </c>
      <c r="AM847" s="5">
        <f t="shared" si="106"/>
        <v>0.75</v>
      </c>
      <c r="AN847" s="4">
        <f t="shared" si="111"/>
        <v>1.1359333585762969E-3</v>
      </c>
      <c r="AO847" s="3"/>
      <c r="AP847">
        <v>0</v>
      </c>
      <c r="AQ847" t="s">
        <v>1763</v>
      </c>
      <c r="AR847" t="s">
        <v>1</v>
      </c>
      <c r="AS847" t="s">
        <v>1761</v>
      </c>
      <c r="AT847" s="2" t="s">
        <v>0</v>
      </c>
      <c r="AU847" s="1">
        <f t="shared" si="107"/>
        <v>2.5978109496908464</v>
      </c>
      <c r="AV847" s="1">
        <f t="shared" si="108"/>
        <v>1.8880344885956419</v>
      </c>
      <c r="AW847" s="1">
        <f t="shared" si="109"/>
        <v>1.1782580275004371</v>
      </c>
    </row>
    <row r="848" spans="1:49" x14ac:dyDescent="0.2">
      <c r="A848">
        <v>846</v>
      </c>
      <c r="B848" t="s">
        <v>5199</v>
      </c>
      <c r="C848" t="s">
        <v>5198</v>
      </c>
      <c r="F848" t="s">
        <v>5197</v>
      </c>
      <c r="G848" t="s">
        <v>16</v>
      </c>
      <c r="H848" t="s">
        <v>15</v>
      </c>
      <c r="I848" t="s">
        <v>5196</v>
      </c>
      <c r="N848">
        <v>1</v>
      </c>
      <c r="O848" t="s">
        <v>5195</v>
      </c>
      <c r="P848">
        <v>56738150600</v>
      </c>
      <c r="R848" s="7">
        <v>34335</v>
      </c>
      <c r="S848" s="8">
        <f t="shared" si="104"/>
        <v>1994</v>
      </c>
      <c r="T848" s="8">
        <v>1994</v>
      </c>
      <c r="U848" s="8">
        <f t="shared" si="105"/>
        <v>28</v>
      </c>
      <c r="V848" s="7">
        <v>34425</v>
      </c>
      <c r="W848" t="s">
        <v>4121</v>
      </c>
      <c r="X848" s="2">
        <v>0.39600000000000002</v>
      </c>
      <c r="Y848" s="6">
        <f t="shared" si="110"/>
        <v>1.0570993833586931E-2</v>
      </c>
      <c r="AA848">
        <v>8858985</v>
      </c>
      <c r="AB848">
        <v>25993</v>
      </c>
      <c r="AD848" t="s">
        <v>6</v>
      </c>
      <c r="AE848">
        <v>9</v>
      </c>
      <c r="AF848">
        <v>4</v>
      </c>
      <c r="AH848" s="10">
        <v>44350</v>
      </c>
      <c r="AI848" t="s">
        <v>5194</v>
      </c>
      <c r="AK848" t="s">
        <v>5193</v>
      </c>
      <c r="AL848">
        <v>0</v>
      </c>
      <c r="AM848" s="5">
        <f t="shared" si="106"/>
        <v>0</v>
      </c>
      <c r="AN848" s="4">
        <f t="shared" si="111"/>
        <v>0</v>
      </c>
      <c r="AO848" s="3"/>
      <c r="AP848">
        <v>0</v>
      </c>
      <c r="AR848" t="s">
        <v>1</v>
      </c>
      <c r="AT848" s="2" t="s">
        <v>0</v>
      </c>
      <c r="AU848" s="1">
        <f t="shared" si="107"/>
        <v>0.73996956835108518</v>
      </c>
      <c r="AV848" s="1">
        <f t="shared" si="108"/>
        <v>0.52854969167934651</v>
      </c>
      <c r="AW848" s="1">
        <f t="shared" si="109"/>
        <v>0.3171298150076079</v>
      </c>
    </row>
    <row r="849" spans="1:49" x14ac:dyDescent="0.2">
      <c r="A849">
        <v>847</v>
      </c>
      <c r="B849" t="s">
        <v>5192</v>
      </c>
      <c r="C849" t="s">
        <v>5191</v>
      </c>
      <c r="F849" t="s">
        <v>5190</v>
      </c>
      <c r="G849" t="s">
        <v>16</v>
      </c>
      <c r="H849" t="s">
        <v>15</v>
      </c>
      <c r="I849" t="s">
        <v>5189</v>
      </c>
      <c r="J849" t="s">
        <v>5188</v>
      </c>
      <c r="K849" t="s">
        <v>5187</v>
      </c>
      <c r="L849" t="s">
        <v>5186</v>
      </c>
      <c r="M849" t="s">
        <v>5185</v>
      </c>
      <c r="N849">
        <v>2</v>
      </c>
      <c r="O849" t="s">
        <v>5184</v>
      </c>
      <c r="P849" t="s">
        <v>5183</v>
      </c>
      <c r="Q849" t="s">
        <v>5182</v>
      </c>
      <c r="R849" s="7">
        <v>34335</v>
      </c>
      <c r="S849" s="8">
        <f t="shared" si="104"/>
        <v>1994</v>
      </c>
      <c r="T849" s="8">
        <v>1994</v>
      </c>
      <c r="U849" s="8">
        <f t="shared" si="105"/>
        <v>28</v>
      </c>
      <c r="V849" s="7">
        <v>34444</v>
      </c>
      <c r="W849" t="s">
        <v>2008</v>
      </c>
      <c r="X849" s="2">
        <v>0.30399999999999999</v>
      </c>
      <c r="Y849" s="6">
        <f t="shared" si="110"/>
        <v>8.115106377299057E-3</v>
      </c>
      <c r="AA849">
        <v>8952477</v>
      </c>
      <c r="AB849">
        <v>12250</v>
      </c>
      <c r="AC849">
        <v>10982760</v>
      </c>
      <c r="AD849" t="s">
        <v>6</v>
      </c>
      <c r="AE849">
        <v>7</v>
      </c>
      <c r="AF849">
        <v>6</v>
      </c>
      <c r="AH849" t="s">
        <v>5181</v>
      </c>
      <c r="AI849" t="s">
        <v>5180</v>
      </c>
      <c r="AJ849" t="s">
        <v>5179</v>
      </c>
      <c r="AK849" t="s">
        <v>5178</v>
      </c>
      <c r="AL849">
        <v>9</v>
      </c>
      <c r="AM849" s="5">
        <f t="shared" si="106"/>
        <v>0.32142857142857145</v>
      </c>
      <c r="AN849" s="4">
        <f t="shared" si="111"/>
        <v>4.8682858224698443E-4</v>
      </c>
      <c r="AO849" s="3"/>
      <c r="AP849">
        <v>0</v>
      </c>
      <c r="AR849" t="s">
        <v>1</v>
      </c>
      <c r="AT849" s="2" t="s">
        <v>0</v>
      </c>
      <c r="AU849" s="1">
        <f t="shared" si="107"/>
        <v>0.58266230387834339</v>
      </c>
      <c r="AV849" s="1">
        <f t="shared" si="108"/>
        <v>0.43009674797730207</v>
      </c>
      <c r="AW849" s="1">
        <f t="shared" si="109"/>
        <v>0.27753119207626065</v>
      </c>
    </row>
    <row r="850" spans="1:49" x14ac:dyDescent="0.2">
      <c r="A850">
        <v>848</v>
      </c>
      <c r="B850" t="s">
        <v>5177</v>
      </c>
      <c r="C850" t="s">
        <v>5176</v>
      </c>
      <c r="F850" t="s">
        <v>5175</v>
      </c>
      <c r="G850" t="s">
        <v>16</v>
      </c>
      <c r="H850" t="s">
        <v>15</v>
      </c>
      <c r="I850" t="s">
        <v>5174</v>
      </c>
      <c r="J850">
        <v>60022195</v>
      </c>
      <c r="K850" t="s">
        <v>5173</v>
      </c>
      <c r="L850" t="s">
        <v>4564</v>
      </c>
      <c r="M850" t="s">
        <v>230</v>
      </c>
      <c r="N850">
        <v>2</v>
      </c>
      <c r="O850" t="s">
        <v>5172</v>
      </c>
      <c r="P850" t="s">
        <v>5171</v>
      </c>
      <c r="Q850" t="s">
        <v>5170</v>
      </c>
      <c r="R850" s="7">
        <v>34335</v>
      </c>
      <c r="S850" s="8">
        <f t="shared" si="104"/>
        <v>1994</v>
      </c>
      <c r="T850" s="8">
        <v>1994</v>
      </c>
      <c r="U850" s="8">
        <f t="shared" si="105"/>
        <v>28</v>
      </c>
      <c r="V850" s="7">
        <v>34425</v>
      </c>
      <c r="W850" t="s">
        <v>3512</v>
      </c>
      <c r="X850" s="2">
        <v>0.88100000000000001</v>
      </c>
      <c r="Y850" s="6">
        <f t="shared" si="110"/>
        <v>2.3517791836843653E-2</v>
      </c>
      <c r="AA850">
        <v>10459243</v>
      </c>
      <c r="AB850">
        <v>17248</v>
      </c>
      <c r="AD850" t="s">
        <v>6</v>
      </c>
      <c r="AE850">
        <v>36</v>
      </c>
      <c r="AF850">
        <v>2</v>
      </c>
      <c r="AH850" s="9">
        <v>43647</v>
      </c>
      <c r="AL850">
        <v>22</v>
      </c>
      <c r="AM850" s="5">
        <f t="shared" si="106"/>
        <v>0.7857142857142857</v>
      </c>
      <c r="AN850" s="4">
        <f t="shared" si="111"/>
        <v>1.1900254232704063E-3</v>
      </c>
      <c r="AO850" s="3"/>
      <c r="AP850">
        <v>0</v>
      </c>
      <c r="AR850" t="s">
        <v>1</v>
      </c>
      <c r="AT850" s="2" t="s">
        <v>0</v>
      </c>
      <c r="AU850" s="1">
        <f t="shared" si="107"/>
        <v>1.6819461912771678</v>
      </c>
      <c r="AV850" s="1">
        <f t="shared" si="108"/>
        <v>1.2353908630057029</v>
      </c>
      <c r="AW850" s="1">
        <f t="shared" si="109"/>
        <v>0.78883553473423806</v>
      </c>
    </row>
    <row r="851" spans="1:49" x14ac:dyDescent="0.2">
      <c r="A851">
        <v>849</v>
      </c>
      <c r="B851" t="s">
        <v>5169</v>
      </c>
      <c r="C851" t="s">
        <v>5168</v>
      </c>
      <c r="F851" t="s">
        <v>5167</v>
      </c>
      <c r="G851" t="s">
        <v>16</v>
      </c>
      <c r="H851" t="s">
        <v>15</v>
      </c>
      <c r="I851" t="s">
        <v>5166</v>
      </c>
      <c r="J851">
        <v>60009697</v>
      </c>
      <c r="K851" t="s">
        <v>5165</v>
      </c>
      <c r="L851" t="s">
        <v>5164</v>
      </c>
      <c r="M851" t="s">
        <v>653</v>
      </c>
      <c r="N851">
        <v>2</v>
      </c>
      <c r="O851" t="s">
        <v>5163</v>
      </c>
      <c r="P851" t="s">
        <v>5162</v>
      </c>
      <c r="Q851" t="s">
        <v>5161</v>
      </c>
      <c r="R851" s="7">
        <v>34335</v>
      </c>
      <c r="S851" s="8">
        <f t="shared" si="104"/>
        <v>1994</v>
      </c>
      <c r="T851" s="8">
        <v>1994</v>
      </c>
      <c r="U851" s="8">
        <f t="shared" si="105"/>
        <v>28</v>
      </c>
      <c r="V851" s="7" t="s">
        <v>5160</v>
      </c>
      <c r="W851" t="s">
        <v>5159</v>
      </c>
      <c r="X851" s="2">
        <v>0.46400000000000002</v>
      </c>
      <c r="Y851" s="6">
        <f t="shared" si="110"/>
        <v>1.2386214996930142E-2</v>
      </c>
      <c r="AA851">
        <v>8408688</v>
      </c>
      <c r="AB851">
        <v>26200</v>
      </c>
      <c r="AD851" t="s">
        <v>6</v>
      </c>
      <c r="AE851">
        <v>19</v>
      </c>
      <c r="AF851">
        <v>2</v>
      </c>
      <c r="AH851" t="s">
        <v>5158</v>
      </c>
      <c r="AI851" t="s">
        <v>5157</v>
      </c>
      <c r="AK851" t="s">
        <v>5156</v>
      </c>
      <c r="AL851">
        <v>1</v>
      </c>
      <c r="AM851" s="5">
        <f t="shared" si="106"/>
        <v>3.5714285714285712E-2</v>
      </c>
      <c r="AN851" s="4">
        <f t="shared" si="111"/>
        <v>5.4092064694109373E-5</v>
      </c>
      <c r="AO851" s="3"/>
      <c r="AP851">
        <v>0</v>
      </c>
      <c r="AR851" t="s">
        <v>1</v>
      </c>
      <c r="AT851" s="2" t="s">
        <v>0</v>
      </c>
      <c r="AU851" s="1">
        <f t="shared" si="107"/>
        <v>0.86865781172593326</v>
      </c>
      <c r="AV851" s="1">
        <f t="shared" si="108"/>
        <v>0.62201535308121259</v>
      </c>
      <c r="AW851" s="1">
        <f t="shared" si="109"/>
        <v>0.37537289443649191</v>
      </c>
    </row>
    <row r="852" spans="1:49" x14ac:dyDescent="0.2">
      <c r="A852">
        <v>850</v>
      </c>
      <c r="B852" t="s">
        <v>5155</v>
      </c>
      <c r="C852" t="s">
        <v>5154</v>
      </c>
      <c r="F852" t="s">
        <v>5153</v>
      </c>
      <c r="G852" t="s">
        <v>16</v>
      </c>
      <c r="H852" t="s">
        <v>15</v>
      </c>
      <c r="I852" t="s">
        <v>5152</v>
      </c>
      <c r="J852">
        <v>60017161</v>
      </c>
      <c r="K852" t="s">
        <v>5151</v>
      </c>
      <c r="L852" t="s">
        <v>4598</v>
      </c>
      <c r="M852" t="s">
        <v>4597</v>
      </c>
      <c r="N852">
        <v>3</v>
      </c>
      <c r="O852" t="s">
        <v>5150</v>
      </c>
      <c r="P852" t="s">
        <v>5149</v>
      </c>
      <c r="Q852" t="s">
        <v>5148</v>
      </c>
      <c r="R852" s="7">
        <v>34335</v>
      </c>
      <c r="S852" s="8">
        <f t="shared" si="104"/>
        <v>1994</v>
      </c>
      <c r="T852" s="8">
        <v>1994</v>
      </c>
      <c r="U852" s="8">
        <f t="shared" si="105"/>
        <v>28</v>
      </c>
      <c r="V852" s="7">
        <v>34444</v>
      </c>
      <c r="W852" t="s">
        <v>2008</v>
      </c>
      <c r="X852" s="2">
        <v>0.30399999999999999</v>
      </c>
      <c r="Y852" s="6">
        <f t="shared" si="110"/>
        <v>8.115106377299057E-3</v>
      </c>
      <c r="AA852">
        <v>8952477</v>
      </c>
      <c r="AB852">
        <v>12250</v>
      </c>
      <c r="AC852">
        <v>10982760</v>
      </c>
      <c r="AD852" t="s">
        <v>6</v>
      </c>
      <c r="AE852">
        <v>7</v>
      </c>
      <c r="AF852">
        <v>6</v>
      </c>
      <c r="AH852" t="s">
        <v>5147</v>
      </c>
      <c r="AI852" t="s">
        <v>5146</v>
      </c>
      <c r="AJ852" t="s">
        <v>5145</v>
      </c>
      <c r="AK852" t="s">
        <v>5144</v>
      </c>
      <c r="AL852">
        <v>1</v>
      </c>
      <c r="AM852" s="5">
        <f t="shared" si="106"/>
        <v>3.5714285714285712E-2</v>
      </c>
      <c r="AN852" s="4">
        <f t="shared" si="111"/>
        <v>5.4092064694109373E-5</v>
      </c>
      <c r="AO852" s="3"/>
      <c r="AP852">
        <v>0</v>
      </c>
      <c r="AR852" t="s">
        <v>1</v>
      </c>
      <c r="AT852" s="2" t="s">
        <v>0</v>
      </c>
      <c r="AU852" s="1">
        <f t="shared" si="107"/>
        <v>0.56968020835175726</v>
      </c>
      <c r="AV852" s="1">
        <f t="shared" si="108"/>
        <v>0.40845992209965831</v>
      </c>
      <c r="AW852" s="1">
        <f t="shared" si="109"/>
        <v>0.24723963584755937</v>
      </c>
    </row>
    <row r="853" spans="1:49" x14ac:dyDescent="0.2">
      <c r="A853">
        <v>851</v>
      </c>
      <c r="B853" t="s">
        <v>5143</v>
      </c>
      <c r="C853" t="s">
        <v>5142</v>
      </c>
      <c r="F853" t="s">
        <v>5141</v>
      </c>
      <c r="G853" t="s">
        <v>16</v>
      </c>
      <c r="H853" t="s">
        <v>15</v>
      </c>
      <c r="I853" t="s">
        <v>5140</v>
      </c>
      <c r="J853">
        <v>60011520</v>
      </c>
      <c r="K853" t="s">
        <v>5139</v>
      </c>
      <c r="L853" t="s">
        <v>900</v>
      </c>
      <c r="M853" t="s">
        <v>11</v>
      </c>
      <c r="N853">
        <v>2</v>
      </c>
      <c r="O853" t="s">
        <v>5138</v>
      </c>
      <c r="P853" t="s">
        <v>5137</v>
      </c>
      <c r="Q853" t="s">
        <v>5136</v>
      </c>
      <c r="R853" s="7">
        <v>34335</v>
      </c>
      <c r="S853" s="8">
        <f t="shared" si="104"/>
        <v>1994</v>
      </c>
      <c r="T853" s="8">
        <v>1994</v>
      </c>
      <c r="U853" s="8">
        <f t="shared" si="105"/>
        <v>28</v>
      </c>
      <c r="V853" s="7">
        <v>1994</v>
      </c>
      <c r="W853" t="s">
        <v>2692</v>
      </c>
      <c r="X853" s="2">
        <v>0.375</v>
      </c>
      <c r="Y853" s="6">
        <f t="shared" si="110"/>
        <v>1.0010410827260351E-2</v>
      </c>
      <c r="AA853">
        <v>135194</v>
      </c>
      <c r="AB853">
        <v>24918</v>
      </c>
      <c r="AD853" t="s">
        <v>6</v>
      </c>
      <c r="AE853">
        <v>30</v>
      </c>
      <c r="AF853">
        <v>9</v>
      </c>
      <c r="AH853" t="s">
        <v>5135</v>
      </c>
      <c r="AI853" t="s">
        <v>5134</v>
      </c>
      <c r="AJ853" t="s">
        <v>5133</v>
      </c>
      <c r="AK853" t="s">
        <v>5132</v>
      </c>
      <c r="AL853">
        <v>8</v>
      </c>
      <c r="AM853" s="5">
        <f t="shared" si="106"/>
        <v>0.2857142857142857</v>
      </c>
      <c r="AN853" s="4">
        <f t="shared" si="111"/>
        <v>4.3273651755287499E-4</v>
      </c>
      <c r="AO853" s="3"/>
      <c r="AP853">
        <v>0</v>
      </c>
      <c r="AR853" t="s">
        <v>1</v>
      </c>
      <c r="AT853" s="2">
        <v>1.3140000000000001</v>
      </c>
      <c r="AU853" s="1">
        <f t="shared" si="107"/>
        <v>0.71371085343481078</v>
      </c>
      <c r="AV853" s="1">
        <f t="shared" si="108"/>
        <v>0.52215736724066131</v>
      </c>
      <c r="AW853" s="1">
        <f t="shared" si="109"/>
        <v>0.33060388104651178</v>
      </c>
    </row>
    <row r="854" spans="1:49" x14ac:dyDescent="0.2">
      <c r="A854">
        <v>852</v>
      </c>
      <c r="B854" t="s">
        <v>5131</v>
      </c>
      <c r="C854" t="s">
        <v>5130</v>
      </c>
      <c r="F854" t="s">
        <v>5129</v>
      </c>
      <c r="G854" t="s">
        <v>16</v>
      </c>
      <c r="H854" t="s">
        <v>15</v>
      </c>
      <c r="I854" t="s">
        <v>2257</v>
      </c>
      <c r="J854">
        <v>60010491</v>
      </c>
      <c r="K854" t="s">
        <v>2256</v>
      </c>
      <c r="L854" t="s">
        <v>2255</v>
      </c>
      <c r="M854" t="s">
        <v>230</v>
      </c>
      <c r="N854">
        <v>3</v>
      </c>
      <c r="O854" t="s">
        <v>5128</v>
      </c>
      <c r="P854" t="s">
        <v>5127</v>
      </c>
      <c r="Q854" t="s">
        <v>5126</v>
      </c>
      <c r="R854" s="7">
        <v>34335</v>
      </c>
      <c r="S854" s="8">
        <f t="shared" si="104"/>
        <v>1994</v>
      </c>
      <c r="T854" s="8">
        <v>1994</v>
      </c>
      <c r="U854" s="8">
        <f t="shared" si="105"/>
        <v>28</v>
      </c>
      <c r="V854" s="7">
        <v>34425</v>
      </c>
      <c r="W854" t="s">
        <v>3512</v>
      </c>
      <c r="X854" s="2">
        <v>0.88100000000000001</v>
      </c>
      <c r="Y854" s="6">
        <f t="shared" si="110"/>
        <v>2.3517791836843653E-2</v>
      </c>
      <c r="AA854">
        <v>10459243</v>
      </c>
      <c r="AB854">
        <v>17248</v>
      </c>
      <c r="AD854" t="s">
        <v>6</v>
      </c>
      <c r="AE854">
        <v>36</v>
      </c>
      <c r="AF854">
        <v>2</v>
      </c>
      <c r="AH854" t="s">
        <v>5125</v>
      </c>
      <c r="AI854" t="s">
        <v>5124</v>
      </c>
      <c r="AK854" t="s">
        <v>5123</v>
      </c>
      <c r="AL854">
        <v>70</v>
      </c>
      <c r="AM854" s="5">
        <f t="shared" si="106"/>
        <v>2.5</v>
      </c>
      <c r="AN854" s="4">
        <f t="shared" si="111"/>
        <v>3.7864445285876562E-3</v>
      </c>
      <c r="AO854" s="3"/>
      <c r="AP854">
        <v>0</v>
      </c>
      <c r="AQ854" t="s">
        <v>546</v>
      </c>
      <c r="AR854" t="s">
        <v>5122</v>
      </c>
      <c r="AS854" t="s">
        <v>544</v>
      </c>
      <c r="AT854" s="2" t="s">
        <v>0</v>
      </c>
      <c r="AU854" s="1">
        <f t="shared" si="107"/>
        <v>1.7598387644366851</v>
      </c>
      <c r="AV854" s="1">
        <f t="shared" si="108"/>
        <v>1.3652118182715656</v>
      </c>
      <c r="AW854" s="1">
        <f t="shared" si="109"/>
        <v>0.9705848721064454</v>
      </c>
    </row>
    <row r="855" spans="1:49" x14ac:dyDescent="0.2">
      <c r="A855">
        <v>853</v>
      </c>
      <c r="B855" t="s">
        <v>5121</v>
      </c>
      <c r="C855" t="s">
        <v>5120</v>
      </c>
      <c r="F855" t="s">
        <v>5119</v>
      </c>
      <c r="G855" t="s">
        <v>16</v>
      </c>
      <c r="H855" t="s">
        <v>15</v>
      </c>
      <c r="I855" t="s">
        <v>5118</v>
      </c>
      <c r="J855">
        <v>60027550</v>
      </c>
      <c r="K855" t="s">
        <v>1368</v>
      </c>
      <c r="L855" t="s">
        <v>1147</v>
      </c>
      <c r="M855" t="s">
        <v>230</v>
      </c>
      <c r="N855">
        <v>2</v>
      </c>
      <c r="O855" t="s">
        <v>5117</v>
      </c>
      <c r="P855" t="s">
        <v>5116</v>
      </c>
      <c r="Q855" t="s">
        <v>1365</v>
      </c>
      <c r="R855" s="7">
        <v>34335</v>
      </c>
      <c r="S855" s="8">
        <f t="shared" si="104"/>
        <v>1994</v>
      </c>
      <c r="T855" s="8">
        <v>1994</v>
      </c>
      <c r="U855" s="8">
        <f t="shared" si="105"/>
        <v>28</v>
      </c>
      <c r="V855" s="7">
        <v>34425</v>
      </c>
      <c r="W855" t="s">
        <v>3567</v>
      </c>
      <c r="X855" s="2">
        <v>1.3720000000000001</v>
      </c>
      <c r="Y855" s="6">
        <f t="shared" si="110"/>
        <v>3.662475641333654E-2</v>
      </c>
      <c r="AA855">
        <v>189480</v>
      </c>
      <c r="AB855">
        <v>17366</v>
      </c>
      <c r="AC855">
        <v>15579670</v>
      </c>
      <c r="AD855" t="s">
        <v>6</v>
      </c>
      <c r="AE855">
        <v>42</v>
      </c>
      <c r="AF855">
        <v>4</v>
      </c>
      <c r="AH855" t="s">
        <v>5115</v>
      </c>
      <c r="AI855" t="s">
        <v>5114</v>
      </c>
      <c r="AK855" t="s">
        <v>5113</v>
      </c>
      <c r="AL855">
        <v>33</v>
      </c>
      <c r="AM855" s="5">
        <f t="shared" si="106"/>
        <v>1.1785714285714286</v>
      </c>
      <c r="AN855" s="4">
        <f t="shared" si="111"/>
        <v>1.7850381349056093E-3</v>
      </c>
      <c r="AO855" s="3"/>
      <c r="AP855">
        <v>0</v>
      </c>
      <c r="AR855" t="s">
        <v>5112</v>
      </c>
      <c r="AT855" s="2" t="s">
        <v>0</v>
      </c>
      <c r="AU855" s="1">
        <f t="shared" si="107"/>
        <v>2.617284092980726</v>
      </c>
      <c r="AV855" s="1">
        <f t="shared" si="108"/>
        <v>1.9204897274121076</v>
      </c>
      <c r="AW855" s="1">
        <f t="shared" si="109"/>
        <v>1.2236953618434889</v>
      </c>
    </row>
    <row r="856" spans="1:49" x14ac:dyDescent="0.2">
      <c r="A856">
        <v>854</v>
      </c>
      <c r="B856" t="s">
        <v>5111</v>
      </c>
      <c r="C856" t="s">
        <v>5110</v>
      </c>
      <c r="F856" t="s">
        <v>5109</v>
      </c>
      <c r="G856" t="s">
        <v>16</v>
      </c>
      <c r="H856" t="s">
        <v>15</v>
      </c>
      <c r="I856" t="s">
        <v>5108</v>
      </c>
      <c r="J856">
        <v>60019983</v>
      </c>
      <c r="K856" t="s">
        <v>5107</v>
      </c>
      <c r="L856" t="s">
        <v>5106</v>
      </c>
      <c r="M856" t="s">
        <v>830</v>
      </c>
      <c r="N856">
        <v>3</v>
      </c>
      <c r="O856" t="s">
        <v>5105</v>
      </c>
      <c r="P856" t="s">
        <v>5104</v>
      </c>
      <c r="Q856" t="s">
        <v>5103</v>
      </c>
      <c r="R856" s="7">
        <v>34335</v>
      </c>
      <c r="S856" s="8">
        <f t="shared" si="104"/>
        <v>1994</v>
      </c>
      <c r="T856" s="8">
        <v>1994</v>
      </c>
      <c r="U856" s="8">
        <f t="shared" si="105"/>
        <v>28</v>
      </c>
      <c r="V856" s="7">
        <v>34425</v>
      </c>
      <c r="W856" t="s">
        <v>2061</v>
      </c>
      <c r="X856" s="2">
        <v>1.6519999999999999</v>
      </c>
      <c r="Y856" s="6">
        <f t="shared" si="110"/>
        <v>4.409919649769093E-2</v>
      </c>
      <c r="AA856" t="s">
        <v>2060</v>
      </c>
      <c r="AB856">
        <v>17337</v>
      </c>
      <c r="AC856">
        <v>15582221</v>
      </c>
      <c r="AD856" t="s">
        <v>6</v>
      </c>
      <c r="AE856">
        <v>42</v>
      </c>
      <c r="AF856">
        <v>4</v>
      </c>
      <c r="AH856" t="s">
        <v>5102</v>
      </c>
      <c r="AI856" t="s">
        <v>5101</v>
      </c>
      <c r="AK856" t="s">
        <v>5100</v>
      </c>
      <c r="AL856">
        <v>13</v>
      </c>
      <c r="AM856" s="5">
        <f t="shared" si="106"/>
        <v>0.4642857142857143</v>
      </c>
      <c r="AN856" s="4">
        <f t="shared" si="111"/>
        <v>7.0319684102342192E-4</v>
      </c>
      <c r="AO856" s="3"/>
      <c r="AP856">
        <v>0</v>
      </c>
      <c r="AR856" t="s">
        <v>1</v>
      </c>
      <c r="AT856" s="2" t="s">
        <v>0</v>
      </c>
      <c r="AU856" s="1">
        <f t="shared" si="107"/>
        <v>3.1080396600690676</v>
      </c>
      <c r="AV856" s="1">
        <f t="shared" si="108"/>
        <v>2.2401196669357177</v>
      </c>
      <c r="AW856" s="1">
        <f t="shared" si="109"/>
        <v>1.3721996738023674</v>
      </c>
    </row>
    <row r="857" spans="1:49" x14ac:dyDescent="0.2">
      <c r="A857">
        <v>855</v>
      </c>
      <c r="B857" t="s">
        <v>5099</v>
      </c>
      <c r="C857" t="s">
        <v>5098</v>
      </c>
      <c r="F857" t="s">
        <v>5097</v>
      </c>
      <c r="G857" t="s">
        <v>16</v>
      </c>
      <c r="H857" t="s">
        <v>15</v>
      </c>
      <c r="I857" t="s">
        <v>5096</v>
      </c>
      <c r="N857">
        <v>2</v>
      </c>
      <c r="O857" t="s">
        <v>5095</v>
      </c>
      <c r="P857" t="s">
        <v>5094</v>
      </c>
      <c r="Q857" t="s">
        <v>2324</v>
      </c>
      <c r="R857" s="7">
        <v>34335</v>
      </c>
      <c r="S857" s="8">
        <f t="shared" ref="S857:S920" si="112">YEAR(R857)</f>
        <v>1994</v>
      </c>
      <c r="T857" s="8">
        <v>1994</v>
      </c>
      <c r="U857" s="8">
        <f t="shared" ref="U857:U920" si="113">2022-T857</f>
        <v>28</v>
      </c>
      <c r="V857" s="7">
        <v>34425</v>
      </c>
      <c r="W857" t="s">
        <v>2061</v>
      </c>
      <c r="X857" s="2">
        <v>1.6519999999999999</v>
      </c>
      <c r="Y857" s="6">
        <f t="shared" si="110"/>
        <v>4.409919649769093E-2</v>
      </c>
      <c r="AA857" t="s">
        <v>2060</v>
      </c>
      <c r="AB857">
        <v>17337</v>
      </c>
      <c r="AC857">
        <v>15582221</v>
      </c>
      <c r="AD857" t="s">
        <v>6</v>
      </c>
      <c r="AE857">
        <v>42</v>
      </c>
      <c r="AF857">
        <v>4</v>
      </c>
      <c r="AH857" t="s">
        <v>5093</v>
      </c>
      <c r="AI857" t="s">
        <v>5092</v>
      </c>
      <c r="AK857" t="s">
        <v>5091</v>
      </c>
      <c r="AL857">
        <v>3</v>
      </c>
      <c r="AM857" s="5">
        <f t="shared" ref="AM857:AM920" si="114">AL857/U857</f>
        <v>0.10714285714285714</v>
      </c>
      <c r="AN857" s="4">
        <f t="shared" si="111"/>
        <v>1.6227619408232811E-4</v>
      </c>
      <c r="AO857" s="3"/>
      <c r="AP857">
        <v>0</v>
      </c>
      <c r="AR857" t="s">
        <v>1</v>
      </c>
      <c r="AT857" s="2" t="s">
        <v>0</v>
      </c>
      <c r="AU857" s="1">
        <f t="shared" ref="AU857:AU920" si="115">(Y857*0.7+AN857*0.3)*100</f>
        <v>3.0918120406608347</v>
      </c>
      <c r="AV857" s="1">
        <f t="shared" ref="AV857:AV920" si="116">(Y857*0.5+AN857*0.5)*100</f>
        <v>2.213073634588663</v>
      </c>
      <c r="AW857" s="1">
        <f t="shared" ref="AW857:AW920" si="117">(Y857*0.3+AN857*0.7)*100</f>
        <v>1.3343352285164909</v>
      </c>
    </row>
    <row r="858" spans="1:49" x14ac:dyDescent="0.2">
      <c r="A858">
        <v>856</v>
      </c>
      <c r="B858" t="s">
        <v>5090</v>
      </c>
      <c r="C858" t="s">
        <v>5089</v>
      </c>
      <c r="F858" t="s">
        <v>5088</v>
      </c>
      <c r="G858" t="s">
        <v>16</v>
      </c>
      <c r="H858" t="s">
        <v>15</v>
      </c>
      <c r="I858" t="s">
        <v>5087</v>
      </c>
      <c r="J858">
        <v>60013983</v>
      </c>
      <c r="K858" t="s">
        <v>3935</v>
      </c>
      <c r="L858" t="s">
        <v>3934</v>
      </c>
      <c r="M858" t="s">
        <v>3933</v>
      </c>
      <c r="N858">
        <v>2</v>
      </c>
      <c r="O858" t="s">
        <v>5086</v>
      </c>
      <c r="P858" t="s">
        <v>5085</v>
      </c>
      <c r="Q858" t="s">
        <v>3930</v>
      </c>
      <c r="R858" s="7">
        <v>34335</v>
      </c>
      <c r="S858" s="8">
        <f t="shared" si="112"/>
        <v>1994</v>
      </c>
      <c r="T858" s="8">
        <v>1994</v>
      </c>
      <c r="U858" s="8">
        <f t="shared" si="113"/>
        <v>28</v>
      </c>
      <c r="V858" s="7">
        <v>34425</v>
      </c>
      <c r="W858" t="s">
        <v>2061</v>
      </c>
      <c r="X858" s="2">
        <v>1.6519999999999999</v>
      </c>
      <c r="Y858" s="6">
        <f t="shared" si="110"/>
        <v>4.409919649769093E-2</v>
      </c>
      <c r="AA858" t="s">
        <v>2060</v>
      </c>
      <c r="AB858">
        <v>17337</v>
      </c>
      <c r="AC858">
        <v>15582221</v>
      </c>
      <c r="AD858" t="s">
        <v>6</v>
      </c>
      <c r="AE858">
        <v>42</v>
      </c>
      <c r="AF858">
        <v>4</v>
      </c>
      <c r="AH858" t="s">
        <v>5084</v>
      </c>
      <c r="AI858" t="s">
        <v>5083</v>
      </c>
      <c r="AK858" t="s">
        <v>5082</v>
      </c>
      <c r="AL858">
        <v>1</v>
      </c>
      <c r="AM858" s="5">
        <f t="shared" si="114"/>
        <v>3.5714285714285712E-2</v>
      </c>
      <c r="AN858" s="4">
        <f t="shared" si="111"/>
        <v>5.4092064694109373E-5</v>
      </c>
      <c r="AO858" s="3"/>
      <c r="AP858">
        <v>0</v>
      </c>
      <c r="AR858" t="s">
        <v>1</v>
      </c>
      <c r="AT858" s="2" t="s">
        <v>0</v>
      </c>
      <c r="AU858" s="1">
        <f t="shared" si="115"/>
        <v>3.0885665167791885</v>
      </c>
      <c r="AV858" s="1">
        <f t="shared" si="116"/>
        <v>2.2076644281192519</v>
      </c>
      <c r="AW858" s="1">
        <f t="shared" si="117"/>
        <v>1.3267623394593153</v>
      </c>
    </row>
    <row r="859" spans="1:49" x14ac:dyDescent="0.2">
      <c r="A859">
        <v>857</v>
      </c>
      <c r="B859" t="s">
        <v>5081</v>
      </c>
      <c r="C859" t="s">
        <v>5080</v>
      </c>
      <c r="F859" t="s">
        <v>5079</v>
      </c>
      <c r="G859" t="s">
        <v>16</v>
      </c>
      <c r="H859" t="s">
        <v>15</v>
      </c>
      <c r="I859" t="s">
        <v>5078</v>
      </c>
      <c r="J859">
        <v>60011357</v>
      </c>
      <c r="K859" t="s">
        <v>3422</v>
      </c>
      <c r="L859" t="s">
        <v>3421</v>
      </c>
      <c r="M859" t="s">
        <v>2970</v>
      </c>
      <c r="N859">
        <v>2</v>
      </c>
      <c r="O859" t="s">
        <v>5077</v>
      </c>
      <c r="P859" t="s">
        <v>5076</v>
      </c>
      <c r="Q859" t="s">
        <v>4519</v>
      </c>
      <c r="R859" s="7">
        <v>34335</v>
      </c>
      <c r="S859" s="8">
        <f t="shared" si="112"/>
        <v>1994</v>
      </c>
      <c r="T859" s="8">
        <v>1994</v>
      </c>
      <c r="U859" s="8">
        <f t="shared" si="113"/>
        <v>28</v>
      </c>
      <c r="V859" s="7">
        <v>34425</v>
      </c>
      <c r="W859" t="s">
        <v>2061</v>
      </c>
      <c r="X859" s="2">
        <v>1.6519999999999999</v>
      </c>
      <c r="Y859" s="6">
        <f t="shared" si="110"/>
        <v>4.409919649769093E-2</v>
      </c>
      <c r="AA859" t="s">
        <v>2060</v>
      </c>
      <c r="AB859">
        <v>17337</v>
      </c>
      <c r="AC859">
        <v>15582221</v>
      </c>
      <c r="AD859" t="s">
        <v>6</v>
      </c>
      <c r="AE859">
        <v>42</v>
      </c>
      <c r="AF859">
        <v>4</v>
      </c>
      <c r="AH859" t="s">
        <v>5075</v>
      </c>
      <c r="AI859" t="s">
        <v>5074</v>
      </c>
      <c r="AK859" t="s">
        <v>5073</v>
      </c>
      <c r="AL859">
        <v>4</v>
      </c>
      <c r="AM859" s="5">
        <f t="shared" si="114"/>
        <v>0.14285714285714285</v>
      </c>
      <c r="AN859" s="4">
        <f t="shared" si="111"/>
        <v>2.1636825877643749E-4</v>
      </c>
      <c r="AO859" s="3"/>
      <c r="AP859">
        <v>0</v>
      </c>
      <c r="AR859" t="s">
        <v>1</v>
      </c>
      <c r="AT859" s="2" t="s">
        <v>0</v>
      </c>
      <c r="AU859" s="1">
        <f t="shared" si="115"/>
        <v>3.0934348026016583</v>
      </c>
      <c r="AV859" s="1">
        <f t="shared" si="116"/>
        <v>2.2157782378233684</v>
      </c>
      <c r="AW859" s="1">
        <f t="shared" si="117"/>
        <v>1.3381216730450785</v>
      </c>
    </row>
    <row r="860" spans="1:49" x14ac:dyDescent="0.2">
      <c r="A860">
        <v>858</v>
      </c>
      <c r="B860" t="s">
        <v>5072</v>
      </c>
      <c r="C860" t="s">
        <v>5071</v>
      </c>
      <c r="F860" t="s">
        <v>5070</v>
      </c>
      <c r="G860" t="s">
        <v>16</v>
      </c>
      <c r="H860" t="s">
        <v>15</v>
      </c>
      <c r="I860" t="s">
        <v>5069</v>
      </c>
      <c r="J860" t="s">
        <v>5068</v>
      </c>
      <c r="K860" t="s">
        <v>5067</v>
      </c>
      <c r="L860" t="s">
        <v>5066</v>
      </c>
      <c r="M860" t="s">
        <v>83</v>
      </c>
      <c r="N860">
        <v>3</v>
      </c>
      <c r="O860" t="s">
        <v>5065</v>
      </c>
      <c r="P860" t="s">
        <v>5064</v>
      </c>
      <c r="Q860" t="s">
        <v>5063</v>
      </c>
      <c r="R860" s="7">
        <v>34335</v>
      </c>
      <c r="S860" s="8">
        <f t="shared" si="112"/>
        <v>1994</v>
      </c>
      <c r="T860" s="8">
        <v>1994</v>
      </c>
      <c r="U860" s="8">
        <f t="shared" si="113"/>
        <v>28</v>
      </c>
      <c r="V860" s="7">
        <v>34425</v>
      </c>
      <c r="W860" t="s">
        <v>2061</v>
      </c>
      <c r="X860" s="2">
        <v>1.6519999999999999</v>
      </c>
      <c r="Y860" s="6">
        <f t="shared" si="110"/>
        <v>4.409919649769093E-2</v>
      </c>
      <c r="AA860" t="s">
        <v>2060</v>
      </c>
      <c r="AB860">
        <v>17337</v>
      </c>
      <c r="AC860">
        <v>15582221</v>
      </c>
      <c r="AD860" t="s">
        <v>6</v>
      </c>
      <c r="AE860">
        <v>42</v>
      </c>
      <c r="AF860">
        <v>4</v>
      </c>
      <c r="AH860" t="s">
        <v>5062</v>
      </c>
      <c r="AI860" t="s">
        <v>5061</v>
      </c>
      <c r="AK860" t="s">
        <v>5060</v>
      </c>
      <c r="AL860">
        <v>13</v>
      </c>
      <c r="AM860" s="5">
        <f t="shared" si="114"/>
        <v>0.4642857142857143</v>
      </c>
      <c r="AN860" s="4">
        <f t="shared" si="111"/>
        <v>7.0319684102342192E-4</v>
      </c>
      <c r="AO860" s="3"/>
      <c r="AP860">
        <v>0</v>
      </c>
      <c r="AR860" t="s">
        <v>1</v>
      </c>
      <c r="AT860" s="2" t="s">
        <v>0</v>
      </c>
      <c r="AU860" s="1">
        <f t="shared" si="115"/>
        <v>3.1080396600690676</v>
      </c>
      <c r="AV860" s="1">
        <f t="shared" si="116"/>
        <v>2.2401196669357177</v>
      </c>
      <c r="AW860" s="1">
        <f t="shared" si="117"/>
        <v>1.3721996738023674</v>
      </c>
    </row>
    <row r="861" spans="1:49" x14ac:dyDescent="0.2">
      <c r="A861">
        <v>859</v>
      </c>
      <c r="B861" t="s">
        <v>5059</v>
      </c>
      <c r="C861" t="s">
        <v>5058</v>
      </c>
      <c r="F861" t="s">
        <v>5057</v>
      </c>
      <c r="G861" t="s">
        <v>16</v>
      </c>
      <c r="H861" t="s">
        <v>15</v>
      </c>
      <c r="I861" t="s">
        <v>5056</v>
      </c>
      <c r="J861">
        <v>60017826</v>
      </c>
      <c r="K861" t="s">
        <v>5055</v>
      </c>
      <c r="L861" t="s">
        <v>5054</v>
      </c>
      <c r="M861" t="s">
        <v>11</v>
      </c>
      <c r="N861">
        <v>3</v>
      </c>
      <c r="O861" t="s">
        <v>5053</v>
      </c>
      <c r="P861" t="s">
        <v>5052</v>
      </c>
      <c r="Q861" t="s">
        <v>5051</v>
      </c>
      <c r="R861" s="7">
        <v>34335</v>
      </c>
      <c r="S861" s="8">
        <f t="shared" si="112"/>
        <v>1994</v>
      </c>
      <c r="T861" s="8">
        <v>1994</v>
      </c>
      <c r="U861" s="8">
        <f t="shared" si="113"/>
        <v>28</v>
      </c>
      <c r="V861" s="7">
        <v>1994</v>
      </c>
      <c r="W861" t="s">
        <v>2692</v>
      </c>
      <c r="X861" s="2">
        <v>0.375</v>
      </c>
      <c r="Y861" s="6">
        <f t="shared" si="110"/>
        <v>1.0010410827260351E-2</v>
      </c>
      <c r="AA861">
        <v>135194</v>
      </c>
      <c r="AB861">
        <v>24918</v>
      </c>
      <c r="AD861" t="s">
        <v>6</v>
      </c>
      <c r="AE861">
        <v>30</v>
      </c>
      <c r="AF861">
        <v>8</v>
      </c>
      <c r="AH861" t="s">
        <v>5050</v>
      </c>
      <c r="AI861" t="s">
        <v>5049</v>
      </c>
      <c r="AJ861" t="s">
        <v>5048</v>
      </c>
      <c r="AK861" t="s">
        <v>5047</v>
      </c>
      <c r="AL861">
        <v>0</v>
      </c>
      <c r="AM861" s="5">
        <f t="shared" si="114"/>
        <v>0</v>
      </c>
      <c r="AN861" s="4">
        <f t="shared" si="111"/>
        <v>0</v>
      </c>
      <c r="AO861" s="3"/>
      <c r="AP861">
        <v>0</v>
      </c>
      <c r="AR861" t="s">
        <v>1</v>
      </c>
      <c r="AT861" s="2">
        <v>1.3140000000000001</v>
      </c>
      <c r="AU861" s="1">
        <f t="shared" si="115"/>
        <v>0.70072875790822453</v>
      </c>
      <c r="AV861" s="1">
        <f t="shared" si="116"/>
        <v>0.5005205413630176</v>
      </c>
      <c r="AW861" s="1">
        <f t="shared" si="117"/>
        <v>0.30031232481781051</v>
      </c>
    </row>
    <row r="862" spans="1:49" x14ac:dyDescent="0.2">
      <c r="A862">
        <v>860</v>
      </c>
      <c r="B862" t="s">
        <v>5046</v>
      </c>
      <c r="C862" t="s">
        <v>5045</v>
      </c>
      <c r="F862" t="s">
        <v>5044</v>
      </c>
      <c r="G862" t="s">
        <v>16</v>
      </c>
      <c r="H862" t="s">
        <v>15</v>
      </c>
      <c r="I862" t="s">
        <v>5043</v>
      </c>
      <c r="N862">
        <v>1</v>
      </c>
      <c r="O862" t="s">
        <v>5042</v>
      </c>
      <c r="P862">
        <v>6603944094</v>
      </c>
      <c r="R862" s="7">
        <v>34335</v>
      </c>
      <c r="S862" s="8">
        <f t="shared" si="112"/>
        <v>1994</v>
      </c>
      <c r="T862" s="8">
        <v>1994</v>
      </c>
      <c r="U862" s="8">
        <f t="shared" si="113"/>
        <v>28</v>
      </c>
      <c r="V862" s="7">
        <v>34425</v>
      </c>
      <c r="W862" t="s">
        <v>1931</v>
      </c>
      <c r="X862" s="2">
        <v>1.137</v>
      </c>
      <c r="Y862" s="6">
        <f t="shared" si="110"/>
        <v>3.0351565628253384E-2</v>
      </c>
      <c r="AA862">
        <v>189251</v>
      </c>
      <c r="AB862">
        <v>17336</v>
      </c>
      <c r="AD862" t="s">
        <v>6</v>
      </c>
      <c r="AE862">
        <v>30</v>
      </c>
      <c r="AF862">
        <v>2</v>
      </c>
      <c r="AH862" t="s">
        <v>5041</v>
      </c>
      <c r="AI862" t="s">
        <v>5040</v>
      </c>
      <c r="AK862" t="s">
        <v>5039</v>
      </c>
      <c r="AL862">
        <v>5</v>
      </c>
      <c r="AM862" s="5">
        <f t="shared" si="114"/>
        <v>0.17857142857142858</v>
      </c>
      <c r="AN862" s="4">
        <f t="shared" si="111"/>
        <v>2.7046032347054688E-4</v>
      </c>
      <c r="AO862" s="3"/>
      <c r="AP862">
        <v>0</v>
      </c>
      <c r="AR862" t="s">
        <v>1</v>
      </c>
      <c r="AT862" s="2" t="s">
        <v>0</v>
      </c>
      <c r="AU862" s="1">
        <f t="shared" si="115"/>
        <v>2.1327234036818532</v>
      </c>
      <c r="AV862" s="1">
        <f t="shared" si="116"/>
        <v>1.5311012975861964</v>
      </c>
      <c r="AW862" s="1">
        <f t="shared" si="117"/>
        <v>0.92947919149053981</v>
      </c>
    </row>
    <row r="863" spans="1:49" x14ac:dyDescent="0.2">
      <c r="A863">
        <v>861</v>
      </c>
      <c r="B863" t="s">
        <v>5038</v>
      </c>
      <c r="C863" t="s">
        <v>5037</v>
      </c>
      <c r="F863" t="s">
        <v>5036</v>
      </c>
      <c r="G863" t="s">
        <v>16</v>
      </c>
      <c r="H863" t="s">
        <v>15</v>
      </c>
      <c r="I863" t="s">
        <v>5035</v>
      </c>
      <c r="J863" t="s">
        <v>5034</v>
      </c>
      <c r="K863" t="s">
        <v>5033</v>
      </c>
      <c r="L863" t="s">
        <v>2160</v>
      </c>
      <c r="M863" t="s">
        <v>2159</v>
      </c>
      <c r="N863">
        <v>3</v>
      </c>
      <c r="O863" t="s">
        <v>5032</v>
      </c>
      <c r="P863" t="s">
        <v>5031</v>
      </c>
      <c r="Q863" t="s">
        <v>5030</v>
      </c>
      <c r="R863" s="7">
        <v>34335</v>
      </c>
      <c r="S863" s="8">
        <f t="shared" si="112"/>
        <v>1994</v>
      </c>
      <c r="T863" s="8">
        <v>1994</v>
      </c>
      <c r="U863" s="8">
        <f t="shared" si="113"/>
        <v>28</v>
      </c>
      <c r="V863" s="7">
        <v>1994</v>
      </c>
      <c r="W863" t="s">
        <v>2692</v>
      </c>
      <c r="X863" s="2">
        <v>0.375</v>
      </c>
      <c r="Y863" s="6">
        <f t="shared" si="110"/>
        <v>1.0010410827260351E-2</v>
      </c>
      <c r="AA863">
        <v>135194</v>
      </c>
      <c r="AB863">
        <v>24918</v>
      </c>
      <c r="AD863" t="s">
        <v>6</v>
      </c>
      <c r="AE863">
        <v>30</v>
      </c>
      <c r="AF863">
        <v>8</v>
      </c>
      <c r="AH863" t="s">
        <v>5029</v>
      </c>
      <c r="AI863" t="s">
        <v>5028</v>
      </c>
      <c r="AJ863" t="s">
        <v>5027</v>
      </c>
      <c r="AK863" t="s">
        <v>5026</v>
      </c>
      <c r="AL863">
        <v>11</v>
      </c>
      <c r="AM863" s="5">
        <f t="shared" si="114"/>
        <v>0.39285714285714285</v>
      </c>
      <c r="AN863" s="4">
        <f t="shared" si="111"/>
        <v>5.9501271163520315E-4</v>
      </c>
      <c r="AO863" s="3"/>
      <c r="AP863">
        <v>0</v>
      </c>
      <c r="AR863" t="s">
        <v>1</v>
      </c>
      <c r="AT863" s="2">
        <v>1.3140000000000001</v>
      </c>
      <c r="AU863" s="1">
        <f t="shared" si="115"/>
        <v>0.71857913925728067</v>
      </c>
      <c r="AV863" s="1">
        <f t="shared" si="116"/>
        <v>0.53027117694477766</v>
      </c>
      <c r="AW863" s="1">
        <f t="shared" si="117"/>
        <v>0.34196321463227475</v>
      </c>
    </row>
    <row r="864" spans="1:49" x14ac:dyDescent="0.2">
      <c r="A864">
        <v>862</v>
      </c>
      <c r="B864" t="s">
        <v>5025</v>
      </c>
      <c r="C864" t="s">
        <v>5024</v>
      </c>
      <c r="F864" t="s">
        <v>5023</v>
      </c>
      <c r="G864" t="s">
        <v>16</v>
      </c>
      <c r="H864" t="s">
        <v>15</v>
      </c>
      <c r="I864" t="s">
        <v>5022</v>
      </c>
      <c r="J864">
        <v>60029311</v>
      </c>
      <c r="K864" t="s">
        <v>3337</v>
      </c>
      <c r="L864" t="s">
        <v>1147</v>
      </c>
      <c r="M864" t="s">
        <v>230</v>
      </c>
      <c r="N864">
        <v>2</v>
      </c>
      <c r="O864" t="s">
        <v>5021</v>
      </c>
      <c r="P864" t="s">
        <v>5020</v>
      </c>
      <c r="Q864" t="s">
        <v>3334</v>
      </c>
      <c r="R864" s="7">
        <v>34335</v>
      </c>
      <c r="S864" s="8">
        <f t="shared" si="112"/>
        <v>1994</v>
      </c>
      <c r="T864" s="8">
        <v>1994</v>
      </c>
      <c r="U864" s="8">
        <f t="shared" si="113"/>
        <v>28</v>
      </c>
      <c r="V864" s="7">
        <v>34425</v>
      </c>
      <c r="W864" t="s">
        <v>2678</v>
      </c>
      <c r="X864" s="2">
        <v>1.6379999999999999</v>
      </c>
      <c r="Y864" s="6">
        <f t="shared" si="110"/>
        <v>4.3725474493473214E-2</v>
      </c>
      <c r="AA864" t="s">
        <v>2677</v>
      </c>
      <c r="AB864">
        <v>17391</v>
      </c>
      <c r="AC864">
        <v>19410476</v>
      </c>
      <c r="AD864" t="s">
        <v>6</v>
      </c>
      <c r="AE864">
        <v>42</v>
      </c>
      <c r="AF864">
        <v>4</v>
      </c>
      <c r="AH864" t="s">
        <v>5019</v>
      </c>
      <c r="AI864" t="s">
        <v>5018</v>
      </c>
      <c r="AK864" t="s">
        <v>5017</v>
      </c>
      <c r="AL864">
        <v>415</v>
      </c>
      <c r="AM864" s="5">
        <f t="shared" si="114"/>
        <v>14.821428571428571</v>
      </c>
      <c r="AN864" s="4">
        <f t="shared" si="111"/>
        <v>2.2448206848055392E-2</v>
      </c>
      <c r="AO864" s="3"/>
      <c r="AP864">
        <v>0</v>
      </c>
      <c r="AR864" t="s">
        <v>5016</v>
      </c>
      <c r="AT864" s="2">
        <v>4.931</v>
      </c>
      <c r="AU864" s="1">
        <f t="shared" si="115"/>
        <v>3.7342294199847865</v>
      </c>
      <c r="AV864" s="1">
        <f t="shared" si="116"/>
        <v>3.3086840670764306</v>
      </c>
      <c r="AW864" s="1">
        <f t="shared" si="117"/>
        <v>2.8831387141680738</v>
      </c>
    </row>
    <row r="865" spans="1:49" x14ac:dyDescent="0.2">
      <c r="A865">
        <v>863</v>
      </c>
      <c r="B865" t="s">
        <v>5015</v>
      </c>
      <c r="C865" t="s">
        <v>5014</v>
      </c>
      <c r="D865" t="s">
        <v>5013</v>
      </c>
      <c r="F865" t="s">
        <v>5012</v>
      </c>
      <c r="G865" t="s">
        <v>16</v>
      </c>
      <c r="H865" t="s">
        <v>15</v>
      </c>
      <c r="I865" t="s">
        <v>5011</v>
      </c>
      <c r="J865" t="s">
        <v>5010</v>
      </c>
      <c r="K865" t="s">
        <v>5009</v>
      </c>
      <c r="L865" t="s">
        <v>5008</v>
      </c>
      <c r="M865" t="s">
        <v>5007</v>
      </c>
      <c r="N865">
        <v>7</v>
      </c>
      <c r="O865" t="s">
        <v>5006</v>
      </c>
      <c r="P865" t="s">
        <v>5005</v>
      </c>
      <c r="Q865" t="s">
        <v>5004</v>
      </c>
      <c r="R865" s="7">
        <v>34335</v>
      </c>
      <c r="S865" s="8">
        <f t="shared" si="112"/>
        <v>1994</v>
      </c>
      <c r="T865" s="8">
        <v>1994</v>
      </c>
      <c r="U865" s="8">
        <f t="shared" si="113"/>
        <v>28</v>
      </c>
      <c r="V865" s="7">
        <v>34425</v>
      </c>
      <c r="W865" t="s">
        <v>2221</v>
      </c>
      <c r="X865" s="2">
        <v>0.65200000000000002</v>
      </c>
      <c r="Y865" s="6">
        <f t="shared" si="110"/>
        <v>1.7404767624996664E-2</v>
      </c>
      <c r="AA865">
        <v>222313</v>
      </c>
      <c r="AB865">
        <v>12179</v>
      </c>
      <c r="AD865" t="s">
        <v>6</v>
      </c>
      <c r="AE865" t="s">
        <v>4786</v>
      </c>
      <c r="AF865" t="s">
        <v>4785</v>
      </c>
      <c r="AH865" t="s">
        <v>5003</v>
      </c>
      <c r="AI865" t="s">
        <v>5002</v>
      </c>
      <c r="AK865" t="s">
        <v>5001</v>
      </c>
      <c r="AL865">
        <v>9</v>
      </c>
      <c r="AM865" s="5">
        <f t="shared" si="114"/>
        <v>0.32142857142857145</v>
      </c>
      <c r="AN865" s="4">
        <f t="shared" si="111"/>
        <v>4.8682858224698443E-4</v>
      </c>
      <c r="AO865" s="3"/>
      <c r="AP865">
        <v>0</v>
      </c>
      <c r="AR865" t="s">
        <v>1</v>
      </c>
      <c r="AT865" s="2">
        <v>3.5990000000000002</v>
      </c>
      <c r="AU865" s="1">
        <f t="shared" si="115"/>
        <v>1.232938591217176</v>
      </c>
      <c r="AV865" s="1">
        <f t="shared" si="116"/>
        <v>0.89457981036218248</v>
      </c>
      <c r="AW865" s="1">
        <f t="shared" si="117"/>
        <v>0.55622102950718877</v>
      </c>
    </row>
    <row r="866" spans="1:49" x14ac:dyDescent="0.2">
      <c r="A866">
        <v>864</v>
      </c>
      <c r="B866" t="s">
        <v>5000</v>
      </c>
      <c r="C866" t="s">
        <v>4999</v>
      </c>
      <c r="F866" t="s">
        <v>4998</v>
      </c>
      <c r="G866" t="s">
        <v>16</v>
      </c>
      <c r="H866" t="s">
        <v>15</v>
      </c>
      <c r="I866" t="s">
        <v>4997</v>
      </c>
      <c r="J866">
        <v>60073775</v>
      </c>
      <c r="K866" t="s">
        <v>4996</v>
      </c>
      <c r="M866" t="s">
        <v>230</v>
      </c>
      <c r="N866">
        <v>2</v>
      </c>
      <c r="O866" t="s">
        <v>4995</v>
      </c>
      <c r="P866" t="s">
        <v>4994</v>
      </c>
      <c r="Q866" t="s">
        <v>4993</v>
      </c>
      <c r="R866" s="7">
        <v>34335</v>
      </c>
      <c r="S866" s="8">
        <f t="shared" si="112"/>
        <v>1994</v>
      </c>
      <c r="T866" s="8">
        <v>1994</v>
      </c>
      <c r="U866" s="8">
        <f t="shared" si="113"/>
        <v>28</v>
      </c>
      <c r="V866" s="7">
        <v>34425</v>
      </c>
      <c r="W866" t="s">
        <v>2061</v>
      </c>
      <c r="X866" s="2">
        <v>1.6519999999999999</v>
      </c>
      <c r="Y866" s="6">
        <f t="shared" si="110"/>
        <v>4.409919649769093E-2</v>
      </c>
      <c r="AA866" t="s">
        <v>2060</v>
      </c>
      <c r="AB866">
        <v>17337</v>
      </c>
      <c r="AC866">
        <v>15582221</v>
      </c>
      <c r="AD866" t="s">
        <v>6</v>
      </c>
      <c r="AE866">
        <v>42</v>
      </c>
      <c r="AF866">
        <v>4</v>
      </c>
      <c r="AH866" t="s">
        <v>4992</v>
      </c>
      <c r="AI866" t="s">
        <v>4991</v>
      </c>
      <c r="AK866" t="s">
        <v>4990</v>
      </c>
      <c r="AL866">
        <v>23</v>
      </c>
      <c r="AM866" s="5">
        <f t="shared" si="114"/>
        <v>0.8214285714285714</v>
      </c>
      <c r="AN866" s="4">
        <f t="shared" si="111"/>
        <v>1.2441174879645155E-3</v>
      </c>
      <c r="AO866" s="3"/>
      <c r="AP866">
        <v>0</v>
      </c>
      <c r="AR866" t="s">
        <v>1</v>
      </c>
      <c r="AT866" s="2" t="s">
        <v>0</v>
      </c>
      <c r="AU866" s="1">
        <f t="shared" si="115"/>
        <v>3.1242672794773005</v>
      </c>
      <c r="AV866" s="1">
        <f t="shared" si="116"/>
        <v>2.267165699282772</v>
      </c>
      <c r="AW866" s="1">
        <f t="shared" si="117"/>
        <v>1.4100641190882439</v>
      </c>
    </row>
    <row r="867" spans="1:49" x14ac:dyDescent="0.2">
      <c r="A867">
        <v>865</v>
      </c>
      <c r="B867" t="s">
        <v>4989</v>
      </c>
      <c r="C867" t="s">
        <v>4988</v>
      </c>
      <c r="F867" t="s">
        <v>4987</v>
      </c>
      <c r="G867" t="s">
        <v>16</v>
      </c>
      <c r="H867" t="s">
        <v>15</v>
      </c>
      <c r="I867" t="s">
        <v>4522</v>
      </c>
      <c r="J867" t="s">
        <v>4986</v>
      </c>
      <c r="K867" t="s">
        <v>4985</v>
      </c>
      <c r="L867" t="s">
        <v>4984</v>
      </c>
      <c r="M867" t="s">
        <v>83</v>
      </c>
      <c r="N867">
        <v>2</v>
      </c>
      <c r="O867" t="s">
        <v>4983</v>
      </c>
      <c r="P867" t="s">
        <v>4982</v>
      </c>
      <c r="Q867" t="s">
        <v>4981</v>
      </c>
      <c r="R867" s="7">
        <v>34335</v>
      </c>
      <c r="S867" s="8">
        <f t="shared" si="112"/>
        <v>1994</v>
      </c>
      <c r="T867" s="8">
        <v>1994</v>
      </c>
      <c r="U867" s="8">
        <f t="shared" si="113"/>
        <v>28</v>
      </c>
      <c r="V867" s="7">
        <v>34425</v>
      </c>
      <c r="W867" t="s">
        <v>564</v>
      </c>
      <c r="X867" s="2">
        <v>0.752</v>
      </c>
      <c r="Y867" s="6">
        <f t="shared" si="110"/>
        <v>2.0074210512266089E-2</v>
      </c>
      <c r="AA867">
        <v>3649059</v>
      </c>
      <c r="AB867">
        <v>17277</v>
      </c>
      <c r="AC867">
        <v>15581691</v>
      </c>
      <c r="AD867" t="s">
        <v>6</v>
      </c>
      <c r="AE867">
        <v>19</v>
      </c>
      <c r="AF867">
        <v>2</v>
      </c>
      <c r="AH867" t="s">
        <v>4980</v>
      </c>
      <c r="AI867" t="s">
        <v>4979</v>
      </c>
      <c r="AK867" t="s">
        <v>4978</v>
      </c>
      <c r="AL867">
        <v>7</v>
      </c>
      <c r="AM867" s="5">
        <f t="shared" si="114"/>
        <v>0.25</v>
      </c>
      <c r="AN867" s="4">
        <f t="shared" si="111"/>
        <v>3.786444528587656E-4</v>
      </c>
      <c r="AO867" s="3"/>
      <c r="AP867">
        <v>0</v>
      </c>
      <c r="AQ867" t="s">
        <v>2498</v>
      </c>
      <c r="AR867" t="s">
        <v>4977</v>
      </c>
      <c r="AS867" t="s">
        <v>2496</v>
      </c>
      <c r="AT867" s="2">
        <v>3.5539999999999998</v>
      </c>
      <c r="AU867" s="1">
        <f t="shared" si="115"/>
        <v>1.4165540694443892</v>
      </c>
      <c r="AV867" s="1">
        <f t="shared" si="116"/>
        <v>1.0226427482562428</v>
      </c>
      <c r="AW867" s="1">
        <f t="shared" si="117"/>
        <v>0.62873142706809626</v>
      </c>
    </row>
    <row r="868" spans="1:49" x14ac:dyDescent="0.2">
      <c r="A868">
        <v>866</v>
      </c>
      <c r="B868" t="s">
        <v>4976</v>
      </c>
      <c r="C868" t="s">
        <v>4975</v>
      </c>
      <c r="F868" t="s">
        <v>4974</v>
      </c>
      <c r="G868" t="s">
        <v>16</v>
      </c>
      <c r="H868" t="s">
        <v>15</v>
      </c>
      <c r="I868" t="s">
        <v>4973</v>
      </c>
      <c r="J868">
        <v>60024592</v>
      </c>
      <c r="K868" t="s">
        <v>4871</v>
      </c>
      <c r="L868" t="s">
        <v>3643</v>
      </c>
      <c r="M868" t="s">
        <v>230</v>
      </c>
      <c r="N868">
        <v>3</v>
      </c>
      <c r="O868" t="s">
        <v>4972</v>
      </c>
      <c r="P868" t="s">
        <v>4971</v>
      </c>
      <c r="Q868" t="s">
        <v>4970</v>
      </c>
      <c r="R868" s="7">
        <v>34335</v>
      </c>
      <c r="S868" s="8">
        <f t="shared" si="112"/>
        <v>1994</v>
      </c>
      <c r="T868" s="8">
        <v>1994</v>
      </c>
      <c r="U868" s="8">
        <f t="shared" si="113"/>
        <v>28</v>
      </c>
      <c r="V868" s="7">
        <v>34425</v>
      </c>
      <c r="W868" t="s">
        <v>2061</v>
      </c>
      <c r="X868" s="2">
        <v>1.6519999999999999</v>
      </c>
      <c r="Y868" s="6">
        <f t="shared" si="110"/>
        <v>4.409919649769093E-2</v>
      </c>
      <c r="AA868" t="s">
        <v>2060</v>
      </c>
      <c r="AB868">
        <v>17337</v>
      </c>
      <c r="AC868">
        <v>15582221</v>
      </c>
      <c r="AD868" t="s">
        <v>6</v>
      </c>
      <c r="AE868">
        <v>42</v>
      </c>
      <c r="AF868">
        <v>4</v>
      </c>
      <c r="AH868" t="s">
        <v>4969</v>
      </c>
      <c r="AI868" t="s">
        <v>4968</v>
      </c>
      <c r="AK868" t="s">
        <v>4967</v>
      </c>
      <c r="AL868">
        <v>25</v>
      </c>
      <c r="AM868" s="5">
        <f t="shared" si="114"/>
        <v>0.8928571428571429</v>
      </c>
      <c r="AN868" s="4">
        <f t="shared" si="111"/>
        <v>1.3523016173527345E-3</v>
      </c>
      <c r="AO868" s="3"/>
      <c r="AP868">
        <v>0</v>
      </c>
      <c r="AR868" t="s">
        <v>4966</v>
      </c>
      <c r="AT868" s="2" t="s">
        <v>0</v>
      </c>
      <c r="AU868" s="1">
        <f t="shared" si="115"/>
        <v>3.1275128033589472</v>
      </c>
      <c r="AV868" s="1">
        <f t="shared" si="116"/>
        <v>2.2725749057521831</v>
      </c>
      <c r="AW868" s="1">
        <f t="shared" si="117"/>
        <v>1.417637008145419</v>
      </c>
    </row>
    <row r="869" spans="1:49" x14ac:dyDescent="0.2">
      <c r="A869">
        <v>867</v>
      </c>
      <c r="B869" t="s">
        <v>4965</v>
      </c>
      <c r="C869" t="s">
        <v>4964</v>
      </c>
      <c r="F869" t="s">
        <v>4963</v>
      </c>
      <c r="G869" t="s">
        <v>16</v>
      </c>
      <c r="H869" t="s">
        <v>15</v>
      </c>
      <c r="I869" t="s">
        <v>2748</v>
      </c>
      <c r="J869">
        <v>60030551</v>
      </c>
      <c r="K869" t="s">
        <v>4962</v>
      </c>
      <c r="L869" t="s">
        <v>4961</v>
      </c>
      <c r="M869" t="s">
        <v>230</v>
      </c>
      <c r="N869">
        <v>2</v>
      </c>
      <c r="O869" t="s">
        <v>4960</v>
      </c>
      <c r="P869" t="s">
        <v>4959</v>
      </c>
      <c r="Q869" t="s">
        <v>4958</v>
      </c>
      <c r="R869" s="7">
        <v>34335</v>
      </c>
      <c r="S869" s="8">
        <f t="shared" si="112"/>
        <v>1994</v>
      </c>
      <c r="T869" s="8">
        <v>1994</v>
      </c>
      <c r="U869" s="8">
        <f t="shared" si="113"/>
        <v>28</v>
      </c>
      <c r="V869" s="7">
        <v>34425</v>
      </c>
      <c r="W869" t="s">
        <v>2061</v>
      </c>
      <c r="X869" s="2">
        <v>1.6519999999999999</v>
      </c>
      <c r="Y869" s="6">
        <f t="shared" si="110"/>
        <v>4.409919649769093E-2</v>
      </c>
      <c r="AA869" t="s">
        <v>2060</v>
      </c>
      <c r="AB869">
        <v>17337</v>
      </c>
      <c r="AC869">
        <v>15582221</v>
      </c>
      <c r="AD869" t="s">
        <v>6</v>
      </c>
      <c r="AE869">
        <v>42</v>
      </c>
      <c r="AF869">
        <v>4</v>
      </c>
      <c r="AH869" t="s">
        <v>4957</v>
      </c>
      <c r="AI869" t="s">
        <v>4956</v>
      </c>
      <c r="AK869" t="s">
        <v>4955</v>
      </c>
      <c r="AL869">
        <v>44</v>
      </c>
      <c r="AM869" s="5">
        <f t="shared" si="114"/>
        <v>1.5714285714285714</v>
      </c>
      <c r="AN869" s="4">
        <f t="shared" si="111"/>
        <v>2.3800508465408126E-3</v>
      </c>
      <c r="AO869" s="3"/>
      <c r="AP869">
        <v>0</v>
      </c>
      <c r="AR869" t="s">
        <v>1</v>
      </c>
      <c r="AT869" s="2" t="s">
        <v>0</v>
      </c>
      <c r="AU869" s="1">
        <f t="shared" si="115"/>
        <v>3.1583452802345895</v>
      </c>
      <c r="AV869" s="1">
        <f t="shared" si="116"/>
        <v>2.3239623672115872</v>
      </c>
      <c r="AW869" s="1">
        <f t="shared" si="117"/>
        <v>1.4895794541885847</v>
      </c>
    </row>
    <row r="870" spans="1:49" x14ac:dyDescent="0.2">
      <c r="A870">
        <v>868</v>
      </c>
      <c r="B870" t="s">
        <v>4954</v>
      </c>
      <c r="C870" t="s">
        <v>4953</v>
      </c>
      <c r="F870" t="s">
        <v>4952</v>
      </c>
      <c r="G870" t="s">
        <v>16</v>
      </c>
      <c r="H870" t="s">
        <v>15</v>
      </c>
      <c r="I870" t="s">
        <v>4951</v>
      </c>
      <c r="J870">
        <v>60020547</v>
      </c>
      <c r="K870" t="s">
        <v>3059</v>
      </c>
      <c r="L870" t="s">
        <v>3058</v>
      </c>
      <c r="M870" t="s">
        <v>230</v>
      </c>
      <c r="N870">
        <v>3</v>
      </c>
      <c r="O870" t="s">
        <v>4950</v>
      </c>
      <c r="P870" t="s">
        <v>4949</v>
      </c>
      <c r="Q870" t="s">
        <v>4948</v>
      </c>
      <c r="R870" s="7">
        <v>34335</v>
      </c>
      <c r="S870" s="8">
        <f t="shared" si="112"/>
        <v>1994</v>
      </c>
      <c r="T870" s="8">
        <v>1994</v>
      </c>
      <c r="U870" s="8">
        <f t="shared" si="113"/>
        <v>28</v>
      </c>
      <c r="V870" s="7">
        <v>1994</v>
      </c>
      <c r="W870" t="s">
        <v>2692</v>
      </c>
      <c r="X870" s="2">
        <v>0.375</v>
      </c>
      <c r="Y870" s="6">
        <f t="shared" si="110"/>
        <v>1.0010410827260351E-2</v>
      </c>
      <c r="AA870">
        <v>135194</v>
      </c>
      <c r="AB870">
        <v>24918</v>
      </c>
      <c r="AD870" t="s">
        <v>6</v>
      </c>
      <c r="AE870">
        <v>30</v>
      </c>
      <c r="AF870">
        <v>8</v>
      </c>
      <c r="AH870" t="s">
        <v>4947</v>
      </c>
      <c r="AI870" t="s">
        <v>4946</v>
      </c>
      <c r="AJ870" t="s">
        <v>4945</v>
      </c>
      <c r="AK870" t="s">
        <v>4944</v>
      </c>
      <c r="AL870">
        <v>15</v>
      </c>
      <c r="AM870" s="5">
        <f t="shared" si="114"/>
        <v>0.5357142857142857</v>
      </c>
      <c r="AN870" s="4">
        <f t="shared" si="111"/>
        <v>8.1138097041164058E-4</v>
      </c>
      <c r="AO870" s="3"/>
      <c r="AP870">
        <v>0</v>
      </c>
      <c r="AR870" t="s">
        <v>1</v>
      </c>
      <c r="AT870" s="2">
        <v>1.3140000000000001</v>
      </c>
      <c r="AU870" s="1">
        <f t="shared" si="115"/>
        <v>0.7250701870205738</v>
      </c>
      <c r="AV870" s="1">
        <f t="shared" si="116"/>
        <v>0.54108958988359956</v>
      </c>
      <c r="AW870" s="1">
        <f t="shared" si="117"/>
        <v>0.35710899274662533</v>
      </c>
    </row>
    <row r="871" spans="1:49" x14ac:dyDescent="0.2">
      <c r="A871">
        <v>869</v>
      </c>
      <c r="B871" t="s">
        <v>4943</v>
      </c>
      <c r="C871" t="s">
        <v>4942</v>
      </c>
      <c r="F871" t="s">
        <v>4941</v>
      </c>
      <c r="G871" t="s">
        <v>16</v>
      </c>
      <c r="H871" t="s">
        <v>15</v>
      </c>
      <c r="I871" t="s">
        <v>4940</v>
      </c>
      <c r="J871" t="s">
        <v>4939</v>
      </c>
      <c r="K871" t="s">
        <v>4938</v>
      </c>
      <c r="L871" t="s">
        <v>357</v>
      </c>
      <c r="M871" t="s">
        <v>28</v>
      </c>
      <c r="N871">
        <v>2</v>
      </c>
      <c r="O871" t="s">
        <v>4937</v>
      </c>
      <c r="P871" t="s">
        <v>4936</v>
      </c>
      <c r="Q871" t="s">
        <v>4935</v>
      </c>
      <c r="R871" s="7">
        <v>34335</v>
      </c>
      <c r="S871" s="8">
        <f t="shared" si="112"/>
        <v>1994</v>
      </c>
      <c r="T871" s="8">
        <v>1994</v>
      </c>
      <c r="U871" s="8">
        <f t="shared" si="113"/>
        <v>28</v>
      </c>
      <c r="V871" s="7">
        <v>34425</v>
      </c>
      <c r="W871" t="s">
        <v>1931</v>
      </c>
      <c r="X871" s="2">
        <v>1.137</v>
      </c>
      <c r="Y871" s="6">
        <f t="shared" si="110"/>
        <v>3.0351565628253384E-2</v>
      </c>
      <c r="AA871">
        <v>189251</v>
      </c>
      <c r="AB871">
        <v>17336</v>
      </c>
      <c r="AD871" t="s">
        <v>6</v>
      </c>
      <c r="AE871">
        <v>30</v>
      </c>
      <c r="AF871">
        <v>2</v>
      </c>
      <c r="AH871" t="s">
        <v>4934</v>
      </c>
      <c r="AI871" t="s">
        <v>4933</v>
      </c>
      <c r="AK871" t="s">
        <v>4932</v>
      </c>
      <c r="AL871">
        <v>120</v>
      </c>
      <c r="AM871" s="5">
        <f t="shared" si="114"/>
        <v>4.2857142857142856</v>
      </c>
      <c r="AN871" s="4">
        <f t="shared" si="111"/>
        <v>6.4910477632931247E-3</v>
      </c>
      <c r="AO871" s="3"/>
      <c r="AP871">
        <v>0</v>
      </c>
      <c r="AR871" t="s">
        <v>1</v>
      </c>
      <c r="AT871" s="2" t="s">
        <v>0</v>
      </c>
      <c r="AU871" s="1">
        <f t="shared" si="115"/>
        <v>2.3193410268765304</v>
      </c>
      <c r="AV871" s="1">
        <f t="shared" si="116"/>
        <v>1.8421306695773254</v>
      </c>
      <c r="AW871" s="1">
        <f t="shared" si="117"/>
        <v>1.3649203122781202</v>
      </c>
    </row>
    <row r="872" spans="1:49" x14ac:dyDescent="0.2">
      <c r="A872">
        <v>870</v>
      </c>
      <c r="B872" t="s">
        <v>4931</v>
      </c>
      <c r="C872" t="s">
        <v>4930</v>
      </c>
      <c r="F872" t="s">
        <v>4929</v>
      </c>
      <c r="G872" t="s">
        <v>16</v>
      </c>
      <c r="H872" t="s">
        <v>15</v>
      </c>
      <c r="I872" t="s">
        <v>4928</v>
      </c>
      <c r="J872">
        <v>60005681</v>
      </c>
      <c r="K872" t="s">
        <v>820</v>
      </c>
      <c r="L872" t="s">
        <v>819</v>
      </c>
      <c r="M872" t="s">
        <v>818</v>
      </c>
      <c r="N872">
        <v>2</v>
      </c>
      <c r="O872" t="s">
        <v>4927</v>
      </c>
      <c r="P872" t="s">
        <v>4926</v>
      </c>
      <c r="Q872" t="s">
        <v>3408</v>
      </c>
      <c r="R872" s="7">
        <v>34335</v>
      </c>
      <c r="S872" s="8">
        <f t="shared" si="112"/>
        <v>1994</v>
      </c>
      <c r="T872" s="8">
        <v>1994</v>
      </c>
      <c r="U872" s="8">
        <f t="shared" si="113"/>
        <v>28</v>
      </c>
      <c r="V872" s="7">
        <v>34425</v>
      </c>
      <c r="W872" t="s">
        <v>2061</v>
      </c>
      <c r="X872" s="2">
        <v>1.6519999999999999</v>
      </c>
      <c r="Y872" s="6">
        <f t="shared" si="110"/>
        <v>4.409919649769093E-2</v>
      </c>
      <c r="AA872" t="s">
        <v>2060</v>
      </c>
      <c r="AB872">
        <v>17337</v>
      </c>
      <c r="AC872">
        <v>15582221</v>
      </c>
      <c r="AD872" t="s">
        <v>6</v>
      </c>
      <c r="AE872">
        <v>42</v>
      </c>
      <c r="AF872">
        <v>4</v>
      </c>
      <c r="AH872" t="s">
        <v>4925</v>
      </c>
      <c r="AI872" t="s">
        <v>4924</v>
      </c>
      <c r="AK872" t="s">
        <v>4923</v>
      </c>
      <c r="AL872">
        <v>51</v>
      </c>
      <c r="AM872" s="5">
        <f t="shared" si="114"/>
        <v>1.8214285714285714</v>
      </c>
      <c r="AN872" s="4">
        <f t="shared" si="111"/>
        <v>2.7586952993995779E-3</v>
      </c>
      <c r="AO872" s="3"/>
      <c r="AP872">
        <v>0</v>
      </c>
      <c r="AQ872" t="s">
        <v>1593</v>
      </c>
      <c r="AR872" t="s">
        <v>4922</v>
      </c>
      <c r="AS872" t="s">
        <v>1592</v>
      </c>
      <c r="AT872" s="2" t="s">
        <v>0</v>
      </c>
      <c r="AU872" s="1">
        <f t="shared" si="115"/>
        <v>3.1697046138203526</v>
      </c>
      <c r="AV872" s="1">
        <f t="shared" si="116"/>
        <v>2.3428945898545255</v>
      </c>
      <c r="AW872" s="1">
        <f t="shared" si="117"/>
        <v>1.5160845658886983</v>
      </c>
    </row>
    <row r="873" spans="1:49" x14ac:dyDescent="0.2">
      <c r="A873">
        <v>871</v>
      </c>
      <c r="B873" t="s">
        <v>4921</v>
      </c>
      <c r="C873" t="s">
        <v>4920</v>
      </c>
      <c r="F873" t="s">
        <v>4919</v>
      </c>
      <c r="G873" t="s">
        <v>16</v>
      </c>
      <c r="H873" t="s">
        <v>15</v>
      </c>
      <c r="I873" t="s">
        <v>4918</v>
      </c>
      <c r="J873">
        <v>60021182</v>
      </c>
      <c r="K873" t="s">
        <v>787</v>
      </c>
      <c r="L873" t="s">
        <v>786</v>
      </c>
      <c r="M873" t="s">
        <v>591</v>
      </c>
      <c r="N873">
        <v>2</v>
      </c>
      <c r="O873" t="s">
        <v>4917</v>
      </c>
      <c r="P873" t="s">
        <v>4916</v>
      </c>
      <c r="Q873" t="s">
        <v>4915</v>
      </c>
      <c r="R873" s="7">
        <v>34335</v>
      </c>
      <c r="S873" s="8">
        <f t="shared" si="112"/>
        <v>1994</v>
      </c>
      <c r="T873" s="8">
        <v>1994</v>
      </c>
      <c r="U873" s="8">
        <f t="shared" si="113"/>
        <v>28</v>
      </c>
      <c r="V873" s="7">
        <v>34425</v>
      </c>
      <c r="W873" t="s">
        <v>2061</v>
      </c>
      <c r="X873" s="2">
        <v>1.6519999999999999</v>
      </c>
      <c r="Y873" s="6">
        <f t="shared" si="110"/>
        <v>4.409919649769093E-2</v>
      </c>
      <c r="AA873" t="s">
        <v>2060</v>
      </c>
      <c r="AB873">
        <v>17337</v>
      </c>
      <c r="AC873">
        <v>15582221</v>
      </c>
      <c r="AD873" t="s">
        <v>6</v>
      </c>
      <c r="AE873">
        <v>42</v>
      </c>
      <c r="AF873">
        <v>4</v>
      </c>
      <c r="AH873">
        <v>574</v>
      </c>
      <c r="AI873" t="s">
        <v>4914</v>
      </c>
      <c r="AK873" t="s">
        <v>4913</v>
      </c>
      <c r="AL873">
        <v>9</v>
      </c>
      <c r="AM873" s="5">
        <f t="shared" si="114"/>
        <v>0.32142857142857145</v>
      </c>
      <c r="AN873" s="4">
        <f t="shared" si="111"/>
        <v>4.8682858224698443E-4</v>
      </c>
      <c r="AO873" s="3"/>
      <c r="AP873">
        <v>0</v>
      </c>
      <c r="AR873" t="s">
        <v>1</v>
      </c>
      <c r="AT873" s="2" t="s">
        <v>0</v>
      </c>
      <c r="AU873" s="1">
        <f t="shared" si="115"/>
        <v>3.1015486123057747</v>
      </c>
      <c r="AV873" s="1">
        <f t="shared" si="116"/>
        <v>2.2293012539968955</v>
      </c>
      <c r="AW873" s="1">
        <f t="shared" si="117"/>
        <v>1.3570538956880167</v>
      </c>
    </row>
    <row r="874" spans="1:49" x14ac:dyDescent="0.2">
      <c r="A874">
        <v>872</v>
      </c>
      <c r="B874" t="s">
        <v>4912</v>
      </c>
      <c r="C874" t="s">
        <v>4911</v>
      </c>
      <c r="F874" t="s">
        <v>4910</v>
      </c>
      <c r="G874" t="s">
        <v>16</v>
      </c>
      <c r="H874" t="s">
        <v>15</v>
      </c>
      <c r="I874" t="s">
        <v>3199</v>
      </c>
      <c r="J874">
        <v>60012564</v>
      </c>
      <c r="K874" t="s">
        <v>4909</v>
      </c>
      <c r="L874" t="s">
        <v>4908</v>
      </c>
      <c r="M874" t="s">
        <v>230</v>
      </c>
      <c r="N874">
        <v>1</v>
      </c>
      <c r="O874" t="s">
        <v>3198</v>
      </c>
      <c r="P874">
        <v>7402253651</v>
      </c>
      <c r="Q874">
        <v>60012564</v>
      </c>
      <c r="R874" s="7">
        <v>34335</v>
      </c>
      <c r="S874" s="8">
        <f t="shared" si="112"/>
        <v>1994</v>
      </c>
      <c r="T874" s="8">
        <v>1994</v>
      </c>
      <c r="U874" s="8">
        <f t="shared" si="113"/>
        <v>28</v>
      </c>
      <c r="V874" s="7">
        <v>34425</v>
      </c>
      <c r="W874" t="s">
        <v>1931</v>
      </c>
      <c r="X874" s="2">
        <v>1.137</v>
      </c>
      <c r="Y874" s="6">
        <f t="shared" si="110"/>
        <v>3.0351565628253384E-2</v>
      </c>
      <c r="AA874">
        <v>189251</v>
      </c>
      <c r="AB874">
        <v>17336</v>
      </c>
      <c r="AD874" t="s">
        <v>6</v>
      </c>
      <c r="AE874">
        <v>30</v>
      </c>
      <c r="AF874">
        <v>2</v>
      </c>
      <c r="AH874">
        <v>648</v>
      </c>
      <c r="AL874">
        <v>0</v>
      </c>
      <c r="AM874" s="5">
        <f t="shared" si="114"/>
        <v>0</v>
      </c>
      <c r="AN874" s="4">
        <f t="shared" si="111"/>
        <v>0</v>
      </c>
      <c r="AO874" s="3"/>
      <c r="AP874">
        <v>0</v>
      </c>
      <c r="AR874" t="s">
        <v>1</v>
      </c>
      <c r="AT874" s="2" t="s">
        <v>0</v>
      </c>
      <c r="AU874" s="1">
        <f t="shared" si="115"/>
        <v>2.1246095939777367</v>
      </c>
      <c r="AV874" s="1">
        <f t="shared" si="116"/>
        <v>1.5175782814126693</v>
      </c>
      <c r="AW874" s="1">
        <f t="shared" si="117"/>
        <v>0.91054696884760156</v>
      </c>
    </row>
    <row r="875" spans="1:49" x14ac:dyDescent="0.2">
      <c r="A875">
        <v>873</v>
      </c>
      <c r="B875" t="s">
        <v>4907</v>
      </c>
      <c r="C875" t="s">
        <v>4906</v>
      </c>
      <c r="F875" t="s">
        <v>4905</v>
      </c>
      <c r="G875" t="s">
        <v>16</v>
      </c>
      <c r="H875" t="s">
        <v>15</v>
      </c>
      <c r="I875" t="s">
        <v>4904</v>
      </c>
      <c r="J875">
        <v>60016297</v>
      </c>
      <c r="K875" t="s">
        <v>4903</v>
      </c>
      <c r="L875" t="s">
        <v>4902</v>
      </c>
      <c r="M875" t="s">
        <v>653</v>
      </c>
      <c r="N875">
        <v>1</v>
      </c>
      <c r="O875" t="s">
        <v>4901</v>
      </c>
      <c r="P875">
        <v>7004853582</v>
      </c>
      <c r="Q875">
        <v>60016297</v>
      </c>
      <c r="R875" s="7">
        <v>34335</v>
      </c>
      <c r="S875" s="8">
        <f t="shared" si="112"/>
        <v>1994</v>
      </c>
      <c r="T875" s="8">
        <v>1994</v>
      </c>
      <c r="U875" s="8">
        <f t="shared" si="113"/>
        <v>28</v>
      </c>
      <c r="V875" s="7">
        <v>34425</v>
      </c>
      <c r="W875" t="s">
        <v>564</v>
      </c>
      <c r="X875" s="2">
        <v>0.752</v>
      </c>
      <c r="Y875" s="6">
        <f t="shared" si="110"/>
        <v>2.0074210512266089E-2</v>
      </c>
      <c r="AA875">
        <v>3649059</v>
      </c>
      <c r="AB875">
        <v>17277</v>
      </c>
      <c r="AC875">
        <v>15581691</v>
      </c>
      <c r="AD875" t="s">
        <v>6</v>
      </c>
      <c r="AE875">
        <v>19</v>
      </c>
      <c r="AF875">
        <v>2</v>
      </c>
      <c r="AH875" t="s">
        <v>4900</v>
      </c>
      <c r="AI875" t="s">
        <v>4899</v>
      </c>
      <c r="AK875" t="s">
        <v>4898</v>
      </c>
      <c r="AL875">
        <v>3</v>
      </c>
      <c r="AM875" s="5">
        <f t="shared" si="114"/>
        <v>0.10714285714285714</v>
      </c>
      <c r="AN875" s="4">
        <f t="shared" si="111"/>
        <v>1.6227619408232811E-4</v>
      </c>
      <c r="AO875" s="3"/>
      <c r="AP875">
        <v>0</v>
      </c>
      <c r="AR875" t="s">
        <v>1</v>
      </c>
      <c r="AT875" s="2">
        <v>3.5539999999999998</v>
      </c>
      <c r="AU875" s="1">
        <f t="shared" si="115"/>
        <v>1.4100630216810961</v>
      </c>
      <c r="AV875" s="1">
        <f t="shared" si="116"/>
        <v>1.011824335317421</v>
      </c>
      <c r="AW875" s="1">
        <f t="shared" si="117"/>
        <v>0.61358564895374557</v>
      </c>
    </row>
    <row r="876" spans="1:49" x14ac:dyDescent="0.2">
      <c r="A876">
        <v>874</v>
      </c>
      <c r="B876" t="s">
        <v>4897</v>
      </c>
      <c r="C876" t="s">
        <v>4896</v>
      </c>
      <c r="F876" t="s">
        <v>4895</v>
      </c>
      <c r="G876" t="s">
        <v>16</v>
      </c>
      <c r="H876" t="s">
        <v>15</v>
      </c>
      <c r="I876" t="s">
        <v>4894</v>
      </c>
      <c r="J876">
        <v>60019634</v>
      </c>
      <c r="K876" t="s">
        <v>4893</v>
      </c>
      <c r="L876" t="s">
        <v>4892</v>
      </c>
      <c r="M876" t="s">
        <v>230</v>
      </c>
      <c r="N876">
        <v>1</v>
      </c>
      <c r="O876" t="s">
        <v>4891</v>
      </c>
      <c r="P876">
        <v>7402054721</v>
      </c>
      <c r="Q876">
        <v>60019634</v>
      </c>
      <c r="R876" s="7">
        <v>34335</v>
      </c>
      <c r="S876" s="8">
        <f t="shared" si="112"/>
        <v>1994</v>
      </c>
      <c r="T876" s="8">
        <v>1994</v>
      </c>
      <c r="U876" s="8">
        <f t="shared" si="113"/>
        <v>28</v>
      </c>
      <c r="V876" s="7">
        <v>34425</v>
      </c>
      <c r="W876" t="s">
        <v>2061</v>
      </c>
      <c r="X876" s="2">
        <v>1.6519999999999999</v>
      </c>
      <c r="Y876" s="6">
        <f t="shared" si="110"/>
        <v>4.409919649769093E-2</v>
      </c>
      <c r="AA876" t="s">
        <v>2060</v>
      </c>
      <c r="AB876">
        <v>17337</v>
      </c>
      <c r="AC876">
        <v>15582221</v>
      </c>
      <c r="AD876" t="s">
        <v>6</v>
      </c>
      <c r="AE876">
        <v>42</v>
      </c>
      <c r="AF876">
        <v>4</v>
      </c>
      <c r="AH876" t="s">
        <v>4890</v>
      </c>
      <c r="AI876" t="s">
        <v>4889</v>
      </c>
      <c r="AK876" t="s">
        <v>4888</v>
      </c>
      <c r="AL876">
        <v>14</v>
      </c>
      <c r="AM876" s="5">
        <f t="shared" si="114"/>
        <v>0.5</v>
      </c>
      <c r="AN876" s="4">
        <f t="shared" si="111"/>
        <v>7.572889057175312E-4</v>
      </c>
      <c r="AO876" s="3"/>
      <c r="AP876">
        <v>0</v>
      </c>
      <c r="AR876" t="s">
        <v>1</v>
      </c>
      <c r="AT876" s="2" t="s">
        <v>0</v>
      </c>
      <c r="AU876" s="1">
        <f t="shared" si="115"/>
        <v>3.1096624220098912</v>
      </c>
      <c r="AV876" s="1">
        <f t="shared" si="116"/>
        <v>2.2428242701704231</v>
      </c>
      <c r="AW876" s="1">
        <f t="shared" si="117"/>
        <v>1.375986118330955</v>
      </c>
    </row>
    <row r="877" spans="1:49" x14ac:dyDescent="0.2">
      <c r="A877">
        <v>875</v>
      </c>
      <c r="B877" t="s">
        <v>4887</v>
      </c>
      <c r="C877" t="s">
        <v>4886</v>
      </c>
      <c r="F877" t="s">
        <v>4885</v>
      </c>
      <c r="G877" t="s">
        <v>16</v>
      </c>
      <c r="H877" t="s">
        <v>15</v>
      </c>
      <c r="I877" t="s">
        <v>4884</v>
      </c>
      <c r="J877">
        <v>60011533</v>
      </c>
      <c r="K877" t="s">
        <v>4883</v>
      </c>
      <c r="L877" t="s">
        <v>4882</v>
      </c>
      <c r="M877" t="s">
        <v>230</v>
      </c>
      <c r="N877">
        <v>2</v>
      </c>
      <c r="O877" t="s">
        <v>4881</v>
      </c>
      <c r="P877" t="s">
        <v>4880</v>
      </c>
      <c r="Q877" t="s">
        <v>4879</v>
      </c>
      <c r="R877" s="7">
        <v>34335</v>
      </c>
      <c r="S877" s="8">
        <f t="shared" si="112"/>
        <v>1994</v>
      </c>
      <c r="T877" s="8">
        <v>1994</v>
      </c>
      <c r="U877" s="8">
        <f t="shared" si="113"/>
        <v>28</v>
      </c>
      <c r="V877" s="7">
        <v>34425</v>
      </c>
      <c r="W877" t="s">
        <v>1931</v>
      </c>
      <c r="X877" s="2">
        <v>1.137</v>
      </c>
      <c r="Y877" s="6">
        <f t="shared" si="110"/>
        <v>3.0351565628253384E-2</v>
      </c>
      <c r="AA877">
        <v>189251</v>
      </c>
      <c r="AB877">
        <v>17336</v>
      </c>
      <c r="AD877" t="s">
        <v>6</v>
      </c>
      <c r="AE877">
        <v>30</v>
      </c>
      <c r="AF877">
        <v>2</v>
      </c>
      <c r="AH877" t="s">
        <v>4878</v>
      </c>
      <c r="AI877" t="s">
        <v>4877</v>
      </c>
      <c r="AK877" t="s">
        <v>4876</v>
      </c>
      <c r="AL877">
        <v>13</v>
      </c>
      <c r="AM877" s="5">
        <f t="shared" si="114"/>
        <v>0.4642857142857143</v>
      </c>
      <c r="AN877" s="4">
        <f t="shared" si="111"/>
        <v>7.0319684102342192E-4</v>
      </c>
      <c r="AO877" s="3"/>
      <c r="AP877">
        <v>0</v>
      </c>
      <c r="AR877" t="s">
        <v>1</v>
      </c>
      <c r="AT877" s="2" t="s">
        <v>0</v>
      </c>
      <c r="AU877" s="1">
        <f t="shared" si="115"/>
        <v>2.1457054992084394</v>
      </c>
      <c r="AV877" s="1">
        <f t="shared" si="116"/>
        <v>1.5527381234638402</v>
      </c>
      <c r="AW877" s="1">
        <f t="shared" si="117"/>
        <v>0.95977074771924109</v>
      </c>
    </row>
    <row r="878" spans="1:49" x14ac:dyDescent="0.2">
      <c r="A878">
        <v>876</v>
      </c>
      <c r="B878" t="s">
        <v>4875</v>
      </c>
      <c r="C878" t="s">
        <v>4874</v>
      </c>
      <c r="F878" t="s">
        <v>4873</v>
      </c>
      <c r="G878" t="s">
        <v>16</v>
      </c>
      <c r="H878" t="s">
        <v>15</v>
      </c>
      <c r="I878" t="s">
        <v>4872</v>
      </c>
      <c r="J878">
        <v>60024592</v>
      </c>
      <c r="K878" t="s">
        <v>4871</v>
      </c>
      <c r="L878" t="s">
        <v>3643</v>
      </c>
      <c r="M878" t="s">
        <v>230</v>
      </c>
      <c r="N878">
        <v>1</v>
      </c>
      <c r="O878" t="s">
        <v>4870</v>
      </c>
      <c r="P878">
        <v>7005826279</v>
      </c>
      <c r="Q878">
        <v>60024592</v>
      </c>
      <c r="R878" s="7">
        <v>34335</v>
      </c>
      <c r="S878" s="8">
        <f t="shared" si="112"/>
        <v>1994</v>
      </c>
      <c r="T878" s="8">
        <v>1994</v>
      </c>
      <c r="U878" s="8">
        <f t="shared" si="113"/>
        <v>28</v>
      </c>
      <c r="V878" s="7">
        <v>34425</v>
      </c>
      <c r="W878" t="s">
        <v>1931</v>
      </c>
      <c r="X878" s="2">
        <v>1.137</v>
      </c>
      <c r="Y878" s="6">
        <f t="shared" si="110"/>
        <v>3.0351565628253384E-2</v>
      </c>
      <c r="AA878">
        <v>189251</v>
      </c>
      <c r="AB878">
        <v>17336</v>
      </c>
      <c r="AD878" t="s">
        <v>6</v>
      </c>
      <c r="AE878">
        <v>30</v>
      </c>
      <c r="AF878">
        <v>2</v>
      </c>
      <c r="AH878" t="s">
        <v>4869</v>
      </c>
      <c r="AI878" t="s">
        <v>4868</v>
      </c>
      <c r="AK878" t="s">
        <v>4867</v>
      </c>
      <c r="AL878">
        <v>6</v>
      </c>
      <c r="AM878" s="5">
        <f t="shared" si="114"/>
        <v>0.21428571428571427</v>
      </c>
      <c r="AN878" s="4">
        <f t="shared" si="111"/>
        <v>3.2455238816465621E-4</v>
      </c>
      <c r="AO878" s="3"/>
      <c r="AP878">
        <v>0</v>
      </c>
      <c r="AQ878" t="s">
        <v>4866</v>
      </c>
      <c r="AR878" t="s">
        <v>4865</v>
      </c>
      <c r="AS878" t="s">
        <v>4864</v>
      </c>
      <c r="AT878" s="2" t="s">
        <v>0</v>
      </c>
      <c r="AU878" s="1">
        <f t="shared" si="115"/>
        <v>2.1343461656226763</v>
      </c>
      <c r="AV878" s="1">
        <f t="shared" si="116"/>
        <v>1.533805900820902</v>
      </c>
      <c r="AW878" s="1">
        <f t="shared" si="117"/>
        <v>0.93326563601912738</v>
      </c>
    </row>
    <row r="879" spans="1:49" x14ac:dyDescent="0.2">
      <c r="A879">
        <v>877</v>
      </c>
      <c r="B879" t="s">
        <v>4863</v>
      </c>
      <c r="C879" t="s">
        <v>4862</v>
      </c>
      <c r="F879" t="s">
        <v>4861</v>
      </c>
      <c r="G879" t="s">
        <v>16</v>
      </c>
      <c r="H879" t="s">
        <v>15</v>
      </c>
      <c r="I879" t="s">
        <v>4860</v>
      </c>
      <c r="J879">
        <v>60003500</v>
      </c>
      <c r="K879" t="s">
        <v>1053</v>
      </c>
      <c r="L879" t="s">
        <v>1052</v>
      </c>
      <c r="M879" t="s">
        <v>230</v>
      </c>
      <c r="N879">
        <v>2</v>
      </c>
      <c r="O879" t="s">
        <v>4859</v>
      </c>
      <c r="P879" t="s">
        <v>4858</v>
      </c>
      <c r="Q879" t="s">
        <v>4339</v>
      </c>
      <c r="R879" s="7">
        <v>34335</v>
      </c>
      <c r="S879" s="8">
        <f t="shared" si="112"/>
        <v>1994</v>
      </c>
      <c r="T879" s="8">
        <v>1994</v>
      </c>
      <c r="U879" s="8">
        <f t="shared" si="113"/>
        <v>28</v>
      </c>
      <c r="V879" s="7">
        <v>34425</v>
      </c>
      <c r="W879" t="s">
        <v>2061</v>
      </c>
      <c r="X879" s="2">
        <v>1.6519999999999999</v>
      </c>
      <c r="Y879" s="6">
        <f t="shared" si="110"/>
        <v>4.409919649769093E-2</v>
      </c>
      <c r="AA879" t="s">
        <v>2060</v>
      </c>
      <c r="AB879">
        <v>17337</v>
      </c>
      <c r="AC879">
        <v>15582221</v>
      </c>
      <c r="AD879" t="s">
        <v>6</v>
      </c>
      <c r="AE879">
        <v>42</v>
      </c>
      <c r="AF879">
        <v>4</v>
      </c>
      <c r="AH879" t="s">
        <v>4857</v>
      </c>
      <c r="AI879" t="s">
        <v>4856</v>
      </c>
      <c r="AK879" t="s">
        <v>4855</v>
      </c>
      <c r="AL879">
        <v>1</v>
      </c>
      <c r="AM879" s="5">
        <f t="shared" si="114"/>
        <v>3.5714285714285712E-2</v>
      </c>
      <c r="AN879" s="4">
        <f t="shared" si="111"/>
        <v>5.4092064694109373E-5</v>
      </c>
      <c r="AO879" s="3"/>
      <c r="AP879">
        <v>0</v>
      </c>
      <c r="AR879" t="s">
        <v>1</v>
      </c>
      <c r="AT879" s="2" t="s">
        <v>0</v>
      </c>
      <c r="AU879" s="1">
        <f t="shared" si="115"/>
        <v>3.0885665167791885</v>
      </c>
      <c r="AV879" s="1">
        <f t="shared" si="116"/>
        <v>2.2076644281192519</v>
      </c>
      <c r="AW879" s="1">
        <f t="shared" si="117"/>
        <v>1.3267623394593153</v>
      </c>
    </row>
    <row r="880" spans="1:49" x14ac:dyDescent="0.2">
      <c r="A880">
        <v>878</v>
      </c>
      <c r="B880" t="s">
        <v>4854</v>
      </c>
      <c r="C880" t="s">
        <v>4853</v>
      </c>
      <c r="D880" t="s">
        <v>4852</v>
      </c>
      <c r="F880" t="s">
        <v>4851</v>
      </c>
      <c r="G880" t="s">
        <v>16</v>
      </c>
      <c r="H880" t="s">
        <v>15</v>
      </c>
      <c r="I880" t="s">
        <v>4850</v>
      </c>
      <c r="J880">
        <v>60008734</v>
      </c>
      <c r="K880" t="s">
        <v>2226</v>
      </c>
      <c r="L880" t="s">
        <v>2225</v>
      </c>
      <c r="M880" t="s">
        <v>2097</v>
      </c>
      <c r="N880">
        <v>4</v>
      </c>
      <c r="O880" t="s">
        <v>4849</v>
      </c>
      <c r="P880" t="s">
        <v>4848</v>
      </c>
      <c r="Q880" t="s">
        <v>2769</v>
      </c>
      <c r="R880" s="7">
        <v>34335</v>
      </c>
      <c r="S880" s="8">
        <f t="shared" si="112"/>
        <v>1994</v>
      </c>
      <c r="T880" s="8">
        <v>1994</v>
      </c>
      <c r="U880" s="8">
        <f t="shared" si="113"/>
        <v>28</v>
      </c>
      <c r="V880" s="7">
        <v>34425</v>
      </c>
      <c r="W880" t="s">
        <v>2221</v>
      </c>
      <c r="X880" s="2">
        <v>0.65200000000000002</v>
      </c>
      <c r="Y880" s="6">
        <f t="shared" si="110"/>
        <v>1.7404767624996664E-2</v>
      </c>
      <c r="AA880">
        <v>222313</v>
      </c>
      <c r="AB880">
        <v>12179</v>
      </c>
      <c r="AD880" t="s">
        <v>6</v>
      </c>
      <c r="AE880" t="s">
        <v>4786</v>
      </c>
      <c r="AF880" t="s">
        <v>4785</v>
      </c>
      <c r="AH880" t="s">
        <v>4847</v>
      </c>
      <c r="AI880" t="s">
        <v>4846</v>
      </c>
      <c r="AK880" t="s">
        <v>4845</v>
      </c>
      <c r="AL880">
        <v>19</v>
      </c>
      <c r="AM880" s="5">
        <f t="shared" si="114"/>
        <v>0.6785714285714286</v>
      </c>
      <c r="AN880" s="4">
        <f t="shared" si="111"/>
        <v>1.0277492291880781E-3</v>
      </c>
      <c r="AO880" s="3"/>
      <c r="AP880">
        <v>0</v>
      </c>
      <c r="AQ880" t="s">
        <v>1452</v>
      </c>
      <c r="AR880" t="s">
        <v>4844</v>
      </c>
      <c r="AS880" t="s">
        <v>1450</v>
      </c>
      <c r="AT880" s="2">
        <v>3.5990000000000002</v>
      </c>
      <c r="AU880" s="1">
        <f t="shared" si="115"/>
        <v>1.2491662106254087</v>
      </c>
      <c r="AV880" s="1">
        <f t="shared" si="116"/>
        <v>0.9216258427092372</v>
      </c>
      <c r="AW880" s="1">
        <f t="shared" si="117"/>
        <v>0.59408547479306528</v>
      </c>
    </row>
    <row r="881" spans="1:49" x14ac:dyDescent="0.2">
      <c r="A881">
        <v>879</v>
      </c>
      <c r="B881" t="s">
        <v>4843</v>
      </c>
      <c r="C881" t="s">
        <v>4842</v>
      </c>
      <c r="F881" t="s">
        <v>4841</v>
      </c>
      <c r="G881" t="s">
        <v>16</v>
      </c>
      <c r="H881" t="s">
        <v>15</v>
      </c>
      <c r="I881" t="s">
        <v>4840</v>
      </c>
      <c r="J881">
        <v>60014439</v>
      </c>
      <c r="K881" t="s">
        <v>4839</v>
      </c>
      <c r="L881" t="s">
        <v>4838</v>
      </c>
      <c r="M881" t="s">
        <v>230</v>
      </c>
      <c r="N881">
        <v>2</v>
      </c>
      <c r="O881" t="s">
        <v>4837</v>
      </c>
      <c r="P881" t="s">
        <v>4836</v>
      </c>
      <c r="Q881" t="s">
        <v>4835</v>
      </c>
      <c r="R881" s="7">
        <v>34335</v>
      </c>
      <c r="S881" s="8">
        <f t="shared" si="112"/>
        <v>1994</v>
      </c>
      <c r="T881" s="8">
        <v>1994</v>
      </c>
      <c r="U881" s="8">
        <f t="shared" si="113"/>
        <v>28</v>
      </c>
      <c r="V881" s="7">
        <v>34425</v>
      </c>
      <c r="W881" t="s">
        <v>2061</v>
      </c>
      <c r="X881" s="2">
        <v>1.6519999999999999</v>
      </c>
      <c r="Y881" s="6">
        <f t="shared" si="110"/>
        <v>4.409919649769093E-2</v>
      </c>
      <c r="AA881" t="s">
        <v>2060</v>
      </c>
      <c r="AB881">
        <v>17337</v>
      </c>
      <c r="AC881">
        <v>15582221</v>
      </c>
      <c r="AD881" t="s">
        <v>6</v>
      </c>
      <c r="AE881">
        <v>42</v>
      </c>
      <c r="AF881">
        <v>4</v>
      </c>
      <c r="AH881" t="s">
        <v>4834</v>
      </c>
      <c r="AI881" t="s">
        <v>4833</v>
      </c>
      <c r="AK881" t="s">
        <v>4832</v>
      </c>
      <c r="AL881">
        <v>11</v>
      </c>
      <c r="AM881" s="5">
        <f t="shared" si="114"/>
        <v>0.39285714285714285</v>
      </c>
      <c r="AN881" s="4">
        <f t="shared" si="111"/>
        <v>5.9501271163520315E-4</v>
      </c>
      <c r="AO881" s="3"/>
      <c r="AP881">
        <v>0</v>
      </c>
      <c r="AR881" t="s">
        <v>1</v>
      </c>
      <c r="AT881" s="2" t="s">
        <v>0</v>
      </c>
      <c r="AU881" s="1">
        <f t="shared" si="115"/>
        <v>3.1047941361874209</v>
      </c>
      <c r="AV881" s="1">
        <f t="shared" si="116"/>
        <v>2.2347104604663066</v>
      </c>
      <c r="AW881" s="1">
        <f t="shared" si="117"/>
        <v>1.3646267847451921</v>
      </c>
    </row>
    <row r="882" spans="1:49" x14ac:dyDescent="0.2">
      <c r="A882">
        <v>880</v>
      </c>
      <c r="B882" t="s">
        <v>4831</v>
      </c>
      <c r="C882" t="s">
        <v>4830</v>
      </c>
      <c r="F882" t="s">
        <v>4829</v>
      </c>
      <c r="G882" t="s">
        <v>16</v>
      </c>
      <c r="H882" t="s">
        <v>15</v>
      </c>
      <c r="I882" t="s">
        <v>4828</v>
      </c>
      <c r="J882">
        <v>60104081</v>
      </c>
      <c r="K882" t="s">
        <v>4827</v>
      </c>
      <c r="L882" t="s">
        <v>4826</v>
      </c>
      <c r="M882" t="s">
        <v>58</v>
      </c>
      <c r="N882">
        <v>1</v>
      </c>
      <c r="O882" t="s">
        <v>4825</v>
      </c>
      <c r="P882">
        <v>6701775173</v>
      </c>
      <c r="Q882">
        <v>60104081</v>
      </c>
      <c r="R882" s="7">
        <v>34335</v>
      </c>
      <c r="S882" s="8">
        <f t="shared" si="112"/>
        <v>1994</v>
      </c>
      <c r="T882" s="8">
        <v>1994</v>
      </c>
      <c r="U882" s="8">
        <f t="shared" si="113"/>
        <v>28</v>
      </c>
      <c r="V882" s="7">
        <v>34425</v>
      </c>
      <c r="W882" t="s">
        <v>2061</v>
      </c>
      <c r="X882" s="2">
        <v>1.6519999999999999</v>
      </c>
      <c r="Y882" s="6">
        <f t="shared" si="110"/>
        <v>4.409919649769093E-2</v>
      </c>
      <c r="AA882" t="s">
        <v>2060</v>
      </c>
      <c r="AB882">
        <v>17337</v>
      </c>
      <c r="AC882">
        <v>15582221</v>
      </c>
      <c r="AD882" t="s">
        <v>6</v>
      </c>
      <c r="AE882">
        <v>42</v>
      </c>
      <c r="AF882">
        <v>4</v>
      </c>
      <c r="AH882" t="s">
        <v>4824</v>
      </c>
      <c r="AI882" t="s">
        <v>4823</v>
      </c>
      <c r="AK882" t="s">
        <v>4822</v>
      </c>
      <c r="AL882">
        <v>30</v>
      </c>
      <c r="AM882" s="5">
        <f t="shared" si="114"/>
        <v>1.0714285714285714</v>
      </c>
      <c r="AN882" s="4">
        <f t="shared" si="111"/>
        <v>1.6227619408232812E-3</v>
      </c>
      <c r="AO882" s="3"/>
      <c r="AP882">
        <v>0</v>
      </c>
      <c r="AR882" t="s">
        <v>1</v>
      </c>
      <c r="AT882" s="2" t="s">
        <v>0</v>
      </c>
      <c r="AU882" s="1">
        <f t="shared" si="115"/>
        <v>3.1356266130630632</v>
      </c>
      <c r="AV882" s="1">
        <f t="shared" si="116"/>
        <v>2.2860979219257107</v>
      </c>
      <c r="AW882" s="1">
        <f t="shared" si="117"/>
        <v>1.4365692307883575</v>
      </c>
    </row>
    <row r="883" spans="1:49" x14ac:dyDescent="0.2">
      <c r="A883">
        <v>881</v>
      </c>
      <c r="B883" t="s">
        <v>4821</v>
      </c>
      <c r="C883" t="s">
        <v>4820</v>
      </c>
      <c r="F883" t="s">
        <v>4819</v>
      </c>
      <c r="G883" t="s">
        <v>16</v>
      </c>
      <c r="H883" t="s">
        <v>15</v>
      </c>
      <c r="I883" t="s">
        <v>4818</v>
      </c>
      <c r="J883">
        <v>60014982</v>
      </c>
      <c r="K883" t="s">
        <v>4817</v>
      </c>
      <c r="L883" t="s">
        <v>4816</v>
      </c>
      <c r="M883" t="s">
        <v>2970</v>
      </c>
      <c r="N883">
        <v>1</v>
      </c>
      <c r="O883" t="s">
        <v>4815</v>
      </c>
      <c r="P883">
        <v>7103110709</v>
      </c>
      <c r="Q883">
        <v>60014982</v>
      </c>
      <c r="R883" s="7">
        <v>34335</v>
      </c>
      <c r="S883" s="8">
        <f t="shared" si="112"/>
        <v>1994</v>
      </c>
      <c r="T883" s="8">
        <v>1994</v>
      </c>
      <c r="U883" s="8">
        <f t="shared" si="113"/>
        <v>28</v>
      </c>
      <c r="V883" s="7">
        <v>34425</v>
      </c>
      <c r="W883" t="s">
        <v>2061</v>
      </c>
      <c r="X883" s="2">
        <v>1.6519999999999999</v>
      </c>
      <c r="Y883" s="6">
        <f t="shared" si="110"/>
        <v>4.409919649769093E-2</v>
      </c>
      <c r="AA883" t="s">
        <v>2060</v>
      </c>
      <c r="AB883">
        <v>17337</v>
      </c>
      <c r="AC883">
        <v>15582221</v>
      </c>
      <c r="AD883" t="s">
        <v>6</v>
      </c>
      <c r="AE883">
        <v>42</v>
      </c>
      <c r="AF883">
        <v>4</v>
      </c>
      <c r="AH883" t="s">
        <v>4814</v>
      </c>
      <c r="AI883" t="s">
        <v>4813</v>
      </c>
      <c r="AK883" t="s">
        <v>4812</v>
      </c>
      <c r="AL883">
        <v>107</v>
      </c>
      <c r="AM883" s="5">
        <f t="shared" si="114"/>
        <v>3.8214285714285716</v>
      </c>
      <c r="AN883" s="4">
        <f t="shared" si="111"/>
        <v>5.7878509222697031E-3</v>
      </c>
      <c r="AO883" s="3"/>
      <c r="AP883">
        <v>0</v>
      </c>
      <c r="AQ883" t="s">
        <v>4811</v>
      </c>
      <c r="AR883" t="s">
        <v>4810</v>
      </c>
      <c r="AS883" t="s">
        <v>4809</v>
      </c>
      <c r="AT883" s="2" t="s">
        <v>0</v>
      </c>
      <c r="AU883" s="1">
        <f t="shared" si="115"/>
        <v>3.2605792825064559</v>
      </c>
      <c r="AV883" s="1">
        <f t="shared" si="116"/>
        <v>2.4943523709980315</v>
      </c>
      <c r="AW883" s="1">
        <f t="shared" si="117"/>
        <v>1.7281254594896069</v>
      </c>
    </row>
    <row r="884" spans="1:49" x14ac:dyDescent="0.2">
      <c r="A884">
        <v>882</v>
      </c>
      <c r="B884" t="s">
        <v>4808</v>
      </c>
      <c r="C884" t="s">
        <v>4807</v>
      </c>
      <c r="F884" t="s">
        <v>4806</v>
      </c>
      <c r="G884" t="s">
        <v>16</v>
      </c>
      <c r="H884" t="s">
        <v>15</v>
      </c>
      <c r="I884" t="s">
        <v>4805</v>
      </c>
      <c r="J884" t="s">
        <v>4804</v>
      </c>
      <c r="K884" t="s">
        <v>4803</v>
      </c>
      <c r="L884" t="s">
        <v>4802</v>
      </c>
      <c r="M884" t="s">
        <v>83</v>
      </c>
      <c r="N884">
        <v>3</v>
      </c>
      <c r="O884" t="s">
        <v>4801</v>
      </c>
      <c r="P884" t="s">
        <v>4800</v>
      </c>
      <c r="Q884" t="s">
        <v>4799</v>
      </c>
      <c r="R884" s="7">
        <v>34335</v>
      </c>
      <c r="S884" s="8">
        <f t="shared" si="112"/>
        <v>1994</v>
      </c>
      <c r="T884" s="8">
        <v>1994</v>
      </c>
      <c r="U884" s="8">
        <f t="shared" si="113"/>
        <v>28</v>
      </c>
      <c r="V884" s="7">
        <v>34425</v>
      </c>
      <c r="W884" t="s">
        <v>1931</v>
      </c>
      <c r="X884" s="2">
        <v>1.137</v>
      </c>
      <c r="Y884" s="6">
        <f t="shared" si="110"/>
        <v>3.0351565628253384E-2</v>
      </c>
      <c r="AA884">
        <v>189251</v>
      </c>
      <c r="AB884">
        <v>17336</v>
      </c>
      <c r="AD884" t="s">
        <v>6</v>
      </c>
      <c r="AE884">
        <v>30</v>
      </c>
      <c r="AF884">
        <v>2</v>
      </c>
      <c r="AH884" t="s">
        <v>4798</v>
      </c>
      <c r="AI884" t="s">
        <v>4797</v>
      </c>
      <c r="AK884" t="s">
        <v>4796</v>
      </c>
      <c r="AL884">
        <v>12</v>
      </c>
      <c r="AM884" s="5">
        <f t="shared" si="114"/>
        <v>0.42857142857142855</v>
      </c>
      <c r="AN884" s="4">
        <f t="shared" si="111"/>
        <v>6.4910477632931242E-4</v>
      </c>
      <c r="AO884" s="3"/>
      <c r="AP884">
        <v>0</v>
      </c>
      <c r="AQ884" t="s">
        <v>546</v>
      </c>
      <c r="AR884" t="s">
        <v>4795</v>
      </c>
      <c r="AS884" t="s">
        <v>544</v>
      </c>
      <c r="AT884" s="2" t="s">
        <v>0</v>
      </c>
      <c r="AU884" s="1">
        <f t="shared" si="115"/>
        <v>2.1440827372676159</v>
      </c>
      <c r="AV884" s="1">
        <f t="shared" si="116"/>
        <v>1.5500335202291347</v>
      </c>
      <c r="AW884" s="1">
        <f t="shared" si="117"/>
        <v>0.95598430319065353</v>
      </c>
    </row>
    <row r="885" spans="1:49" x14ac:dyDescent="0.2">
      <c r="A885">
        <v>883</v>
      </c>
      <c r="B885" t="s">
        <v>4794</v>
      </c>
      <c r="C885" t="s">
        <v>4793</v>
      </c>
      <c r="D885" t="s">
        <v>4792</v>
      </c>
      <c r="F885" t="s">
        <v>4791</v>
      </c>
      <c r="G885" t="s">
        <v>16</v>
      </c>
      <c r="H885" t="s">
        <v>15</v>
      </c>
      <c r="I885" t="s">
        <v>4790</v>
      </c>
      <c r="J885">
        <v>60072285</v>
      </c>
      <c r="K885" t="s">
        <v>1636</v>
      </c>
      <c r="L885" t="s">
        <v>1635</v>
      </c>
      <c r="M885" t="s">
        <v>682</v>
      </c>
      <c r="N885">
        <v>5</v>
      </c>
      <c r="O885" t="s">
        <v>4789</v>
      </c>
      <c r="P885" t="s">
        <v>4788</v>
      </c>
      <c r="Q885" t="s">
        <v>4787</v>
      </c>
      <c r="R885" s="7">
        <v>34335</v>
      </c>
      <c r="S885" s="8">
        <f t="shared" si="112"/>
        <v>1994</v>
      </c>
      <c r="T885" s="8">
        <v>1994</v>
      </c>
      <c r="U885" s="8">
        <f t="shared" si="113"/>
        <v>28</v>
      </c>
      <c r="V885" s="7">
        <v>34425</v>
      </c>
      <c r="W885" t="s">
        <v>2221</v>
      </c>
      <c r="X885" s="2">
        <v>0.65200000000000002</v>
      </c>
      <c r="Y885" s="6">
        <f t="shared" si="110"/>
        <v>1.7404767624996664E-2</v>
      </c>
      <c r="AA885">
        <v>222313</v>
      </c>
      <c r="AB885">
        <v>12179</v>
      </c>
      <c r="AD885" t="s">
        <v>6</v>
      </c>
      <c r="AE885" t="s">
        <v>4786</v>
      </c>
      <c r="AF885" t="s">
        <v>4785</v>
      </c>
      <c r="AH885" t="s">
        <v>4784</v>
      </c>
      <c r="AI885" t="s">
        <v>4783</v>
      </c>
      <c r="AK885" t="s">
        <v>4782</v>
      </c>
      <c r="AL885">
        <v>29</v>
      </c>
      <c r="AM885" s="5">
        <f t="shared" si="114"/>
        <v>1.0357142857142858</v>
      </c>
      <c r="AN885" s="4">
        <f t="shared" si="111"/>
        <v>1.568669876129172E-3</v>
      </c>
      <c r="AO885" s="3"/>
      <c r="AP885">
        <v>0</v>
      </c>
      <c r="AR885" t="s">
        <v>1</v>
      </c>
      <c r="AT885" s="2">
        <v>3.5990000000000002</v>
      </c>
      <c r="AU885" s="1">
        <f t="shared" si="115"/>
        <v>1.2653938300336416</v>
      </c>
      <c r="AV885" s="1">
        <f t="shared" si="116"/>
        <v>0.94867187505629169</v>
      </c>
      <c r="AW885" s="1">
        <f t="shared" si="117"/>
        <v>0.63194992007894191</v>
      </c>
    </row>
    <row r="886" spans="1:49" x14ac:dyDescent="0.2">
      <c r="A886">
        <v>884</v>
      </c>
      <c r="B886" t="s">
        <v>4781</v>
      </c>
      <c r="C886" t="s">
        <v>4780</v>
      </c>
      <c r="F886" t="s">
        <v>4779</v>
      </c>
      <c r="G886" t="s">
        <v>16</v>
      </c>
      <c r="H886" t="s">
        <v>15</v>
      </c>
      <c r="I886" t="s">
        <v>4778</v>
      </c>
      <c r="J886">
        <v>60003892</v>
      </c>
      <c r="K886" t="s">
        <v>555</v>
      </c>
      <c r="L886" t="s">
        <v>554</v>
      </c>
      <c r="M886" t="s">
        <v>230</v>
      </c>
      <c r="N886">
        <v>2</v>
      </c>
      <c r="O886" t="s">
        <v>4777</v>
      </c>
      <c r="P886" t="s">
        <v>4776</v>
      </c>
      <c r="Q886" t="s">
        <v>1755</v>
      </c>
      <c r="R886" s="7">
        <v>34335</v>
      </c>
      <c r="S886" s="8">
        <f t="shared" si="112"/>
        <v>1994</v>
      </c>
      <c r="T886" s="8">
        <v>1994</v>
      </c>
      <c r="U886" s="8">
        <f t="shared" si="113"/>
        <v>28</v>
      </c>
      <c r="V886" s="7" t="s">
        <v>4775</v>
      </c>
      <c r="W886" t="s">
        <v>1970</v>
      </c>
      <c r="X886" s="2">
        <v>0.22500000000000001</v>
      </c>
      <c r="Y886" s="6">
        <f t="shared" si="110"/>
        <v>6.0062464963562111E-3</v>
      </c>
      <c r="AA886">
        <v>2726343</v>
      </c>
      <c r="AB886">
        <v>16128</v>
      </c>
      <c r="AC886" t="s">
        <v>1969</v>
      </c>
      <c r="AD886" t="s">
        <v>6</v>
      </c>
      <c r="AE886">
        <v>14</v>
      </c>
      <c r="AF886">
        <v>2</v>
      </c>
      <c r="AH886" t="s">
        <v>4774</v>
      </c>
      <c r="AI886" t="s">
        <v>4773</v>
      </c>
      <c r="AK886" t="s">
        <v>4772</v>
      </c>
      <c r="AL886">
        <v>17</v>
      </c>
      <c r="AM886" s="5">
        <f t="shared" si="114"/>
        <v>0.6071428571428571</v>
      </c>
      <c r="AN886" s="4">
        <f t="shared" si="111"/>
        <v>9.1956509979985925E-4</v>
      </c>
      <c r="AO886" s="3"/>
      <c r="AP886">
        <v>0</v>
      </c>
      <c r="AR886" t="s">
        <v>1</v>
      </c>
      <c r="AT886" s="2">
        <v>1.099</v>
      </c>
      <c r="AU886" s="1">
        <f t="shared" si="115"/>
        <v>0.44802420773893059</v>
      </c>
      <c r="AV886" s="1">
        <f t="shared" si="116"/>
        <v>0.34629057980780353</v>
      </c>
      <c r="AW886" s="1">
        <f t="shared" si="117"/>
        <v>0.24455695187667648</v>
      </c>
    </row>
    <row r="887" spans="1:49" x14ac:dyDescent="0.2">
      <c r="A887">
        <v>885</v>
      </c>
      <c r="B887" t="s">
        <v>4771</v>
      </c>
      <c r="C887" t="s">
        <v>4770</v>
      </c>
      <c r="F887" t="s">
        <v>4769</v>
      </c>
      <c r="G887" t="s">
        <v>16</v>
      </c>
      <c r="H887" t="s">
        <v>15</v>
      </c>
      <c r="I887" t="s">
        <v>4768</v>
      </c>
      <c r="J887">
        <v>60051652</v>
      </c>
      <c r="K887" t="s">
        <v>4767</v>
      </c>
      <c r="L887" t="s">
        <v>3586</v>
      </c>
      <c r="M887" t="s">
        <v>653</v>
      </c>
      <c r="N887">
        <v>2</v>
      </c>
      <c r="O887" t="s">
        <v>4766</v>
      </c>
      <c r="P887" t="s">
        <v>4765</v>
      </c>
      <c r="Q887" t="s">
        <v>4764</v>
      </c>
      <c r="R887" s="7">
        <v>34335</v>
      </c>
      <c r="S887" s="8">
        <f t="shared" si="112"/>
        <v>1994</v>
      </c>
      <c r="T887" s="8">
        <v>1994</v>
      </c>
      <c r="U887" s="8">
        <f t="shared" si="113"/>
        <v>28</v>
      </c>
      <c r="V887" s="7">
        <v>34425</v>
      </c>
      <c r="W887" t="s">
        <v>4763</v>
      </c>
      <c r="X887" s="2">
        <v>1.57</v>
      </c>
      <c r="Y887" s="6">
        <f t="shared" si="110"/>
        <v>4.1910253330130008E-2</v>
      </c>
      <c r="AA887">
        <v>8858977</v>
      </c>
      <c r="AB887">
        <v>17370</v>
      </c>
      <c r="AC887">
        <v>19374208</v>
      </c>
      <c r="AD887" t="s">
        <v>6</v>
      </c>
      <c r="AE887">
        <v>9</v>
      </c>
      <c r="AF887">
        <v>2</v>
      </c>
      <c r="AH887" t="s">
        <v>4762</v>
      </c>
      <c r="AI887" t="s">
        <v>4761</v>
      </c>
      <c r="AJ887" t="s">
        <v>4760</v>
      </c>
      <c r="AK887" t="s">
        <v>4759</v>
      </c>
      <c r="AL887">
        <v>53</v>
      </c>
      <c r="AM887" s="5">
        <f t="shared" si="114"/>
        <v>1.8928571428571428</v>
      </c>
      <c r="AN887" s="4">
        <f t="shared" si="111"/>
        <v>2.8668794287877966E-3</v>
      </c>
      <c r="AO887" s="3"/>
      <c r="AP887">
        <v>0</v>
      </c>
      <c r="AR887" t="s">
        <v>1</v>
      </c>
      <c r="AT887" s="2">
        <v>4.1310000000000002</v>
      </c>
      <c r="AU887" s="1">
        <f t="shared" si="115"/>
        <v>3.0197241159727342</v>
      </c>
      <c r="AV887" s="1">
        <f t="shared" si="116"/>
        <v>2.2388566379458905</v>
      </c>
      <c r="AW887" s="1">
        <f t="shared" si="117"/>
        <v>1.457989159919046</v>
      </c>
    </row>
    <row r="888" spans="1:49" x14ac:dyDescent="0.2">
      <c r="A888">
        <v>886</v>
      </c>
      <c r="B888" t="s">
        <v>4758</v>
      </c>
      <c r="C888" t="s">
        <v>4757</v>
      </c>
      <c r="F888" t="s">
        <v>4756</v>
      </c>
      <c r="G888" t="s">
        <v>16</v>
      </c>
      <c r="H888" t="s">
        <v>15</v>
      </c>
      <c r="I888" t="s">
        <v>4755</v>
      </c>
      <c r="J888">
        <v>60012704</v>
      </c>
      <c r="K888" t="s">
        <v>4754</v>
      </c>
      <c r="L888" t="s">
        <v>4753</v>
      </c>
      <c r="M888" t="s">
        <v>2560</v>
      </c>
      <c r="N888">
        <v>3</v>
      </c>
      <c r="O888" t="s">
        <v>4752</v>
      </c>
      <c r="P888" t="s">
        <v>4751</v>
      </c>
      <c r="Q888" t="s">
        <v>4750</v>
      </c>
      <c r="R888" s="7">
        <v>34335</v>
      </c>
      <c r="S888" s="8">
        <f t="shared" si="112"/>
        <v>1994</v>
      </c>
      <c r="T888" s="8">
        <v>1994</v>
      </c>
      <c r="U888" s="8">
        <f t="shared" si="113"/>
        <v>28</v>
      </c>
      <c r="V888" s="7">
        <v>34425</v>
      </c>
      <c r="W888" t="s">
        <v>1931</v>
      </c>
      <c r="X888" s="2">
        <v>1.137</v>
      </c>
      <c r="Y888" s="6">
        <f t="shared" si="110"/>
        <v>3.0351565628253384E-2</v>
      </c>
      <c r="AA888">
        <v>189251</v>
      </c>
      <c r="AB888">
        <v>17336</v>
      </c>
      <c r="AD888" t="s">
        <v>6</v>
      </c>
      <c r="AE888">
        <v>30</v>
      </c>
      <c r="AF888">
        <v>2</v>
      </c>
      <c r="AH888" t="s">
        <v>4749</v>
      </c>
      <c r="AI888" t="s">
        <v>4748</v>
      </c>
      <c r="AK888" t="s">
        <v>4747</v>
      </c>
      <c r="AL888">
        <v>35</v>
      </c>
      <c r="AM888" s="5">
        <f t="shared" si="114"/>
        <v>1.25</v>
      </c>
      <c r="AN888" s="4">
        <f t="shared" si="111"/>
        <v>1.8932222642938281E-3</v>
      </c>
      <c r="AO888" s="3"/>
      <c r="AP888">
        <v>0</v>
      </c>
      <c r="AR888" t="s">
        <v>1</v>
      </c>
      <c r="AT888" s="2" t="s">
        <v>0</v>
      </c>
      <c r="AU888" s="1">
        <f t="shared" si="115"/>
        <v>2.1814062619065515</v>
      </c>
      <c r="AV888" s="1">
        <f t="shared" si="116"/>
        <v>1.6122393946273608</v>
      </c>
      <c r="AW888" s="1">
        <f t="shared" si="117"/>
        <v>1.0430725273481696</v>
      </c>
    </row>
    <row r="889" spans="1:49" x14ac:dyDescent="0.2">
      <c r="A889">
        <v>887</v>
      </c>
      <c r="B889" t="s">
        <v>4746</v>
      </c>
      <c r="C889" t="s">
        <v>4745</v>
      </c>
      <c r="F889" t="s">
        <v>4744</v>
      </c>
      <c r="G889" t="s">
        <v>16</v>
      </c>
      <c r="H889" t="s">
        <v>15</v>
      </c>
      <c r="I889" t="s">
        <v>1273</v>
      </c>
      <c r="J889" t="s">
        <v>4739</v>
      </c>
      <c r="K889" t="s">
        <v>4743</v>
      </c>
      <c r="L889" t="s">
        <v>4742</v>
      </c>
      <c r="M889" t="s">
        <v>83</v>
      </c>
      <c r="N889">
        <v>2</v>
      </c>
      <c r="O889" t="s">
        <v>4741</v>
      </c>
      <c r="P889" t="s">
        <v>4740</v>
      </c>
      <c r="Q889" t="s">
        <v>4739</v>
      </c>
      <c r="R889" s="7">
        <v>34335</v>
      </c>
      <c r="S889" s="8">
        <f t="shared" si="112"/>
        <v>1994</v>
      </c>
      <c r="T889" s="8">
        <v>1994</v>
      </c>
      <c r="U889" s="8">
        <f t="shared" si="113"/>
        <v>28</v>
      </c>
      <c r="V889" s="7">
        <v>34425</v>
      </c>
      <c r="W889" t="s">
        <v>2061</v>
      </c>
      <c r="X889" s="2">
        <v>1.6519999999999999</v>
      </c>
      <c r="Y889" s="6">
        <f t="shared" si="110"/>
        <v>4.409919649769093E-2</v>
      </c>
      <c r="AA889" t="s">
        <v>2060</v>
      </c>
      <c r="AB889">
        <v>17337</v>
      </c>
      <c r="AC889">
        <v>15582221</v>
      </c>
      <c r="AD889" t="s">
        <v>6</v>
      </c>
      <c r="AE889">
        <v>42</v>
      </c>
      <c r="AF889">
        <v>4</v>
      </c>
      <c r="AH889" t="s">
        <v>4738</v>
      </c>
      <c r="AI889" t="s">
        <v>4737</v>
      </c>
      <c r="AK889" t="s">
        <v>4736</v>
      </c>
      <c r="AL889">
        <v>24</v>
      </c>
      <c r="AM889" s="5">
        <f t="shared" si="114"/>
        <v>0.8571428571428571</v>
      </c>
      <c r="AN889" s="4">
        <f t="shared" si="111"/>
        <v>1.2982095526586248E-3</v>
      </c>
      <c r="AO889" s="3"/>
      <c r="AP889">
        <v>0</v>
      </c>
      <c r="AR889" t="s">
        <v>1</v>
      </c>
      <c r="AT889" s="2" t="s">
        <v>0</v>
      </c>
      <c r="AU889" s="1">
        <f t="shared" si="115"/>
        <v>3.1258900414181237</v>
      </c>
      <c r="AV889" s="1">
        <f t="shared" si="116"/>
        <v>2.2698703025174778</v>
      </c>
      <c r="AW889" s="1">
        <f t="shared" si="117"/>
        <v>1.4138505636168315</v>
      </c>
    </row>
    <row r="890" spans="1:49" x14ac:dyDescent="0.2">
      <c r="A890">
        <v>888</v>
      </c>
      <c r="B890" t="s">
        <v>4735</v>
      </c>
      <c r="C890" t="s">
        <v>4734</v>
      </c>
      <c r="F890" t="s">
        <v>4733</v>
      </c>
      <c r="G890" t="s">
        <v>16</v>
      </c>
      <c r="H890" t="s">
        <v>15</v>
      </c>
      <c r="I890" t="s">
        <v>4732</v>
      </c>
      <c r="J890">
        <v>60000264</v>
      </c>
      <c r="K890" t="s">
        <v>4731</v>
      </c>
      <c r="L890" t="s">
        <v>4730</v>
      </c>
      <c r="M890" t="s">
        <v>830</v>
      </c>
      <c r="N890">
        <v>3</v>
      </c>
      <c r="O890" t="s">
        <v>4729</v>
      </c>
      <c r="P890" t="s">
        <v>4728</v>
      </c>
      <c r="Q890" t="s">
        <v>4727</v>
      </c>
      <c r="R890" s="7">
        <v>34335</v>
      </c>
      <c r="S890" s="8">
        <f t="shared" si="112"/>
        <v>1994</v>
      </c>
      <c r="T890" s="8">
        <v>1994</v>
      </c>
      <c r="U890" s="8">
        <f t="shared" si="113"/>
        <v>28</v>
      </c>
      <c r="V890" s="7">
        <v>34425</v>
      </c>
      <c r="W890" t="s">
        <v>2285</v>
      </c>
      <c r="X890" s="2">
        <v>0.371</v>
      </c>
      <c r="Y890" s="6">
        <f t="shared" si="110"/>
        <v>9.9036331117695747E-3</v>
      </c>
      <c r="AA890">
        <v>214922</v>
      </c>
      <c r="AB890">
        <v>130262</v>
      </c>
      <c r="AC890">
        <v>13474065</v>
      </c>
      <c r="AD890" t="s">
        <v>6</v>
      </c>
      <c r="AE890">
        <v>33</v>
      </c>
      <c r="AF890" t="s">
        <v>4715</v>
      </c>
      <c r="AH890">
        <v>2189</v>
      </c>
      <c r="AI890" t="s">
        <v>4726</v>
      </c>
      <c r="AK890" t="s">
        <v>4725</v>
      </c>
      <c r="AL890">
        <v>74</v>
      </c>
      <c r="AM890" s="5">
        <f t="shared" si="114"/>
        <v>2.6428571428571428</v>
      </c>
      <c r="AN890" s="4">
        <f t="shared" si="111"/>
        <v>4.0028127873640938E-3</v>
      </c>
      <c r="AO890" s="3"/>
      <c r="AP890">
        <v>0</v>
      </c>
      <c r="AR890" t="s">
        <v>1</v>
      </c>
      <c r="AT890" s="2">
        <v>1.48</v>
      </c>
      <c r="AU890" s="1">
        <f t="shared" si="115"/>
        <v>0.81333870144479292</v>
      </c>
      <c r="AV890" s="1">
        <f t="shared" si="116"/>
        <v>0.69532229495668341</v>
      </c>
      <c r="AW890" s="1">
        <f t="shared" si="117"/>
        <v>0.57730588846857378</v>
      </c>
    </row>
    <row r="891" spans="1:49" x14ac:dyDescent="0.2">
      <c r="A891">
        <v>889</v>
      </c>
      <c r="B891" t="s">
        <v>4724</v>
      </c>
      <c r="C891" t="s">
        <v>4723</v>
      </c>
      <c r="F891" t="s">
        <v>4722</v>
      </c>
      <c r="G891" t="s">
        <v>16</v>
      </c>
      <c r="H891" t="s">
        <v>15</v>
      </c>
      <c r="I891" t="s">
        <v>4721</v>
      </c>
      <c r="J891">
        <v>60015975</v>
      </c>
      <c r="K891" t="s">
        <v>4720</v>
      </c>
      <c r="L891" t="s">
        <v>4719</v>
      </c>
      <c r="M891" t="s">
        <v>830</v>
      </c>
      <c r="N891">
        <v>4</v>
      </c>
      <c r="O891" t="s">
        <v>4718</v>
      </c>
      <c r="P891" t="s">
        <v>4717</v>
      </c>
      <c r="Q891" t="s">
        <v>4716</v>
      </c>
      <c r="R891" s="7">
        <v>34335</v>
      </c>
      <c r="S891" s="8">
        <f t="shared" si="112"/>
        <v>1994</v>
      </c>
      <c r="T891" s="8">
        <v>1994</v>
      </c>
      <c r="U891" s="8">
        <f t="shared" si="113"/>
        <v>28</v>
      </c>
      <c r="V891" s="7">
        <v>34425</v>
      </c>
      <c r="W891" t="s">
        <v>2285</v>
      </c>
      <c r="X891" s="2">
        <v>0.371</v>
      </c>
      <c r="Y891" s="6">
        <f t="shared" si="110"/>
        <v>9.9036331117695747E-3</v>
      </c>
      <c r="AA891">
        <v>214922</v>
      </c>
      <c r="AB891">
        <v>130262</v>
      </c>
      <c r="AC891">
        <v>13474065</v>
      </c>
      <c r="AD891" t="s">
        <v>6</v>
      </c>
      <c r="AE891">
        <v>33</v>
      </c>
      <c r="AF891" t="s">
        <v>4715</v>
      </c>
      <c r="AH891">
        <v>2139</v>
      </c>
      <c r="AI891" t="s">
        <v>4714</v>
      </c>
      <c r="AK891" t="s">
        <v>4713</v>
      </c>
      <c r="AL891">
        <v>69</v>
      </c>
      <c r="AM891" s="5">
        <f t="shared" si="114"/>
        <v>2.4642857142857144</v>
      </c>
      <c r="AN891" s="4">
        <f t="shared" si="111"/>
        <v>3.7323524638935468E-3</v>
      </c>
      <c r="AO891" s="3"/>
      <c r="AP891">
        <v>0</v>
      </c>
      <c r="AR891" t="s">
        <v>1</v>
      </c>
      <c r="AT891" s="2">
        <v>1.48</v>
      </c>
      <c r="AU891" s="1">
        <f t="shared" si="115"/>
        <v>0.80522489174067668</v>
      </c>
      <c r="AV891" s="1">
        <f t="shared" si="116"/>
        <v>0.68179927878315605</v>
      </c>
      <c r="AW891" s="1">
        <f t="shared" si="117"/>
        <v>0.55837366582563541</v>
      </c>
    </row>
    <row r="892" spans="1:49" x14ac:dyDescent="0.2">
      <c r="A892">
        <v>890</v>
      </c>
      <c r="B892" t="s">
        <v>4712</v>
      </c>
      <c r="C892" t="s">
        <v>4711</v>
      </c>
      <c r="F892" t="s">
        <v>4710</v>
      </c>
      <c r="G892" t="s">
        <v>16</v>
      </c>
      <c r="H892" t="s">
        <v>15</v>
      </c>
      <c r="I892" t="s">
        <v>4709</v>
      </c>
      <c r="J892">
        <v>60101699</v>
      </c>
      <c r="K892" t="s">
        <v>4708</v>
      </c>
      <c r="L892" t="s">
        <v>2133</v>
      </c>
      <c r="M892" t="s">
        <v>830</v>
      </c>
      <c r="N892">
        <v>4</v>
      </c>
      <c r="O892" t="s">
        <v>4707</v>
      </c>
      <c r="P892" t="s">
        <v>4706</v>
      </c>
      <c r="Q892" t="s">
        <v>4705</v>
      </c>
      <c r="R892" s="7">
        <v>34335</v>
      </c>
      <c r="S892" s="8">
        <f t="shared" si="112"/>
        <v>1994</v>
      </c>
      <c r="T892" s="8">
        <v>1994</v>
      </c>
      <c r="U892" s="8">
        <f t="shared" si="113"/>
        <v>28</v>
      </c>
      <c r="V892" s="7">
        <v>34394</v>
      </c>
      <c r="W892" t="s">
        <v>2285</v>
      </c>
      <c r="X892" s="2">
        <v>0.371</v>
      </c>
      <c r="Y892" s="6">
        <f t="shared" si="110"/>
        <v>9.9036331117695747E-3</v>
      </c>
      <c r="AA892">
        <v>214922</v>
      </c>
      <c r="AB892">
        <v>130262</v>
      </c>
      <c r="AC892">
        <v>13474065</v>
      </c>
      <c r="AD892" t="s">
        <v>6</v>
      </c>
      <c r="AE892">
        <v>33</v>
      </c>
      <c r="AF892" t="s">
        <v>4704</v>
      </c>
      <c r="AH892" t="s">
        <v>4703</v>
      </c>
      <c r="AI892" t="s">
        <v>4702</v>
      </c>
      <c r="AK892" t="s">
        <v>4701</v>
      </c>
      <c r="AL892">
        <v>16</v>
      </c>
      <c r="AM892" s="5">
        <f t="shared" si="114"/>
        <v>0.5714285714285714</v>
      </c>
      <c r="AN892" s="4">
        <f t="shared" si="111"/>
        <v>8.6547303510574997E-4</v>
      </c>
      <c r="AO892" s="3"/>
      <c r="AP892">
        <v>0</v>
      </c>
      <c r="AR892" t="s">
        <v>1</v>
      </c>
      <c r="AT892" s="2">
        <v>1.48</v>
      </c>
      <c r="AU892" s="1">
        <f t="shared" si="115"/>
        <v>0.71921850887704275</v>
      </c>
      <c r="AV892" s="1">
        <f t="shared" si="116"/>
        <v>0.53845530734376623</v>
      </c>
      <c r="AW892" s="1">
        <f t="shared" si="117"/>
        <v>0.35769210581048977</v>
      </c>
    </row>
    <row r="893" spans="1:49" x14ac:dyDescent="0.2">
      <c r="A893">
        <v>891</v>
      </c>
      <c r="B893" t="s">
        <v>4700</v>
      </c>
      <c r="C893" t="s">
        <v>4699</v>
      </c>
      <c r="F893" t="s">
        <v>4698</v>
      </c>
      <c r="G893" t="s">
        <v>16</v>
      </c>
      <c r="H893" t="s">
        <v>15</v>
      </c>
      <c r="I893" t="s">
        <v>4366</v>
      </c>
      <c r="N893">
        <v>4</v>
      </c>
      <c r="O893" t="s">
        <v>4697</v>
      </c>
      <c r="P893" t="s">
        <v>4696</v>
      </c>
      <c r="Q893" t="s">
        <v>256</v>
      </c>
      <c r="R893" s="7">
        <v>34335</v>
      </c>
      <c r="S893" s="8">
        <f t="shared" si="112"/>
        <v>1994</v>
      </c>
      <c r="T893" s="8">
        <v>1994</v>
      </c>
      <c r="U893" s="8">
        <f t="shared" si="113"/>
        <v>28</v>
      </c>
      <c r="V893" s="7" t="s">
        <v>4363</v>
      </c>
      <c r="W893" t="s">
        <v>2180</v>
      </c>
      <c r="X893" s="2">
        <v>0.371</v>
      </c>
      <c r="Y893" s="6">
        <f t="shared" si="110"/>
        <v>9.9036331117695747E-3</v>
      </c>
      <c r="AA893">
        <v>486604</v>
      </c>
      <c r="AB893">
        <v>28580</v>
      </c>
      <c r="AC893" t="s">
        <v>2179</v>
      </c>
      <c r="AD893" t="s">
        <v>6</v>
      </c>
      <c r="AE893">
        <v>29</v>
      </c>
      <c r="AF893">
        <v>2</v>
      </c>
      <c r="AH893" t="s">
        <v>4695</v>
      </c>
      <c r="AI893" t="s">
        <v>4694</v>
      </c>
      <c r="AK893" t="s">
        <v>4693</v>
      </c>
      <c r="AL893">
        <v>4</v>
      </c>
      <c r="AM893" s="5">
        <f t="shared" si="114"/>
        <v>0.14285714285714285</v>
      </c>
      <c r="AN893" s="4">
        <f t="shared" si="111"/>
        <v>2.1636825877643749E-4</v>
      </c>
      <c r="AO893" s="3"/>
      <c r="AP893">
        <v>0</v>
      </c>
      <c r="AR893" t="s">
        <v>1</v>
      </c>
      <c r="AT893" s="2">
        <v>1.431</v>
      </c>
      <c r="AU893" s="1">
        <f t="shared" si="115"/>
        <v>0.69974536558716327</v>
      </c>
      <c r="AV893" s="1">
        <f t="shared" si="116"/>
        <v>0.50600006852730062</v>
      </c>
      <c r="AW893" s="1">
        <f t="shared" si="117"/>
        <v>0.31225477146743785</v>
      </c>
    </row>
    <row r="894" spans="1:49" x14ac:dyDescent="0.2">
      <c r="A894">
        <v>892</v>
      </c>
      <c r="B894" t="s">
        <v>4692</v>
      </c>
      <c r="C894" t="s">
        <v>4691</v>
      </c>
      <c r="F894" t="s">
        <v>4690</v>
      </c>
      <c r="G894" t="s">
        <v>16</v>
      </c>
      <c r="H894" t="s">
        <v>15</v>
      </c>
      <c r="I894" t="s">
        <v>4689</v>
      </c>
      <c r="J894" t="s">
        <v>4688</v>
      </c>
      <c r="K894" t="s">
        <v>4687</v>
      </c>
      <c r="L894" t="s">
        <v>4686</v>
      </c>
      <c r="M894" t="s">
        <v>2440</v>
      </c>
      <c r="N894">
        <v>2</v>
      </c>
      <c r="O894" t="s">
        <v>4685</v>
      </c>
      <c r="P894" t="s">
        <v>4684</v>
      </c>
      <c r="Q894" t="s">
        <v>4683</v>
      </c>
      <c r="R894" s="7">
        <v>34335</v>
      </c>
      <c r="S894" s="8">
        <f t="shared" si="112"/>
        <v>1994</v>
      </c>
      <c r="T894" s="8">
        <v>1994</v>
      </c>
      <c r="U894" s="8">
        <f t="shared" si="113"/>
        <v>28</v>
      </c>
      <c r="V894" s="7">
        <v>34394</v>
      </c>
      <c r="W894" t="s">
        <v>2061</v>
      </c>
      <c r="X894" s="2">
        <v>1.6519999999999999</v>
      </c>
      <c r="Y894" s="6">
        <f t="shared" si="110"/>
        <v>4.409919649769093E-2</v>
      </c>
      <c r="AA894" t="s">
        <v>2060</v>
      </c>
      <c r="AB894">
        <v>17337</v>
      </c>
      <c r="AC894">
        <v>15582221</v>
      </c>
      <c r="AD894" t="s">
        <v>6</v>
      </c>
      <c r="AE894">
        <v>42</v>
      </c>
      <c r="AF894">
        <v>3</v>
      </c>
      <c r="AH894" t="s">
        <v>4682</v>
      </c>
      <c r="AI894" t="s">
        <v>4681</v>
      </c>
      <c r="AK894" t="s">
        <v>4680</v>
      </c>
      <c r="AL894">
        <v>3</v>
      </c>
      <c r="AM894" s="5">
        <f t="shared" si="114"/>
        <v>0.10714285714285714</v>
      </c>
      <c r="AN894" s="4">
        <f t="shared" si="111"/>
        <v>1.6227619408232811E-4</v>
      </c>
      <c r="AO894" s="3"/>
      <c r="AP894">
        <v>0</v>
      </c>
      <c r="AQ894" t="s">
        <v>4679</v>
      </c>
      <c r="AR894" t="s">
        <v>1</v>
      </c>
      <c r="AS894" t="s">
        <v>4678</v>
      </c>
      <c r="AT894" s="2" t="s">
        <v>0</v>
      </c>
      <c r="AU894" s="1">
        <f t="shared" si="115"/>
        <v>3.0918120406608347</v>
      </c>
      <c r="AV894" s="1">
        <f t="shared" si="116"/>
        <v>2.213073634588663</v>
      </c>
      <c r="AW894" s="1">
        <f t="shared" si="117"/>
        <v>1.3343352285164909</v>
      </c>
    </row>
    <row r="895" spans="1:49" x14ac:dyDescent="0.2">
      <c r="A895">
        <v>893</v>
      </c>
      <c r="B895" t="s">
        <v>4677</v>
      </c>
      <c r="C895" t="s">
        <v>4676</v>
      </c>
      <c r="F895" t="s">
        <v>4675</v>
      </c>
      <c r="G895" t="s">
        <v>16</v>
      </c>
      <c r="H895" t="s">
        <v>15</v>
      </c>
      <c r="I895" t="s">
        <v>4674</v>
      </c>
      <c r="J895" t="s">
        <v>4673</v>
      </c>
      <c r="K895" t="s">
        <v>4672</v>
      </c>
      <c r="L895" t="s">
        <v>4671</v>
      </c>
      <c r="M895" t="s">
        <v>3375</v>
      </c>
      <c r="N895">
        <v>3</v>
      </c>
      <c r="O895" t="s">
        <v>4670</v>
      </c>
      <c r="P895" t="s">
        <v>4669</v>
      </c>
      <c r="Q895" t="s">
        <v>4668</v>
      </c>
      <c r="R895" s="7">
        <v>34335</v>
      </c>
      <c r="S895" s="8">
        <f t="shared" si="112"/>
        <v>1994</v>
      </c>
      <c r="T895" s="8">
        <v>1994</v>
      </c>
      <c r="U895" s="8">
        <f t="shared" si="113"/>
        <v>28</v>
      </c>
      <c r="V895" s="7">
        <v>34394</v>
      </c>
      <c r="W895" t="s">
        <v>4667</v>
      </c>
      <c r="X895" s="2">
        <v>0.46700000000000003</v>
      </c>
      <c r="Y895" s="6">
        <f t="shared" si="110"/>
        <v>1.2466298283548225E-2</v>
      </c>
      <c r="AA895">
        <v>10518223</v>
      </c>
      <c r="AB895">
        <v>26026</v>
      </c>
      <c r="AC895">
        <v>15582515</v>
      </c>
      <c r="AD895" t="s">
        <v>6</v>
      </c>
      <c r="AE895">
        <v>4</v>
      </c>
      <c r="AF895">
        <v>1</v>
      </c>
      <c r="AH895" t="s">
        <v>4666</v>
      </c>
      <c r="AI895" t="s">
        <v>4665</v>
      </c>
      <c r="AK895" t="s">
        <v>4664</v>
      </c>
      <c r="AL895">
        <v>7</v>
      </c>
      <c r="AM895" s="5">
        <f t="shared" si="114"/>
        <v>0.25</v>
      </c>
      <c r="AN895" s="4">
        <f t="shared" si="111"/>
        <v>3.786444528587656E-4</v>
      </c>
      <c r="AO895" s="3"/>
      <c r="AP895">
        <v>0</v>
      </c>
      <c r="AR895" t="s">
        <v>1</v>
      </c>
      <c r="AT895" s="2" t="s">
        <v>0</v>
      </c>
      <c r="AU895" s="1">
        <f t="shared" si="115"/>
        <v>0.88400021343413882</v>
      </c>
      <c r="AV895" s="1">
        <f t="shared" si="116"/>
        <v>0.64224713682034951</v>
      </c>
      <c r="AW895" s="1">
        <f t="shared" si="117"/>
        <v>0.40049406020656031</v>
      </c>
    </row>
    <row r="896" spans="1:49" x14ac:dyDescent="0.2">
      <c r="A896">
        <v>894</v>
      </c>
      <c r="B896" t="s">
        <v>4663</v>
      </c>
      <c r="C896" t="s">
        <v>4662</v>
      </c>
      <c r="F896" t="s">
        <v>4661</v>
      </c>
      <c r="G896" t="s">
        <v>16</v>
      </c>
      <c r="H896" t="s">
        <v>15</v>
      </c>
      <c r="I896" t="s">
        <v>4660</v>
      </c>
      <c r="N896">
        <v>2</v>
      </c>
      <c r="O896" t="s">
        <v>4659</v>
      </c>
      <c r="P896" t="s">
        <v>4658</v>
      </c>
      <c r="Q896" t="s">
        <v>2324</v>
      </c>
      <c r="R896" s="7">
        <v>34335</v>
      </c>
      <c r="S896" s="8">
        <f t="shared" si="112"/>
        <v>1994</v>
      </c>
      <c r="T896" s="8">
        <v>1994</v>
      </c>
      <c r="U896" s="8">
        <f t="shared" si="113"/>
        <v>28</v>
      </c>
      <c r="V896" s="7" t="s">
        <v>4363</v>
      </c>
      <c r="W896" t="s">
        <v>2180</v>
      </c>
      <c r="X896" s="2">
        <v>0.371</v>
      </c>
      <c r="Y896" s="6">
        <f t="shared" si="110"/>
        <v>9.9036331117695747E-3</v>
      </c>
      <c r="AA896">
        <v>486604</v>
      </c>
      <c r="AB896">
        <v>28580</v>
      </c>
      <c r="AC896" t="s">
        <v>2179</v>
      </c>
      <c r="AD896" t="s">
        <v>6</v>
      </c>
      <c r="AE896">
        <v>29</v>
      </c>
      <c r="AF896">
        <v>2</v>
      </c>
      <c r="AH896" t="s">
        <v>4657</v>
      </c>
      <c r="AI896" t="s">
        <v>4656</v>
      </c>
      <c r="AK896" t="s">
        <v>4655</v>
      </c>
      <c r="AL896">
        <v>2</v>
      </c>
      <c r="AM896" s="5">
        <f t="shared" si="114"/>
        <v>7.1428571428571425E-2</v>
      </c>
      <c r="AN896" s="4">
        <f t="shared" si="111"/>
        <v>1.0818412938821875E-4</v>
      </c>
      <c r="AO896" s="3"/>
      <c r="AP896">
        <v>0</v>
      </c>
      <c r="AR896" t="s">
        <v>1</v>
      </c>
      <c r="AT896" s="2">
        <v>1.431</v>
      </c>
      <c r="AU896" s="1">
        <f t="shared" si="115"/>
        <v>0.69649984170551671</v>
      </c>
      <c r="AV896" s="1">
        <f t="shared" si="116"/>
        <v>0.50059086205788961</v>
      </c>
      <c r="AW896" s="1">
        <f t="shared" si="117"/>
        <v>0.30468188241026256</v>
      </c>
    </row>
    <row r="897" spans="1:49" x14ac:dyDescent="0.2">
      <c r="A897">
        <v>895</v>
      </c>
      <c r="B897" t="s">
        <v>4654</v>
      </c>
      <c r="C897" t="s">
        <v>4653</v>
      </c>
      <c r="D897" t="s">
        <v>4652</v>
      </c>
      <c r="F897" t="s">
        <v>4651</v>
      </c>
      <c r="G897" t="s">
        <v>16</v>
      </c>
      <c r="H897" t="s">
        <v>15</v>
      </c>
      <c r="I897" t="s">
        <v>4650</v>
      </c>
      <c r="J897" t="s">
        <v>4649</v>
      </c>
      <c r="K897" t="s">
        <v>4648</v>
      </c>
      <c r="L897" t="s">
        <v>4647</v>
      </c>
      <c r="M897" t="s">
        <v>4646</v>
      </c>
      <c r="N897">
        <v>5</v>
      </c>
      <c r="O897" t="s">
        <v>4645</v>
      </c>
      <c r="P897" t="s">
        <v>4644</v>
      </c>
      <c r="Q897" t="s">
        <v>4643</v>
      </c>
      <c r="R897" s="7">
        <v>34335</v>
      </c>
      <c r="S897" s="8">
        <f t="shared" si="112"/>
        <v>1994</v>
      </c>
      <c r="T897" s="8">
        <v>1994</v>
      </c>
      <c r="U897" s="8">
        <f t="shared" si="113"/>
        <v>28</v>
      </c>
      <c r="V897" s="7" t="s">
        <v>4503</v>
      </c>
      <c r="W897" t="s">
        <v>4502</v>
      </c>
      <c r="X897" s="2">
        <v>0.54200000000000004</v>
      </c>
      <c r="Y897" s="6">
        <f t="shared" si="110"/>
        <v>1.4468380449000295E-2</v>
      </c>
      <c r="AA897">
        <v>13504495</v>
      </c>
      <c r="AB897">
        <v>12121</v>
      </c>
      <c r="AD897" t="s">
        <v>6</v>
      </c>
      <c r="AE897">
        <v>35</v>
      </c>
      <c r="AF897" s="10">
        <v>44257</v>
      </c>
      <c r="AH897" t="s">
        <v>4642</v>
      </c>
      <c r="AI897" t="s">
        <v>4641</v>
      </c>
      <c r="AK897" t="s">
        <v>4640</v>
      </c>
      <c r="AL897">
        <v>3</v>
      </c>
      <c r="AM897" s="5">
        <f t="shared" si="114"/>
        <v>0.10714285714285714</v>
      </c>
      <c r="AN897" s="4">
        <f t="shared" si="111"/>
        <v>1.6227619408232811E-4</v>
      </c>
      <c r="AO897" s="3"/>
      <c r="AP897">
        <v>0</v>
      </c>
      <c r="AR897" t="s">
        <v>1</v>
      </c>
      <c r="AT897" s="2" t="s">
        <v>0</v>
      </c>
      <c r="AU897" s="1">
        <f t="shared" si="115"/>
        <v>1.0176549172524905</v>
      </c>
      <c r="AV897" s="1">
        <f t="shared" si="116"/>
        <v>0.73153283215413112</v>
      </c>
      <c r="AW897" s="1">
        <f t="shared" si="117"/>
        <v>0.44541074705577177</v>
      </c>
    </row>
    <row r="898" spans="1:49" x14ac:dyDescent="0.2">
      <c r="A898">
        <v>896</v>
      </c>
      <c r="B898" t="s">
        <v>4639</v>
      </c>
      <c r="C898" t="s">
        <v>4638</v>
      </c>
      <c r="F898" t="s">
        <v>4637</v>
      </c>
      <c r="G898" t="s">
        <v>16</v>
      </c>
      <c r="H898" t="s">
        <v>15</v>
      </c>
      <c r="I898" t="s">
        <v>4636</v>
      </c>
      <c r="J898">
        <v>60027682</v>
      </c>
      <c r="K898" t="s">
        <v>4635</v>
      </c>
      <c r="L898" t="s">
        <v>4634</v>
      </c>
      <c r="M898" t="s">
        <v>4633</v>
      </c>
      <c r="N898">
        <v>1</v>
      </c>
      <c r="O898" t="s">
        <v>4632</v>
      </c>
      <c r="P898">
        <v>6602633301</v>
      </c>
      <c r="Q898">
        <v>60027682</v>
      </c>
      <c r="R898" s="7">
        <v>34335</v>
      </c>
      <c r="S898" s="8">
        <f t="shared" si="112"/>
        <v>1994</v>
      </c>
      <c r="T898" s="8">
        <v>1994</v>
      </c>
      <c r="U898" s="8">
        <f t="shared" si="113"/>
        <v>28</v>
      </c>
      <c r="V898" s="7">
        <v>34394</v>
      </c>
      <c r="W898" t="s">
        <v>2008</v>
      </c>
      <c r="X898" s="2">
        <v>0.30399999999999999</v>
      </c>
      <c r="Y898" s="6">
        <f t="shared" ref="Y898:Y961" si="118">(X898-$Z$4)/($Z$3-$Z$4)</f>
        <v>8.115106377299057E-3</v>
      </c>
      <c r="AA898">
        <v>8952477</v>
      </c>
      <c r="AB898">
        <v>12250</v>
      </c>
      <c r="AC898">
        <v>10982760</v>
      </c>
      <c r="AD898" t="s">
        <v>6</v>
      </c>
      <c r="AE898">
        <v>7</v>
      </c>
      <c r="AF898">
        <v>4</v>
      </c>
      <c r="AH898" t="s">
        <v>4631</v>
      </c>
      <c r="AI898" t="s">
        <v>4630</v>
      </c>
      <c r="AJ898" t="s">
        <v>4629</v>
      </c>
      <c r="AK898" t="s">
        <v>4628</v>
      </c>
      <c r="AL898">
        <v>1</v>
      </c>
      <c r="AM898" s="5">
        <f t="shared" si="114"/>
        <v>3.5714285714285712E-2</v>
      </c>
      <c r="AN898" s="4">
        <f t="shared" ref="AN898:AN961" si="119">(AM898-$AO$4)/($AO$3-$AO$4)</f>
        <v>5.4092064694109373E-5</v>
      </c>
      <c r="AO898" s="3"/>
      <c r="AP898">
        <v>0</v>
      </c>
      <c r="AR898" t="s">
        <v>1</v>
      </c>
      <c r="AT898" s="2" t="s">
        <v>0</v>
      </c>
      <c r="AU898" s="1">
        <f t="shared" si="115"/>
        <v>0.56968020835175726</v>
      </c>
      <c r="AV898" s="1">
        <f t="shared" si="116"/>
        <v>0.40845992209965831</v>
      </c>
      <c r="AW898" s="1">
        <f t="shared" si="117"/>
        <v>0.24723963584755937</v>
      </c>
    </row>
    <row r="899" spans="1:49" x14ac:dyDescent="0.2">
      <c r="A899">
        <v>897</v>
      </c>
      <c r="B899" t="s">
        <v>4627</v>
      </c>
      <c r="C899" t="s">
        <v>4626</v>
      </c>
      <c r="F899" t="s">
        <v>4625</v>
      </c>
      <c r="G899" t="s">
        <v>16</v>
      </c>
      <c r="H899" t="s">
        <v>15</v>
      </c>
      <c r="I899" t="s">
        <v>4624</v>
      </c>
      <c r="J899" t="s">
        <v>4623</v>
      </c>
      <c r="K899" t="s">
        <v>4622</v>
      </c>
      <c r="L899" t="s">
        <v>4621</v>
      </c>
      <c r="M899" t="s">
        <v>4620</v>
      </c>
      <c r="N899">
        <v>3</v>
      </c>
      <c r="O899" t="s">
        <v>4619</v>
      </c>
      <c r="P899" t="s">
        <v>4618</v>
      </c>
      <c r="Q899" t="s">
        <v>4617</v>
      </c>
      <c r="R899" s="7">
        <v>34335</v>
      </c>
      <c r="S899" s="8">
        <f t="shared" si="112"/>
        <v>1994</v>
      </c>
      <c r="T899" s="8">
        <v>1994</v>
      </c>
      <c r="U899" s="8">
        <f t="shared" si="113"/>
        <v>28</v>
      </c>
      <c r="V899" s="7">
        <v>34394</v>
      </c>
      <c r="W899" t="s">
        <v>2061</v>
      </c>
      <c r="X899" s="2">
        <v>1.6519999999999999</v>
      </c>
      <c r="Y899" s="6">
        <f t="shared" si="118"/>
        <v>4.409919649769093E-2</v>
      </c>
      <c r="AA899" t="s">
        <v>2060</v>
      </c>
      <c r="AB899">
        <v>17337</v>
      </c>
      <c r="AC899">
        <v>15582221</v>
      </c>
      <c r="AD899" t="s">
        <v>6</v>
      </c>
      <c r="AE899">
        <v>42</v>
      </c>
      <c r="AF899">
        <v>3</v>
      </c>
      <c r="AH899" t="s">
        <v>4616</v>
      </c>
      <c r="AI899" t="s">
        <v>4615</v>
      </c>
      <c r="AK899" t="s">
        <v>4614</v>
      </c>
      <c r="AL899">
        <v>16</v>
      </c>
      <c r="AM899" s="5">
        <f t="shared" si="114"/>
        <v>0.5714285714285714</v>
      </c>
      <c r="AN899" s="4">
        <f t="shared" si="119"/>
        <v>8.6547303510574997E-4</v>
      </c>
      <c r="AO899" s="3"/>
      <c r="AP899">
        <v>0</v>
      </c>
      <c r="AR899" t="s">
        <v>1</v>
      </c>
      <c r="AT899" s="2" t="s">
        <v>0</v>
      </c>
      <c r="AU899" s="1">
        <f t="shared" si="115"/>
        <v>3.1129079458915374</v>
      </c>
      <c r="AV899" s="1">
        <f t="shared" si="116"/>
        <v>2.2482334766398342</v>
      </c>
      <c r="AW899" s="1">
        <f t="shared" si="117"/>
        <v>1.3835590073881303</v>
      </c>
    </row>
    <row r="900" spans="1:49" x14ac:dyDescent="0.2">
      <c r="A900">
        <v>898</v>
      </c>
      <c r="B900" t="s">
        <v>4613</v>
      </c>
      <c r="C900" t="s">
        <v>4612</v>
      </c>
      <c r="F900" t="s">
        <v>4611</v>
      </c>
      <c r="G900" t="s">
        <v>16</v>
      </c>
      <c r="H900" t="s">
        <v>15</v>
      </c>
      <c r="I900" t="s">
        <v>1536</v>
      </c>
      <c r="J900">
        <v>60003977</v>
      </c>
      <c r="K900" t="s">
        <v>593</v>
      </c>
      <c r="L900" t="s">
        <v>592</v>
      </c>
      <c r="M900" t="s">
        <v>591</v>
      </c>
      <c r="N900">
        <v>3</v>
      </c>
      <c r="O900" t="s">
        <v>4610</v>
      </c>
      <c r="P900" t="s">
        <v>4609</v>
      </c>
      <c r="Q900" t="s">
        <v>4608</v>
      </c>
      <c r="R900" s="7">
        <v>34335</v>
      </c>
      <c r="S900" s="8">
        <f t="shared" si="112"/>
        <v>1994</v>
      </c>
      <c r="T900" s="8">
        <v>1994</v>
      </c>
      <c r="U900" s="8">
        <f t="shared" si="113"/>
        <v>28</v>
      </c>
      <c r="V900" s="7">
        <v>34394</v>
      </c>
      <c r="W900" t="s">
        <v>2008</v>
      </c>
      <c r="X900" s="2">
        <v>0.30399999999999999</v>
      </c>
      <c r="Y900" s="6">
        <f t="shared" si="118"/>
        <v>8.115106377299057E-3</v>
      </c>
      <c r="AA900">
        <v>8952477</v>
      </c>
      <c r="AB900">
        <v>12250</v>
      </c>
      <c r="AC900">
        <v>10982760</v>
      </c>
      <c r="AD900" t="s">
        <v>6</v>
      </c>
      <c r="AE900">
        <v>7</v>
      </c>
      <c r="AF900">
        <v>4</v>
      </c>
      <c r="AH900" t="s">
        <v>4607</v>
      </c>
      <c r="AI900" t="s">
        <v>4606</v>
      </c>
      <c r="AJ900" t="s">
        <v>4605</v>
      </c>
      <c r="AK900" t="s">
        <v>4604</v>
      </c>
      <c r="AL900">
        <v>3</v>
      </c>
      <c r="AM900" s="5">
        <f t="shared" si="114"/>
        <v>0.10714285714285714</v>
      </c>
      <c r="AN900" s="4">
        <f t="shared" si="119"/>
        <v>1.6227619408232811E-4</v>
      </c>
      <c r="AO900" s="3"/>
      <c r="AP900">
        <v>0</v>
      </c>
      <c r="AR900" t="s">
        <v>1</v>
      </c>
      <c r="AT900" s="2" t="s">
        <v>0</v>
      </c>
      <c r="AU900" s="1">
        <f t="shared" si="115"/>
        <v>0.57292573223340382</v>
      </c>
      <c r="AV900" s="1">
        <f t="shared" si="116"/>
        <v>0.41386912856906921</v>
      </c>
      <c r="AW900" s="1">
        <f t="shared" si="117"/>
        <v>0.25481252490473472</v>
      </c>
    </row>
    <row r="901" spans="1:49" x14ac:dyDescent="0.2">
      <c r="A901">
        <v>899</v>
      </c>
      <c r="B901" t="s">
        <v>4603</v>
      </c>
      <c r="C901" t="s">
        <v>4602</v>
      </c>
      <c r="F901" t="s">
        <v>4601</v>
      </c>
      <c r="G901" t="s">
        <v>16</v>
      </c>
      <c r="H901" t="s">
        <v>15</v>
      </c>
      <c r="I901" t="s">
        <v>4600</v>
      </c>
      <c r="J901">
        <v>60005510</v>
      </c>
      <c r="K901" t="s">
        <v>4599</v>
      </c>
      <c r="L901" t="s">
        <v>4598</v>
      </c>
      <c r="M901" t="s">
        <v>4597</v>
      </c>
      <c r="N901">
        <v>1</v>
      </c>
      <c r="O901" t="s">
        <v>4596</v>
      </c>
      <c r="P901">
        <v>7403366748</v>
      </c>
      <c r="Q901">
        <v>60005510</v>
      </c>
      <c r="R901" s="7">
        <v>34335</v>
      </c>
      <c r="S901" s="8">
        <f t="shared" si="112"/>
        <v>1994</v>
      </c>
      <c r="T901" s="8">
        <v>1994</v>
      </c>
      <c r="U901" s="8">
        <f t="shared" si="113"/>
        <v>28</v>
      </c>
      <c r="V901" s="7">
        <v>34394</v>
      </c>
      <c r="W901" t="s">
        <v>68</v>
      </c>
      <c r="X901" s="2">
        <v>0.251</v>
      </c>
      <c r="Y901" s="6">
        <f t="shared" si="118"/>
        <v>6.7003016470462617E-3</v>
      </c>
      <c r="AA901">
        <v>207217</v>
      </c>
      <c r="AB901">
        <v>26145</v>
      </c>
      <c r="AC901">
        <v>13623060</v>
      </c>
      <c r="AD901" t="s">
        <v>6</v>
      </c>
      <c r="AE901">
        <v>76</v>
      </c>
      <c r="AF901">
        <v>3</v>
      </c>
      <c r="AH901" t="s">
        <v>4595</v>
      </c>
      <c r="AI901" t="s">
        <v>4594</v>
      </c>
      <c r="AK901" t="s">
        <v>4593</v>
      </c>
      <c r="AL901">
        <v>0</v>
      </c>
      <c r="AM901" s="5">
        <f t="shared" si="114"/>
        <v>0</v>
      </c>
      <c r="AN901" s="4">
        <f t="shared" si="119"/>
        <v>0</v>
      </c>
      <c r="AO901" s="3"/>
      <c r="AP901">
        <v>0</v>
      </c>
      <c r="AR901" t="s">
        <v>1</v>
      </c>
      <c r="AT901" s="2">
        <v>1.3360000000000001</v>
      </c>
      <c r="AU901" s="1">
        <f t="shared" si="115"/>
        <v>0.46902111529323826</v>
      </c>
      <c r="AV901" s="1">
        <f t="shared" si="116"/>
        <v>0.33501508235231309</v>
      </c>
      <c r="AW901" s="1">
        <f t="shared" si="117"/>
        <v>0.20100904941138784</v>
      </c>
    </row>
    <row r="902" spans="1:49" x14ac:dyDescent="0.2">
      <c r="A902">
        <v>900</v>
      </c>
      <c r="B902" t="s">
        <v>4592</v>
      </c>
      <c r="C902" t="s">
        <v>4591</v>
      </c>
      <c r="D902" t="s">
        <v>4590</v>
      </c>
      <c r="F902" t="s">
        <v>4589</v>
      </c>
      <c r="G902" t="s">
        <v>16</v>
      </c>
      <c r="H902" t="s">
        <v>15</v>
      </c>
      <c r="I902" t="s">
        <v>4588</v>
      </c>
      <c r="J902" t="s">
        <v>4587</v>
      </c>
      <c r="K902" t="s">
        <v>4586</v>
      </c>
      <c r="L902" t="s">
        <v>507</v>
      </c>
      <c r="M902" t="s">
        <v>506</v>
      </c>
      <c r="N902">
        <v>2</v>
      </c>
      <c r="O902" t="s">
        <v>4585</v>
      </c>
      <c r="P902" t="s">
        <v>4584</v>
      </c>
      <c r="Q902" t="s">
        <v>4583</v>
      </c>
      <c r="R902" s="7">
        <v>34335</v>
      </c>
      <c r="S902" s="8">
        <f t="shared" si="112"/>
        <v>1994</v>
      </c>
      <c r="T902" s="8">
        <v>1994</v>
      </c>
      <c r="U902" s="8">
        <f t="shared" si="113"/>
        <v>28</v>
      </c>
      <c r="V902" s="7">
        <v>34394</v>
      </c>
      <c r="W902" t="s">
        <v>2221</v>
      </c>
      <c r="X902" s="2">
        <v>0.65200000000000002</v>
      </c>
      <c r="Y902" s="6">
        <f t="shared" si="118"/>
        <v>1.7404767624996664E-2</v>
      </c>
      <c r="AA902">
        <v>222313</v>
      </c>
      <c r="AB902">
        <v>12179</v>
      </c>
      <c r="AD902" t="s">
        <v>6</v>
      </c>
      <c r="AE902">
        <v>59</v>
      </c>
      <c r="AF902">
        <v>3</v>
      </c>
      <c r="AH902" t="s">
        <v>4582</v>
      </c>
      <c r="AI902" t="s">
        <v>4581</v>
      </c>
      <c r="AK902" t="s">
        <v>4580</v>
      </c>
      <c r="AL902">
        <v>10</v>
      </c>
      <c r="AM902" s="5">
        <f t="shared" si="114"/>
        <v>0.35714285714285715</v>
      </c>
      <c r="AN902" s="4">
        <f t="shared" si="119"/>
        <v>5.4092064694109376E-4</v>
      </c>
      <c r="AO902" s="3"/>
      <c r="AP902">
        <v>0</v>
      </c>
      <c r="AQ902" t="s">
        <v>948</v>
      </c>
      <c r="AR902" t="s">
        <v>4579</v>
      </c>
      <c r="AS902" t="s">
        <v>947</v>
      </c>
      <c r="AT902" s="2">
        <v>3.5990000000000002</v>
      </c>
      <c r="AU902" s="1">
        <f t="shared" si="115"/>
        <v>1.2345613531579991</v>
      </c>
      <c r="AV902" s="1">
        <f t="shared" si="116"/>
        <v>0.89728441359688793</v>
      </c>
      <c r="AW902" s="1">
        <f t="shared" si="117"/>
        <v>0.56000747403577633</v>
      </c>
    </row>
    <row r="903" spans="1:49" x14ac:dyDescent="0.2">
      <c r="A903">
        <v>901</v>
      </c>
      <c r="B903" t="s">
        <v>4578</v>
      </c>
      <c r="C903" t="s">
        <v>4577</v>
      </c>
      <c r="F903" t="s">
        <v>4576</v>
      </c>
      <c r="G903" t="s">
        <v>16</v>
      </c>
      <c r="H903" t="s">
        <v>15</v>
      </c>
      <c r="I903" t="s">
        <v>4575</v>
      </c>
      <c r="J903">
        <v>60029241</v>
      </c>
      <c r="K903" t="s">
        <v>2213</v>
      </c>
      <c r="L903" t="s">
        <v>2212</v>
      </c>
      <c r="M903" t="s">
        <v>230</v>
      </c>
      <c r="N903">
        <v>2</v>
      </c>
      <c r="O903" t="s">
        <v>4574</v>
      </c>
      <c r="P903" t="s">
        <v>4573</v>
      </c>
      <c r="Q903" t="s">
        <v>2209</v>
      </c>
      <c r="R903" s="7">
        <v>34335</v>
      </c>
      <c r="S903" s="8">
        <f t="shared" si="112"/>
        <v>1994</v>
      </c>
      <c r="T903" s="8">
        <v>1994</v>
      </c>
      <c r="U903" s="8">
        <f t="shared" si="113"/>
        <v>28</v>
      </c>
      <c r="V903" s="7">
        <v>34394</v>
      </c>
      <c r="W903" t="s">
        <v>2061</v>
      </c>
      <c r="X903" s="2">
        <v>1.6519999999999999</v>
      </c>
      <c r="Y903" s="6">
        <f t="shared" si="118"/>
        <v>4.409919649769093E-2</v>
      </c>
      <c r="AA903" t="s">
        <v>2060</v>
      </c>
      <c r="AB903">
        <v>17337</v>
      </c>
      <c r="AC903">
        <v>15582221</v>
      </c>
      <c r="AD903" t="s">
        <v>6</v>
      </c>
      <c r="AE903">
        <v>42</v>
      </c>
      <c r="AF903">
        <v>3</v>
      </c>
      <c r="AH903" t="s">
        <v>4572</v>
      </c>
      <c r="AI903" t="s">
        <v>4571</v>
      </c>
      <c r="AK903" t="s">
        <v>4570</v>
      </c>
      <c r="AL903">
        <v>2</v>
      </c>
      <c r="AM903" s="5">
        <f t="shared" si="114"/>
        <v>7.1428571428571425E-2</v>
      </c>
      <c r="AN903" s="4">
        <f t="shared" si="119"/>
        <v>1.0818412938821875E-4</v>
      </c>
      <c r="AO903" s="3"/>
      <c r="AP903">
        <v>0</v>
      </c>
      <c r="AQ903" t="s">
        <v>546</v>
      </c>
      <c r="AR903" t="s">
        <v>1</v>
      </c>
      <c r="AS903" t="s">
        <v>544</v>
      </c>
      <c r="AT903" s="2" t="s">
        <v>0</v>
      </c>
      <c r="AU903" s="1">
        <f t="shared" si="115"/>
        <v>3.0901892787200116</v>
      </c>
      <c r="AV903" s="1">
        <f t="shared" si="116"/>
        <v>2.2103690313539577</v>
      </c>
      <c r="AW903" s="1">
        <f t="shared" si="117"/>
        <v>1.3305487839879031</v>
      </c>
    </row>
    <row r="904" spans="1:49" x14ac:dyDescent="0.2">
      <c r="A904">
        <v>902</v>
      </c>
      <c r="B904" t="s">
        <v>4569</v>
      </c>
      <c r="C904" t="s">
        <v>4568</v>
      </c>
      <c r="F904" t="s">
        <v>4567</v>
      </c>
      <c r="G904" t="s">
        <v>16</v>
      </c>
      <c r="H904" t="s">
        <v>15</v>
      </c>
      <c r="I904" t="s">
        <v>4566</v>
      </c>
      <c r="J904">
        <v>60020680</v>
      </c>
      <c r="K904" t="s">
        <v>4565</v>
      </c>
      <c r="L904" t="s">
        <v>4564</v>
      </c>
      <c r="M904" t="s">
        <v>230</v>
      </c>
      <c r="N904">
        <v>2</v>
      </c>
      <c r="O904" t="s">
        <v>4563</v>
      </c>
      <c r="P904" t="s">
        <v>4562</v>
      </c>
      <c r="Q904" t="s">
        <v>4561</v>
      </c>
      <c r="R904" s="7">
        <v>34335</v>
      </c>
      <c r="S904" s="8">
        <f t="shared" si="112"/>
        <v>1994</v>
      </c>
      <c r="T904" s="8">
        <v>1994</v>
      </c>
      <c r="U904" s="8">
        <f t="shared" si="113"/>
        <v>28</v>
      </c>
      <c r="V904" s="7">
        <v>34394</v>
      </c>
      <c r="W904" t="s">
        <v>3567</v>
      </c>
      <c r="X904" s="2">
        <v>1.3720000000000001</v>
      </c>
      <c r="Y904" s="6">
        <f t="shared" si="118"/>
        <v>3.662475641333654E-2</v>
      </c>
      <c r="AA904">
        <v>189480</v>
      </c>
      <c r="AB904">
        <v>17366</v>
      </c>
      <c r="AC904">
        <v>15579670</v>
      </c>
      <c r="AD904" t="s">
        <v>6</v>
      </c>
      <c r="AE904">
        <v>42</v>
      </c>
      <c r="AF904">
        <v>3</v>
      </c>
      <c r="AH904" t="s">
        <v>4560</v>
      </c>
      <c r="AI904" t="s">
        <v>4559</v>
      </c>
      <c r="AK904" t="s">
        <v>4558</v>
      </c>
      <c r="AL904">
        <v>8</v>
      </c>
      <c r="AM904" s="5">
        <f t="shared" si="114"/>
        <v>0.2857142857142857</v>
      </c>
      <c r="AN904" s="4">
        <f t="shared" si="119"/>
        <v>4.3273651755287499E-4</v>
      </c>
      <c r="AO904" s="3"/>
      <c r="AP904">
        <v>0</v>
      </c>
      <c r="AR904" t="s">
        <v>1</v>
      </c>
      <c r="AT904" s="2" t="s">
        <v>0</v>
      </c>
      <c r="AU904" s="1">
        <f t="shared" si="115"/>
        <v>2.5767150444601437</v>
      </c>
      <c r="AV904" s="1">
        <f t="shared" si="116"/>
        <v>1.8528746465444705</v>
      </c>
      <c r="AW904" s="1">
        <f t="shared" si="117"/>
        <v>1.1290342486287974</v>
      </c>
    </row>
    <row r="905" spans="1:49" x14ac:dyDescent="0.2">
      <c r="A905">
        <v>903</v>
      </c>
      <c r="B905" t="s">
        <v>4557</v>
      </c>
      <c r="C905" t="s">
        <v>4556</v>
      </c>
      <c r="F905" t="s">
        <v>4555</v>
      </c>
      <c r="G905" t="s">
        <v>16</v>
      </c>
      <c r="H905" t="s">
        <v>15</v>
      </c>
      <c r="I905" t="s">
        <v>4554</v>
      </c>
      <c r="J905">
        <v>60003892</v>
      </c>
      <c r="K905" t="s">
        <v>555</v>
      </c>
      <c r="L905" t="s">
        <v>554</v>
      </c>
      <c r="M905" t="s">
        <v>230</v>
      </c>
      <c r="N905">
        <v>2</v>
      </c>
      <c r="O905" t="s">
        <v>4553</v>
      </c>
      <c r="P905" t="s">
        <v>4552</v>
      </c>
      <c r="Q905" t="s">
        <v>1755</v>
      </c>
      <c r="R905" s="7">
        <v>34335</v>
      </c>
      <c r="S905" s="8">
        <f t="shared" si="112"/>
        <v>1994</v>
      </c>
      <c r="T905" s="8">
        <v>1994</v>
      </c>
      <c r="U905" s="8">
        <f t="shared" si="113"/>
        <v>28</v>
      </c>
      <c r="V905" s="7">
        <v>34394</v>
      </c>
      <c r="W905" t="s">
        <v>2061</v>
      </c>
      <c r="X905" s="2">
        <v>1.6519999999999999</v>
      </c>
      <c r="Y905" s="6">
        <f t="shared" si="118"/>
        <v>4.409919649769093E-2</v>
      </c>
      <c r="AA905" t="s">
        <v>2060</v>
      </c>
      <c r="AB905">
        <v>17337</v>
      </c>
      <c r="AC905">
        <v>15582221</v>
      </c>
      <c r="AD905" t="s">
        <v>6</v>
      </c>
      <c r="AE905">
        <v>42</v>
      </c>
      <c r="AF905">
        <v>3</v>
      </c>
      <c r="AH905" t="s">
        <v>4551</v>
      </c>
      <c r="AI905" t="s">
        <v>4550</v>
      </c>
      <c r="AK905" t="s">
        <v>4549</v>
      </c>
      <c r="AL905">
        <v>48</v>
      </c>
      <c r="AM905" s="5">
        <f t="shared" si="114"/>
        <v>1.7142857142857142</v>
      </c>
      <c r="AN905" s="4">
        <f t="shared" si="119"/>
        <v>2.5964191053172497E-3</v>
      </c>
      <c r="AO905" s="3"/>
      <c r="AP905">
        <v>0</v>
      </c>
      <c r="AQ905" t="s">
        <v>3481</v>
      </c>
      <c r="AR905" t="s">
        <v>1</v>
      </c>
      <c r="AS905" t="s">
        <v>3480</v>
      </c>
      <c r="AT905" s="2" t="s">
        <v>0</v>
      </c>
      <c r="AU905" s="1">
        <f t="shared" si="115"/>
        <v>3.1648363279978824</v>
      </c>
      <c r="AV905" s="1">
        <f t="shared" si="116"/>
        <v>2.334780780150409</v>
      </c>
      <c r="AW905" s="1">
        <f t="shared" si="117"/>
        <v>1.5047252323029352</v>
      </c>
    </row>
    <row r="906" spans="1:49" x14ac:dyDescent="0.2">
      <c r="A906">
        <v>904</v>
      </c>
      <c r="B906" t="s">
        <v>4548</v>
      </c>
      <c r="C906" t="s">
        <v>4547</v>
      </c>
      <c r="F906" t="s">
        <v>4546</v>
      </c>
      <c r="G906" t="s">
        <v>16</v>
      </c>
      <c r="H906" t="s">
        <v>15</v>
      </c>
      <c r="I906" t="s">
        <v>4545</v>
      </c>
      <c r="J906">
        <v>60006337</v>
      </c>
      <c r="K906" t="s">
        <v>4544</v>
      </c>
      <c r="L906" t="s">
        <v>4543</v>
      </c>
      <c r="M906" t="s">
        <v>230</v>
      </c>
      <c r="N906">
        <v>1</v>
      </c>
      <c r="O906" t="s">
        <v>4542</v>
      </c>
      <c r="P906">
        <v>7101657979</v>
      </c>
      <c r="Q906">
        <v>60006337</v>
      </c>
      <c r="R906" s="7">
        <v>34335</v>
      </c>
      <c r="S906" s="8">
        <f t="shared" si="112"/>
        <v>1994</v>
      </c>
      <c r="T906" s="8">
        <v>1994</v>
      </c>
      <c r="U906" s="8">
        <f t="shared" si="113"/>
        <v>28</v>
      </c>
      <c r="V906" s="7">
        <v>34394</v>
      </c>
      <c r="W906" t="s">
        <v>2061</v>
      </c>
      <c r="X906" s="2">
        <v>1.6519999999999999</v>
      </c>
      <c r="Y906" s="6">
        <f t="shared" si="118"/>
        <v>4.409919649769093E-2</v>
      </c>
      <c r="AA906" t="s">
        <v>2060</v>
      </c>
      <c r="AB906">
        <v>17337</v>
      </c>
      <c r="AC906">
        <v>15582221</v>
      </c>
      <c r="AD906" t="s">
        <v>6</v>
      </c>
      <c r="AE906">
        <v>42</v>
      </c>
      <c r="AF906">
        <v>3</v>
      </c>
      <c r="AH906" t="s">
        <v>4541</v>
      </c>
      <c r="AI906" t="s">
        <v>4540</v>
      </c>
      <c r="AK906" t="s">
        <v>4539</v>
      </c>
      <c r="AL906">
        <v>6</v>
      </c>
      <c r="AM906" s="5">
        <f t="shared" si="114"/>
        <v>0.21428571428571427</v>
      </c>
      <c r="AN906" s="4">
        <f t="shared" si="119"/>
        <v>3.2455238816465621E-4</v>
      </c>
      <c r="AO906" s="3"/>
      <c r="AP906">
        <v>0</v>
      </c>
      <c r="AR906" t="s">
        <v>1</v>
      </c>
      <c r="AT906" s="2" t="s">
        <v>0</v>
      </c>
      <c r="AU906" s="1">
        <f t="shared" si="115"/>
        <v>3.0966803264833049</v>
      </c>
      <c r="AV906" s="1">
        <f t="shared" si="116"/>
        <v>2.2211874442927795</v>
      </c>
      <c r="AW906" s="1">
        <f t="shared" si="117"/>
        <v>1.3456945621022536</v>
      </c>
    </row>
    <row r="907" spans="1:49" x14ac:dyDescent="0.2">
      <c r="A907">
        <v>905</v>
      </c>
      <c r="B907" t="s">
        <v>4538</v>
      </c>
      <c r="C907" t="s">
        <v>4537</v>
      </c>
      <c r="F907" t="s">
        <v>4536</v>
      </c>
      <c r="G907" t="s">
        <v>16</v>
      </c>
      <c r="H907" t="s">
        <v>15</v>
      </c>
      <c r="I907" t="s">
        <v>4535</v>
      </c>
      <c r="J907" t="s">
        <v>4534</v>
      </c>
      <c r="K907" t="s">
        <v>4533</v>
      </c>
      <c r="L907" t="s">
        <v>4532</v>
      </c>
      <c r="M907" t="s">
        <v>83</v>
      </c>
      <c r="N907">
        <v>3</v>
      </c>
      <c r="O907" t="s">
        <v>4531</v>
      </c>
      <c r="P907" t="s">
        <v>4530</v>
      </c>
      <c r="Q907" t="s">
        <v>4529</v>
      </c>
      <c r="R907" s="7">
        <v>34335</v>
      </c>
      <c r="S907" s="8">
        <f t="shared" si="112"/>
        <v>1994</v>
      </c>
      <c r="T907" s="8">
        <v>1994</v>
      </c>
      <c r="U907" s="8">
        <f t="shared" si="113"/>
        <v>28</v>
      </c>
      <c r="V907" s="7">
        <v>34394</v>
      </c>
      <c r="W907" t="s">
        <v>3567</v>
      </c>
      <c r="X907" s="2">
        <v>1.3720000000000001</v>
      </c>
      <c r="Y907" s="6">
        <f t="shared" si="118"/>
        <v>3.662475641333654E-2</v>
      </c>
      <c r="AA907">
        <v>189480</v>
      </c>
      <c r="AB907">
        <v>17366</v>
      </c>
      <c r="AC907">
        <v>15579670</v>
      </c>
      <c r="AD907" t="s">
        <v>6</v>
      </c>
      <c r="AE907">
        <v>42</v>
      </c>
      <c r="AF907">
        <v>3</v>
      </c>
      <c r="AH907" t="s">
        <v>4528</v>
      </c>
      <c r="AI907" t="s">
        <v>4527</v>
      </c>
      <c r="AK907" t="s">
        <v>4526</v>
      </c>
      <c r="AL907">
        <v>0</v>
      </c>
      <c r="AM907" s="5">
        <f t="shared" si="114"/>
        <v>0</v>
      </c>
      <c r="AN907" s="4">
        <f t="shared" si="119"/>
        <v>0</v>
      </c>
      <c r="AO907" s="3"/>
      <c r="AP907">
        <v>0</v>
      </c>
      <c r="AR907" t="s">
        <v>1</v>
      </c>
      <c r="AT907" s="2" t="s">
        <v>0</v>
      </c>
      <c r="AU907" s="1">
        <f t="shared" si="115"/>
        <v>2.5637329489335574</v>
      </c>
      <c r="AV907" s="1">
        <f t="shared" si="116"/>
        <v>1.8312378206668269</v>
      </c>
      <c r="AW907" s="1">
        <f t="shared" si="117"/>
        <v>1.0987426924000963</v>
      </c>
    </row>
    <row r="908" spans="1:49" x14ac:dyDescent="0.2">
      <c r="A908">
        <v>906</v>
      </c>
      <c r="B908" t="s">
        <v>4525</v>
      </c>
      <c r="C908" t="s">
        <v>4524</v>
      </c>
      <c r="F908" t="s">
        <v>4523</v>
      </c>
      <c r="G908" t="s">
        <v>16</v>
      </c>
      <c r="H908" t="s">
        <v>15</v>
      </c>
      <c r="I908" t="s">
        <v>4522</v>
      </c>
      <c r="J908">
        <v>60011357</v>
      </c>
      <c r="K908" t="s">
        <v>3422</v>
      </c>
      <c r="L908" t="s">
        <v>3421</v>
      </c>
      <c r="M908" t="s">
        <v>2970</v>
      </c>
      <c r="N908">
        <v>2</v>
      </c>
      <c r="O908" t="s">
        <v>4521</v>
      </c>
      <c r="P908" t="s">
        <v>4520</v>
      </c>
      <c r="Q908" t="s">
        <v>4519</v>
      </c>
      <c r="R908" s="7">
        <v>34335</v>
      </c>
      <c r="S908" s="8">
        <f t="shared" si="112"/>
        <v>1994</v>
      </c>
      <c r="T908" s="8">
        <v>1994</v>
      </c>
      <c r="U908" s="8">
        <f t="shared" si="113"/>
        <v>28</v>
      </c>
      <c r="V908" s="7">
        <v>34394</v>
      </c>
      <c r="W908" t="s">
        <v>2008</v>
      </c>
      <c r="X908" s="2">
        <v>0.30399999999999999</v>
      </c>
      <c r="Y908" s="6">
        <f t="shared" si="118"/>
        <v>8.115106377299057E-3</v>
      </c>
      <c r="AA908">
        <v>8952477</v>
      </c>
      <c r="AB908">
        <v>12250</v>
      </c>
      <c r="AC908">
        <v>10982760</v>
      </c>
      <c r="AD908" t="s">
        <v>6</v>
      </c>
      <c r="AE908">
        <v>7</v>
      </c>
      <c r="AF908">
        <v>4</v>
      </c>
      <c r="AH908" t="s">
        <v>4518</v>
      </c>
      <c r="AI908" t="s">
        <v>4517</v>
      </c>
      <c r="AJ908" t="s">
        <v>4516</v>
      </c>
      <c r="AK908" t="s">
        <v>4515</v>
      </c>
      <c r="AL908">
        <v>3</v>
      </c>
      <c r="AM908" s="5">
        <f t="shared" si="114"/>
        <v>0.10714285714285714</v>
      </c>
      <c r="AN908" s="4">
        <f t="shared" si="119"/>
        <v>1.6227619408232811E-4</v>
      </c>
      <c r="AO908" s="3"/>
      <c r="AP908">
        <v>0</v>
      </c>
      <c r="AR908" t="s">
        <v>1</v>
      </c>
      <c r="AT908" s="2" t="s">
        <v>0</v>
      </c>
      <c r="AU908" s="1">
        <f t="shared" si="115"/>
        <v>0.57292573223340382</v>
      </c>
      <c r="AV908" s="1">
        <f t="shared" si="116"/>
        <v>0.41386912856906921</v>
      </c>
      <c r="AW908" s="1">
        <f t="shared" si="117"/>
        <v>0.25481252490473472</v>
      </c>
    </row>
    <row r="909" spans="1:49" x14ac:dyDescent="0.2">
      <c r="A909">
        <v>907</v>
      </c>
      <c r="B909" t="s">
        <v>4514</v>
      </c>
      <c r="C909" t="s">
        <v>4513</v>
      </c>
      <c r="D909">
        <v>1350449594900900</v>
      </c>
      <c r="F909" t="s">
        <v>4512</v>
      </c>
      <c r="G909" t="s">
        <v>16</v>
      </c>
      <c r="H909" t="s">
        <v>15</v>
      </c>
      <c r="I909" t="s">
        <v>4511</v>
      </c>
      <c r="J909" t="s">
        <v>4510</v>
      </c>
      <c r="K909" t="s">
        <v>4509</v>
      </c>
      <c r="L909" t="s">
        <v>4508</v>
      </c>
      <c r="M909" t="s">
        <v>4507</v>
      </c>
      <c r="N909">
        <v>20</v>
      </c>
      <c r="O909" t="s">
        <v>4506</v>
      </c>
      <c r="P909" t="s">
        <v>4505</v>
      </c>
      <c r="Q909" t="s">
        <v>4504</v>
      </c>
      <c r="R909" s="7">
        <v>34335</v>
      </c>
      <c r="S909" s="8">
        <f t="shared" si="112"/>
        <v>1994</v>
      </c>
      <c r="T909" s="8">
        <v>1994</v>
      </c>
      <c r="U909" s="8">
        <f t="shared" si="113"/>
        <v>28</v>
      </c>
      <c r="V909" s="7" t="s">
        <v>4503</v>
      </c>
      <c r="W909" t="s">
        <v>4502</v>
      </c>
      <c r="X909" s="2">
        <v>0.54200000000000004</v>
      </c>
      <c r="Y909" s="6">
        <f t="shared" si="118"/>
        <v>1.4468380449000295E-2</v>
      </c>
      <c r="AA909">
        <v>13504495</v>
      </c>
      <c r="AB909">
        <v>12121</v>
      </c>
      <c r="AD909" t="s">
        <v>6</v>
      </c>
      <c r="AE909">
        <v>35</v>
      </c>
      <c r="AF909" s="10">
        <v>44257</v>
      </c>
      <c r="AH909" t="s">
        <v>4501</v>
      </c>
      <c r="AI909" t="s">
        <v>4500</v>
      </c>
      <c r="AK909" t="s">
        <v>4499</v>
      </c>
      <c r="AL909">
        <v>5</v>
      </c>
      <c r="AM909" s="5">
        <f t="shared" si="114"/>
        <v>0.17857142857142858</v>
      </c>
      <c r="AN909" s="4">
        <f t="shared" si="119"/>
        <v>2.7046032347054688E-4</v>
      </c>
      <c r="AO909" s="3"/>
      <c r="AP909">
        <v>0</v>
      </c>
      <c r="AR909" t="s">
        <v>1</v>
      </c>
      <c r="AT909" s="2" t="s">
        <v>0</v>
      </c>
      <c r="AU909" s="1">
        <f t="shared" si="115"/>
        <v>1.0209004411341369</v>
      </c>
      <c r="AV909" s="1">
        <f t="shared" si="116"/>
        <v>0.73694203862354213</v>
      </c>
      <c r="AW909" s="1">
        <f t="shared" si="117"/>
        <v>0.45298363611294706</v>
      </c>
    </row>
    <row r="910" spans="1:49" x14ac:dyDescent="0.2">
      <c r="A910">
        <v>908</v>
      </c>
      <c r="B910" t="s">
        <v>4498</v>
      </c>
      <c r="C910" t="s">
        <v>4497</v>
      </c>
      <c r="F910" t="s">
        <v>4496</v>
      </c>
      <c r="G910" t="s">
        <v>16</v>
      </c>
      <c r="H910" t="s">
        <v>15</v>
      </c>
      <c r="I910" t="s">
        <v>4495</v>
      </c>
      <c r="J910">
        <v>60017103</v>
      </c>
      <c r="K910" t="s">
        <v>4494</v>
      </c>
      <c r="L910" t="s">
        <v>4493</v>
      </c>
      <c r="M910" t="s">
        <v>203</v>
      </c>
      <c r="N910">
        <v>5</v>
      </c>
      <c r="O910" t="s">
        <v>4492</v>
      </c>
      <c r="P910" t="s">
        <v>4491</v>
      </c>
      <c r="Q910" t="s">
        <v>4490</v>
      </c>
      <c r="R910" s="7">
        <v>34335</v>
      </c>
      <c r="S910" s="8">
        <f t="shared" si="112"/>
        <v>1994</v>
      </c>
      <c r="T910" s="8">
        <v>1994</v>
      </c>
      <c r="U910" s="8">
        <f t="shared" si="113"/>
        <v>28</v>
      </c>
      <c r="V910" s="7">
        <v>34394</v>
      </c>
      <c r="W910" t="s">
        <v>2061</v>
      </c>
      <c r="X910" s="2">
        <v>1.6519999999999999</v>
      </c>
      <c r="Y910" s="6">
        <f t="shared" si="118"/>
        <v>4.409919649769093E-2</v>
      </c>
      <c r="AA910" t="s">
        <v>2060</v>
      </c>
      <c r="AB910">
        <v>17337</v>
      </c>
      <c r="AC910">
        <v>15582221</v>
      </c>
      <c r="AD910" t="s">
        <v>6</v>
      </c>
      <c r="AE910">
        <v>42</v>
      </c>
      <c r="AF910">
        <v>3</v>
      </c>
      <c r="AH910" t="s">
        <v>4489</v>
      </c>
      <c r="AI910" t="s">
        <v>4488</v>
      </c>
      <c r="AJ910" t="s">
        <v>4487</v>
      </c>
      <c r="AK910" t="s">
        <v>4486</v>
      </c>
      <c r="AL910">
        <v>20</v>
      </c>
      <c r="AM910" s="5">
        <f t="shared" si="114"/>
        <v>0.7142857142857143</v>
      </c>
      <c r="AN910" s="4">
        <f t="shared" si="119"/>
        <v>1.0818412938821875E-3</v>
      </c>
      <c r="AO910" s="3"/>
      <c r="AP910">
        <v>0</v>
      </c>
      <c r="AR910" t="s">
        <v>1</v>
      </c>
      <c r="AT910" s="2" t="s">
        <v>0</v>
      </c>
      <c r="AU910" s="1">
        <f t="shared" si="115"/>
        <v>3.1193989936548308</v>
      </c>
      <c r="AV910" s="1">
        <f t="shared" si="116"/>
        <v>2.259051889578656</v>
      </c>
      <c r="AW910" s="1">
        <f t="shared" si="117"/>
        <v>1.3987047855024808</v>
      </c>
    </row>
    <row r="911" spans="1:49" x14ac:dyDescent="0.2">
      <c r="A911">
        <v>909</v>
      </c>
      <c r="B911" t="s">
        <v>4485</v>
      </c>
      <c r="C911" t="s">
        <v>4484</v>
      </c>
      <c r="F911" t="s">
        <v>4483</v>
      </c>
      <c r="G911" t="s">
        <v>16</v>
      </c>
      <c r="H911" t="s">
        <v>15</v>
      </c>
      <c r="I911" t="s">
        <v>4482</v>
      </c>
      <c r="J911">
        <v>60018829</v>
      </c>
      <c r="K911" t="s">
        <v>4481</v>
      </c>
      <c r="L911" t="s">
        <v>4480</v>
      </c>
      <c r="M911" t="s">
        <v>11</v>
      </c>
      <c r="N911">
        <v>5</v>
      </c>
      <c r="O911" t="s">
        <v>4479</v>
      </c>
      <c r="P911" t="s">
        <v>4478</v>
      </c>
      <c r="Q911" t="s">
        <v>4477</v>
      </c>
      <c r="R911" s="7">
        <v>34335</v>
      </c>
      <c r="S911" s="8">
        <f t="shared" si="112"/>
        <v>1994</v>
      </c>
      <c r="T911" s="8">
        <v>1994</v>
      </c>
      <c r="U911" s="8">
        <f t="shared" si="113"/>
        <v>28</v>
      </c>
      <c r="V911" s="7" t="s">
        <v>4476</v>
      </c>
      <c r="W911" t="s">
        <v>2154</v>
      </c>
      <c r="X911" s="2">
        <v>0.33800000000000002</v>
      </c>
      <c r="Y911" s="6">
        <f t="shared" si="118"/>
        <v>9.0227169589706634E-3</v>
      </c>
      <c r="AA911">
        <v>7372884</v>
      </c>
      <c r="AB911">
        <v>70506</v>
      </c>
      <c r="AC911">
        <v>10991247</v>
      </c>
      <c r="AD911" t="s">
        <v>6</v>
      </c>
      <c r="AE911">
        <v>12</v>
      </c>
      <c r="AF911">
        <v>2</v>
      </c>
      <c r="AH911" t="s">
        <v>4475</v>
      </c>
      <c r="AI911" t="s">
        <v>4474</v>
      </c>
      <c r="AJ911" t="s">
        <v>4473</v>
      </c>
      <c r="AK911" t="s">
        <v>4472</v>
      </c>
      <c r="AL911">
        <v>6</v>
      </c>
      <c r="AM911" s="5">
        <f t="shared" si="114"/>
        <v>0.21428571428571427</v>
      </c>
      <c r="AN911" s="4">
        <f t="shared" si="119"/>
        <v>3.2455238816465621E-4</v>
      </c>
      <c r="AO911" s="3"/>
      <c r="AP911">
        <v>0</v>
      </c>
      <c r="AR911" t="s">
        <v>1</v>
      </c>
      <c r="AT911" s="2" t="s">
        <v>0</v>
      </c>
      <c r="AU911" s="1">
        <f t="shared" si="115"/>
        <v>0.64132675877288603</v>
      </c>
      <c r="AV911" s="1">
        <f t="shared" si="116"/>
        <v>0.46736346735676593</v>
      </c>
      <c r="AW911" s="1">
        <f t="shared" si="117"/>
        <v>0.29340017594064582</v>
      </c>
    </row>
    <row r="912" spans="1:49" x14ac:dyDescent="0.2">
      <c r="A912">
        <v>910</v>
      </c>
      <c r="B912" t="s">
        <v>4471</v>
      </c>
      <c r="C912" t="s">
        <v>4470</v>
      </c>
      <c r="F912" t="s">
        <v>4469</v>
      </c>
      <c r="G912" t="s">
        <v>16</v>
      </c>
      <c r="H912" t="s">
        <v>15</v>
      </c>
      <c r="I912" t="s">
        <v>4468</v>
      </c>
      <c r="J912" t="s">
        <v>4467</v>
      </c>
      <c r="K912" t="s">
        <v>4466</v>
      </c>
      <c r="L912" t="s">
        <v>4465</v>
      </c>
      <c r="M912" t="s">
        <v>459</v>
      </c>
      <c r="N912">
        <v>3</v>
      </c>
      <c r="O912" t="s">
        <v>4464</v>
      </c>
      <c r="P912" t="s">
        <v>4463</v>
      </c>
      <c r="Q912" t="s">
        <v>4462</v>
      </c>
      <c r="R912" s="7">
        <v>34335</v>
      </c>
      <c r="S912" s="8">
        <f t="shared" si="112"/>
        <v>1994</v>
      </c>
      <c r="T912" s="8">
        <v>1994</v>
      </c>
      <c r="U912" s="8">
        <f t="shared" si="113"/>
        <v>28</v>
      </c>
      <c r="V912" s="7">
        <v>34394</v>
      </c>
      <c r="W912" t="s">
        <v>2061</v>
      </c>
      <c r="X912" s="2">
        <v>1.6519999999999999</v>
      </c>
      <c r="Y912" s="6">
        <f t="shared" si="118"/>
        <v>4.409919649769093E-2</v>
      </c>
      <c r="AA912" t="s">
        <v>2060</v>
      </c>
      <c r="AB912">
        <v>17337</v>
      </c>
      <c r="AC912">
        <v>15582221</v>
      </c>
      <c r="AD912" t="s">
        <v>6</v>
      </c>
      <c r="AE912">
        <v>42</v>
      </c>
      <c r="AF912">
        <v>3</v>
      </c>
      <c r="AH912" t="s">
        <v>4461</v>
      </c>
      <c r="AI912" t="s">
        <v>4460</v>
      </c>
      <c r="AK912" t="s">
        <v>4459</v>
      </c>
      <c r="AL912">
        <v>35</v>
      </c>
      <c r="AM912" s="5">
        <f t="shared" si="114"/>
        <v>1.25</v>
      </c>
      <c r="AN912" s="4">
        <f t="shared" si="119"/>
        <v>1.8932222642938281E-3</v>
      </c>
      <c r="AO912" s="3"/>
      <c r="AP912">
        <v>0</v>
      </c>
      <c r="AR912" t="s">
        <v>1</v>
      </c>
      <c r="AT912" s="2" t="s">
        <v>0</v>
      </c>
      <c r="AU912" s="1">
        <f t="shared" si="115"/>
        <v>3.1437404227671801</v>
      </c>
      <c r="AV912" s="1">
        <f t="shared" si="116"/>
        <v>2.2996209380992378</v>
      </c>
      <c r="AW912" s="1">
        <f t="shared" si="117"/>
        <v>1.4555014534312958</v>
      </c>
    </row>
    <row r="913" spans="1:49" x14ac:dyDescent="0.2">
      <c r="A913">
        <v>911</v>
      </c>
      <c r="B913" t="s">
        <v>4458</v>
      </c>
      <c r="C913" t="s">
        <v>4457</v>
      </c>
      <c r="F913" t="s">
        <v>4456</v>
      </c>
      <c r="G913" t="s">
        <v>16</v>
      </c>
      <c r="H913" t="s">
        <v>15</v>
      </c>
      <c r="I913" t="s">
        <v>4455</v>
      </c>
      <c r="J913">
        <v>60009226</v>
      </c>
      <c r="K913" t="s">
        <v>746</v>
      </c>
      <c r="L913" t="s">
        <v>745</v>
      </c>
      <c r="M913" t="s">
        <v>230</v>
      </c>
      <c r="N913">
        <v>4</v>
      </c>
      <c r="O913" t="s">
        <v>4454</v>
      </c>
      <c r="P913" t="s">
        <v>4453</v>
      </c>
      <c r="Q913" t="s">
        <v>4452</v>
      </c>
      <c r="R913" s="7">
        <v>34335</v>
      </c>
      <c r="S913" s="8">
        <f t="shared" si="112"/>
        <v>1994</v>
      </c>
      <c r="T913" s="8">
        <v>1994</v>
      </c>
      <c r="U913" s="8">
        <f t="shared" si="113"/>
        <v>28</v>
      </c>
      <c r="V913" s="7">
        <v>34394</v>
      </c>
      <c r="W913" t="s">
        <v>3567</v>
      </c>
      <c r="X913" s="2">
        <v>1.3720000000000001</v>
      </c>
      <c r="Y913" s="6">
        <f t="shared" si="118"/>
        <v>3.662475641333654E-2</v>
      </c>
      <c r="AA913">
        <v>189480</v>
      </c>
      <c r="AB913">
        <v>17366</v>
      </c>
      <c r="AC913">
        <v>15579670</v>
      </c>
      <c r="AD913" t="s">
        <v>6</v>
      </c>
      <c r="AE913">
        <v>42</v>
      </c>
      <c r="AF913">
        <v>3</v>
      </c>
      <c r="AH913" t="s">
        <v>4451</v>
      </c>
      <c r="AI913" t="s">
        <v>4450</v>
      </c>
      <c r="AK913" t="s">
        <v>4449</v>
      </c>
      <c r="AL913">
        <v>92</v>
      </c>
      <c r="AM913" s="5">
        <f t="shared" si="114"/>
        <v>3.2857142857142856</v>
      </c>
      <c r="AN913" s="4">
        <f t="shared" si="119"/>
        <v>4.9764699518580618E-3</v>
      </c>
      <c r="AO913" s="3"/>
      <c r="AP913">
        <v>0</v>
      </c>
      <c r="AR913" t="s">
        <v>1</v>
      </c>
      <c r="AT913" s="2" t="s">
        <v>0</v>
      </c>
      <c r="AU913" s="1">
        <f t="shared" si="115"/>
        <v>2.7130270474892995</v>
      </c>
      <c r="AV913" s="1">
        <f t="shared" si="116"/>
        <v>2.0800613182597303</v>
      </c>
      <c r="AW913" s="1">
        <f t="shared" si="117"/>
        <v>1.4470955890301607</v>
      </c>
    </row>
    <row r="914" spans="1:49" x14ac:dyDescent="0.2">
      <c r="A914">
        <v>912</v>
      </c>
      <c r="B914" t="s">
        <v>4448</v>
      </c>
      <c r="C914" t="s">
        <v>4447</v>
      </c>
      <c r="F914" t="s">
        <v>4446</v>
      </c>
      <c r="G914" t="s">
        <v>16</v>
      </c>
      <c r="H914" t="s">
        <v>15</v>
      </c>
      <c r="I914" t="s">
        <v>2988</v>
      </c>
      <c r="J914" t="s">
        <v>2987</v>
      </c>
      <c r="K914" t="s">
        <v>2986</v>
      </c>
      <c r="L914" t="s">
        <v>2985</v>
      </c>
      <c r="M914" t="s">
        <v>2984</v>
      </c>
      <c r="N914">
        <v>5</v>
      </c>
      <c r="O914" t="s">
        <v>4445</v>
      </c>
      <c r="P914" t="s">
        <v>4444</v>
      </c>
      <c r="Q914" t="s">
        <v>4443</v>
      </c>
      <c r="R914" s="7">
        <v>34335</v>
      </c>
      <c r="S914" s="8">
        <f t="shared" si="112"/>
        <v>1994</v>
      </c>
      <c r="T914" s="8">
        <v>1994</v>
      </c>
      <c r="U914" s="8">
        <f t="shared" si="113"/>
        <v>28</v>
      </c>
      <c r="V914" s="7">
        <v>34394</v>
      </c>
      <c r="W914" t="s">
        <v>2008</v>
      </c>
      <c r="X914" s="2">
        <v>0.30399999999999999</v>
      </c>
      <c r="Y914" s="6">
        <f t="shared" si="118"/>
        <v>8.115106377299057E-3</v>
      </c>
      <c r="AA914">
        <v>8952477</v>
      </c>
      <c r="AB914">
        <v>12250</v>
      </c>
      <c r="AC914">
        <v>10982760</v>
      </c>
      <c r="AD914" t="s">
        <v>6</v>
      </c>
      <c r="AE914">
        <v>7</v>
      </c>
      <c r="AF914">
        <v>4</v>
      </c>
      <c r="AH914" t="s">
        <v>4442</v>
      </c>
      <c r="AI914" t="s">
        <v>4441</v>
      </c>
      <c r="AJ914" t="s">
        <v>4440</v>
      </c>
      <c r="AK914" t="s">
        <v>4439</v>
      </c>
      <c r="AL914">
        <v>1</v>
      </c>
      <c r="AM914" s="5">
        <f t="shared" si="114"/>
        <v>3.5714285714285712E-2</v>
      </c>
      <c r="AN914" s="4">
        <f t="shared" si="119"/>
        <v>5.4092064694109373E-5</v>
      </c>
      <c r="AO914" s="3"/>
      <c r="AP914">
        <v>0</v>
      </c>
      <c r="AR914" t="s">
        <v>1</v>
      </c>
      <c r="AT914" s="2" t="s">
        <v>0</v>
      </c>
      <c r="AU914" s="1">
        <f t="shared" si="115"/>
        <v>0.56968020835175726</v>
      </c>
      <c r="AV914" s="1">
        <f t="shared" si="116"/>
        <v>0.40845992209965831</v>
      </c>
      <c r="AW914" s="1">
        <f t="shared" si="117"/>
        <v>0.24723963584755937</v>
      </c>
    </row>
    <row r="915" spans="1:49" x14ac:dyDescent="0.2">
      <c r="A915">
        <v>913</v>
      </c>
      <c r="B915" t="s">
        <v>4438</v>
      </c>
      <c r="C915" t="s">
        <v>4437</v>
      </c>
      <c r="F915" t="s">
        <v>4436</v>
      </c>
      <c r="G915" t="s">
        <v>16</v>
      </c>
      <c r="H915" t="s">
        <v>15</v>
      </c>
      <c r="I915" t="s">
        <v>4435</v>
      </c>
      <c r="J915" t="s">
        <v>4434</v>
      </c>
      <c r="K915" t="s">
        <v>4433</v>
      </c>
      <c r="L915" t="s">
        <v>4432</v>
      </c>
      <c r="M915" t="s">
        <v>4431</v>
      </c>
      <c r="N915">
        <v>2</v>
      </c>
      <c r="O915" t="s">
        <v>4430</v>
      </c>
      <c r="P915" t="s">
        <v>4429</v>
      </c>
      <c r="Q915" t="s">
        <v>4428</v>
      </c>
      <c r="R915" s="7">
        <v>34335</v>
      </c>
      <c r="S915" s="8">
        <f t="shared" si="112"/>
        <v>1994</v>
      </c>
      <c r="T915" s="8">
        <v>1994</v>
      </c>
      <c r="U915" s="8">
        <f t="shared" si="113"/>
        <v>28</v>
      </c>
      <c r="V915" s="7">
        <v>34394</v>
      </c>
      <c r="W915" t="s">
        <v>2008</v>
      </c>
      <c r="X915" s="2">
        <v>0.30399999999999999</v>
      </c>
      <c r="Y915" s="6">
        <f t="shared" si="118"/>
        <v>8.115106377299057E-3</v>
      </c>
      <c r="AA915">
        <v>8952477</v>
      </c>
      <c r="AB915">
        <v>12250</v>
      </c>
      <c r="AC915">
        <v>10982760</v>
      </c>
      <c r="AD915" t="s">
        <v>6</v>
      </c>
      <c r="AE915">
        <v>7</v>
      </c>
      <c r="AF915">
        <v>4</v>
      </c>
      <c r="AH915" t="s">
        <v>4427</v>
      </c>
      <c r="AI915" t="s">
        <v>4426</v>
      </c>
      <c r="AJ915" t="s">
        <v>4425</v>
      </c>
      <c r="AK915" t="s">
        <v>4424</v>
      </c>
      <c r="AL915">
        <v>4</v>
      </c>
      <c r="AM915" s="5">
        <f t="shared" si="114"/>
        <v>0.14285714285714285</v>
      </c>
      <c r="AN915" s="4">
        <f t="shared" si="119"/>
        <v>2.1636825877643749E-4</v>
      </c>
      <c r="AO915" s="3"/>
      <c r="AP915">
        <v>0</v>
      </c>
      <c r="AR915" t="s">
        <v>1</v>
      </c>
      <c r="AT915" s="2" t="s">
        <v>0</v>
      </c>
      <c r="AU915" s="1">
        <f t="shared" si="115"/>
        <v>0.57454849417422704</v>
      </c>
      <c r="AV915" s="1">
        <f t="shared" si="116"/>
        <v>0.41657373180377472</v>
      </c>
      <c r="AW915" s="1">
        <f t="shared" si="117"/>
        <v>0.25859896943332233</v>
      </c>
    </row>
    <row r="916" spans="1:49" x14ac:dyDescent="0.2">
      <c r="A916">
        <v>914</v>
      </c>
      <c r="B916" t="s">
        <v>4423</v>
      </c>
      <c r="C916" t="s">
        <v>4422</v>
      </c>
      <c r="F916" t="s">
        <v>4421</v>
      </c>
      <c r="G916" t="s">
        <v>16</v>
      </c>
      <c r="H916" t="s">
        <v>15</v>
      </c>
      <c r="I916" t="s">
        <v>4420</v>
      </c>
      <c r="J916" t="s">
        <v>4419</v>
      </c>
      <c r="K916" t="s">
        <v>4418</v>
      </c>
      <c r="L916" t="s">
        <v>4417</v>
      </c>
      <c r="M916" t="s">
        <v>28</v>
      </c>
      <c r="N916">
        <v>4</v>
      </c>
      <c r="O916" t="s">
        <v>4416</v>
      </c>
      <c r="P916" t="s">
        <v>4415</v>
      </c>
      <c r="Q916" t="s">
        <v>4414</v>
      </c>
      <c r="R916" s="7">
        <v>34335</v>
      </c>
      <c r="S916" s="8">
        <f t="shared" si="112"/>
        <v>1994</v>
      </c>
      <c r="T916" s="8">
        <v>1994</v>
      </c>
      <c r="U916" s="8">
        <f t="shared" si="113"/>
        <v>28</v>
      </c>
      <c r="V916" s="7">
        <v>34394</v>
      </c>
      <c r="W916" t="s">
        <v>4413</v>
      </c>
      <c r="X916" s="2">
        <v>2.383</v>
      </c>
      <c r="Y916" s="6">
        <f t="shared" si="118"/>
        <v>6.3612824003630442E-2</v>
      </c>
      <c r="AA916">
        <v>189219</v>
      </c>
      <c r="AB916">
        <v>17915</v>
      </c>
      <c r="AC916">
        <v>15582256</v>
      </c>
      <c r="AD916" t="s">
        <v>6</v>
      </c>
      <c r="AE916">
        <v>82</v>
      </c>
      <c r="AF916">
        <v>3</v>
      </c>
      <c r="AH916" t="s">
        <v>4412</v>
      </c>
      <c r="AI916" t="s">
        <v>4411</v>
      </c>
      <c r="AK916" t="s">
        <v>4410</v>
      </c>
      <c r="AL916">
        <v>192</v>
      </c>
      <c r="AM916" s="5">
        <f t="shared" si="114"/>
        <v>6.8571428571428568</v>
      </c>
      <c r="AN916" s="4">
        <f t="shared" si="119"/>
        <v>1.0385676421268999E-2</v>
      </c>
      <c r="AO916" s="3"/>
      <c r="AP916">
        <v>0</v>
      </c>
      <c r="AR916" t="s">
        <v>1</v>
      </c>
      <c r="AT916" s="2">
        <v>10.961</v>
      </c>
      <c r="AU916" s="1">
        <f t="shared" si="115"/>
        <v>4.7644679728922013</v>
      </c>
      <c r="AV916" s="1">
        <f t="shared" si="116"/>
        <v>3.6999250212449724</v>
      </c>
      <c r="AW916" s="1">
        <f t="shared" si="117"/>
        <v>2.635382069597743</v>
      </c>
    </row>
    <row r="917" spans="1:49" x14ac:dyDescent="0.2">
      <c r="A917">
        <v>915</v>
      </c>
      <c r="B917" t="s">
        <v>4409</v>
      </c>
      <c r="C917" t="s">
        <v>4408</v>
      </c>
      <c r="F917" t="s">
        <v>4407</v>
      </c>
      <c r="G917" t="s">
        <v>16</v>
      </c>
      <c r="H917" t="s">
        <v>15</v>
      </c>
      <c r="I917" t="s">
        <v>4406</v>
      </c>
      <c r="J917">
        <v>60027090</v>
      </c>
      <c r="K917" t="s">
        <v>1040</v>
      </c>
      <c r="L917" t="s">
        <v>1039</v>
      </c>
      <c r="M917" t="s">
        <v>230</v>
      </c>
      <c r="N917">
        <v>1</v>
      </c>
      <c r="O917" t="s">
        <v>4405</v>
      </c>
      <c r="P917">
        <v>7004293822</v>
      </c>
      <c r="Q917">
        <v>60027090</v>
      </c>
      <c r="R917" s="7">
        <v>34335</v>
      </c>
      <c r="S917" s="8">
        <f t="shared" si="112"/>
        <v>1994</v>
      </c>
      <c r="T917" s="8">
        <v>1994</v>
      </c>
      <c r="U917" s="8">
        <f t="shared" si="113"/>
        <v>28</v>
      </c>
      <c r="V917" s="7">
        <v>34394</v>
      </c>
      <c r="W917" t="s">
        <v>2061</v>
      </c>
      <c r="X917" s="2">
        <v>1.6519999999999999</v>
      </c>
      <c r="Y917" s="6">
        <f t="shared" si="118"/>
        <v>4.409919649769093E-2</v>
      </c>
      <c r="AA917" t="s">
        <v>2060</v>
      </c>
      <c r="AB917">
        <v>17337</v>
      </c>
      <c r="AC917">
        <v>15582221</v>
      </c>
      <c r="AD917" t="s">
        <v>6</v>
      </c>
      <c r="AE917">
        <v>42</v>
      </c>
      <c r="AF917">
        <v>3</v>
      </c>
      <c r="AH917" t="s">
        <v>4404</v>
      </c>
      <c r="AI917" t="s">
        <v>4403</v>
      </c>
      <c r="AK917" t="s">
        <v>4402</v>
      </c>
      <c r="AL917">
        <v>74</v>
      </c>
      <c r="AM917" s="5">
        <f t="shared" si="114"/>
        <v>2.6428571428571428</v>
      </c>
      <c r="AN917" s="4">
        <f t="shared" si="119"/>
        <v>4.0028127873640938E-3</v>
      </c>
      <c r="AO917" s="3"/>
      <c r="AP917">
        <v>0</v>
      </c>
      <c r="AR917" t="s">
        <v>1</v>
      </c>
      <c r="AT917" s="2" t="s">
        <v>0</v>
      </c>
      <c r="AU917" s="1">
        <f t="shared" si="115"/>
        <v>3.2070281384592878</v>
      </c>
      <c r="AV917" s="1">
        <f t="shared" si="116"/>
        <v>2.4051004642527509</v>
      </c>
      <c r="AW917" s="1">
        <f t="shared" si="117"/>
        <v>1.6031727900462145</v>
      </c>
    </row>
    <row r="918" spans="1:49" x14ac:dyDescent="0.2">
      <c r="A918">
        <v>916</v>
      </c>
      <c r="B918" t="s">
        <v>4401</v>
      </c>
      <c r="C918" t="s">
        <v>4400</v>
      </c>
      <c r="F918" t="s">
        <v>4399</v>
      </c>
      <c r="G918" t="s">
        <v>16</v>
      </c>
      <c r="H918" t="s">
        <v>15</v>
      </c>
      <c r="I918" t="s">
        <v>4398</v>
      </c>
      <c r="J918" t="s">
        <v>4388</v>
      </c>
      <c r="K918" t="s">
        <v>4387</v>
      </c>
      <c r="L918" t="s">
        <v>4386</v>
      </c>
      <c r="M918" t="s">
        <v>83</v>
      </c>
      <c r="N918">
        <v>2</v>
      </c>
      <c r="O918" t="s">
        <v>4397</v>
      </c>
      <c r="P918" t="s">
        <v>4396</v>
      </c>
      <c r="Q918" t="s">
        <v>4388</v>
      </c>
      <c r="R918" s="7">
        <v>34335</v>
      </c>
      <c r="S918" s="8">
        <f t="shared" si="112"/>
        <v>1994</v>
      </c>
      <c r="T918" s="8">
        <v>1994</v>
      </c>
      <c r="U918" s="8">
        <f t="shared" si="113"/>
        <v>28</v>
      </c>
      <c r="V918" s="7">
        <v>34394</v>
      </c>
      <c r="W918" t="s">
        <v>2061</v>
      </c>
      <c r="X918" s="2">
        <v>1.6519999999999999</v>
      </c>
      <c r="Y918" s="6">
        <f t="shared" si="118"/>
        <v>4.409919649769093E-2</v>
      </c>
      <c r="AA918" t="s">
        <v>2060</v>
      </c>
      <c r="AB918">
        <v>17337</v>
      </c>
      <c r="AC918">
        <v>15582221</v>
      </c>
      <c r="AD918" t="s">
        <v>6</v>
      </c>
      <c r="AE918">
        <v>42</v>
      </c>
      <c r="AF918">
        <v>3</v>
      </c>
      <c r="AH918" t="s">
        <v>4395</v>
      </c>
      <c r="AI918" t="s">
        <v>4394</v>
      </c>
      <c r="AK918" t="s">
        <v>4393</v>
      </c>
      <c r="AL918">
        <v>51</v>
      </c>
      <c r="AM918" s="5">
        <f t="shared" si="114"/>
        <v>1.8214285714285714</v>
      </c>
      <c r="AN918" s="4">
        <f t="shared" si="119"/>
        <v>2.7586952993995779E-3</v>
      </c>
      <c r="AO918" s="3"/>
      <c r="AP918">
        <v>0</v>
      </c>
      <c r="AR918" t="s">
        <v>4392</v>
      </c>
      <c r="AS918" t="s">
        <v>4379</v>
      </c>
      <c r="AT918" s="2" t="s">
        <v>0</v>
      </c>
      <c r="AU918" s="1">
        <f t="shared" si="115"/>
        <v>3.1697046138203526</v>
      </c>
      <c r="AV918" s="1">
        <f t="shared" si="116"/>
        <v>2.3428945898545255</v>
      </c>
      <c r="AW918" s="1">
        <f t="shared" si="117"/>
        <v>1.5160845658886983</v>
      </c>
    </row>
    <row r="919" spans="1:49" x14ac:dyDescent="0.2">
      <c r="A919">
        <v>917</v>
      </c>
      <c r="B919" t="s">
        <v>4391</v>
      </c>
      <c r="C919" t="s">
        <v>4390</v>
      </c>
      <c r="F919" t="s">
        <v>4389</v>
      </c>
      <c r="G919" t="s">
        <v>16</v>
      </c>
      <c r="H919" t="s">
        <v>15</v>
      </c>
      <c r="I919" t="s">
        <v>2327</v>
      </c>
      <c r="J919" t="s">
        <v>4388</v>
      </c>
      <c r="K919" t="s">
        <v>4387</v>
      </c>
      <c r="L919" t="s">
        <v>4386</v>
      </c>
      <c r="M919" t="s">
        <v>83</v>
      </c>
      <c r="N919">
        <v>2</v>
      </c>
      <c r="O919" t="s">
        <v>4385</v>
      </c>
      <c r="P919" t="s">
        <v>2325</v>
      </c>
      <c r="Q919" t="s">
        <v>4384</v>
      </c>
      <c r="R919" s="7">
        <v>34335</v>
      </c>
      <c r="S919" s="8">
        <f t="shared" si="112"/>
        <v>1994</v>
      </c>
      <c r="T919" s="8">
        <v>1994</v>
      </c>
      <c r="U919" s="8">
        <f t="shared" si="113"/>
        <v>28</v>
      </c>
      <c r="V919" s="7">
        <v>34394</v>
      </c>
      <c r="W919" t="s">
        <v>2061</v>
      </c>
      <c r="X919" s="2">
        <v>1.6519999999999999</v>
      </c>
      <c r="Y919" s="6">
        <f t="shared" si="118"/>
        <v>4.409919649769093E-2</v>
      </c>
      <c r="AA919" t="s">
        <v>2060</v>
      </c>
      <c r="AB919">
        <v>17337</v>
      </c>
      <c r="AC919">
        <v>15582221</v>
      </c>
      <c r="AD919" t="s">
        <v>6</v>
      </c>
      <c r="AE919">
        <v>42</v>
      </c>
      <c r="AF919">
        <v>3</v>
      </c>
      <c r="AH919" t="s">
        <v>4383</v>
      </c>
      <c r="AI919" t="s">
        <v>4382</v>
      </c>
      <c r="AK919" t="s">
        <v>4381</v>
      </c>
      <c r="AL919">
        <v>81</v>
      </c>
      <c r="AM919" s="5">
        <f t="shared" si="114"/>
        <v>2.8928571428571428</v>
      </c>
      <c r="AN919" s="4">
        <f t="shared" si="119"/>
        <v>4.381457240222859E-3</v>
      </c>
      <c r="AO919" s="3"/>
      <c r="AP919">
        <v>0</v>
      </c>
      <c r="AR919" t="s">
        <v>4380</v>
      </c>
      <c r="AS919" t="s">
        <v>4379</v>
      </c>
      <c r="AT919" s="2" t="s">
        <v>0</v>
      </c>
      <c r="AU919" s="1">
        <f t="shared" si="115"/>
        <v>3.2183874720450505</v>
      </c>
      <c r="AV919" s="1">
        <f t="shared" si="116"/>
        <v>2.4240326868956896</v>
      </c>
      <c r="AW919" s="1">
        <f t="shared" si="117"/>
        <v>1.6296779017463279</v>
      </c>
    </row>
    <row r="920" spans="1:49" x14ac:dyDescent="0.2">
      <c r="A920">
        <v>918</v>
      </c>
      <c r="B920" t="s">
        <v>4378</v>
      </c>
      <c r="C920" t="s">
        <v>4377</v>
      </c>
      <c r="F920" t="s">
        <v>4376</v>
      </c>
      <c r="G920" t="s">
        <v>16</v>
      </c>
      <c r="H920" t="s">
        <v>15</v>
      </c>
      <c r="I920" t="s">
        <v>4375</v>
      </c>
      <c r="N920">
        <v>3</v>
      </c>
      <c r="O920" t="s">
        <v>4374</v>
      </c>
      <c r="P920" t="s">
        <v>4373</v>
      </c>
      <c r="Q920" t="s">
        <v>2171</v>
      </c>
      <c r="R920" s="7">
        <v>34335</v>
      </c>
      <c r="S920" s="8">
        <f t="shared" si="112"/>
        <v>1994</v>
      </c>
      <c r="T920" s="8">
        <v>1994</v>
      </c>
      <c r="U920" s="8">
        <f t="shared" si="113"/>
        <v>28</v>
      </c>
      <c r="V920" s="7" t="s">
        <v>4363</v>
      </c>
      <c r="W920" t="s">
        <v>2180</v>
      </c>
      <c r="X920" s="2">
        <v>0.371</v>
      </c>
      <c r="Y920" s="6">
        <f t="shared" si="118"/>
        <v>9.9036331117695747E-3</v>
      </c>
      <c r="AA920">
        <v>486604</v>
      </c>
      <c r="AB920">
        <v>28580</v>
      </c>
      <c r="AC920" t="s">
        <v>2179</v>
      </c>
      <c r="AD920" t="s">
        <v>6</v>
      </c>
      <c r="AE920">
        <v>29</v>
      </c>
      <c r="AF920">
        <v>2</v>
      </c>
      <c r="AH920" t="s">
        <v>4372</v>
      </c>
      <c r="AI920" t="s">
        <v>4371</v>
      </c>
      <c r="AK920" t="s">
        <v>4370</v>
      </c>
      <c r="AL920">
        <v>7</v>
      </c>
      <c r="AM920" s="5">
        <f t="shared" si="114"/>
        <v>0.25</v>
      </c>
      <c r="AN920" s="4">
        <f t="shared" si="119"/>
        <v>3.786444528587656E-4</v>
      </c>
      <c r="AO920" s="3"/>
      <c r="AP920">
        <v>0</v>
      </c>
      <c r="AR920" t="s">
        <v>1</v>
      </c>
      <c r="AT920" s="2">
        <v>1.431</v>
      </c>
      <c r="AU920" s="1">
        <f t="shared" si="115"/>
        <v>0.70461365140963317</v>
      </c>
      <c r="AV920" s="1">
        <f t="shared" si="116"/>
        <v>0.51411387823141697</v>
      </c>
      <c r="AW920" s="1">
        <f t="shared" si="117"/>
        <v>0.32361410505320082</v>
      </c>
    </row>
    <row r="921" spans="1:49" x14ac:dyDescent="0.2">
      <c r="A921">
        <v>919</v>
      </c>
      <c r="B921" t="s">
        <v>4369</v>
      </c>
      <c r="C921" t="s">
        <v>4368</v>
      </c>
      <c r="F921" t="s">
        <v>4367</v>
      </c>
      <c r="G921" t="s">
        <v>16</v>
      </c>
      <c r="H921" t="s">
        <v>15</v>
      </c>
      <c r="I921" t="s">
        <v>4366</v>
      </c>
      <c r="N921">
        <v>2</v>
      </c>
      <c r="O921" t="s">
        <v>4365</v>
      </c>
      <c r="P921" t="s">
        <v>4364</v>
      </c>
      <c r="Q921" t="s">
        <v>2324</v>
      </c>
      <c r="R921" s="7">
        <v>34335</v>
      </c>
      <c r="S921" s="8">
        <f t="shared" ref="S921:S984" si="120">YEAR(R921)</f>
        <v>1994</v>
      </c>
      <c r="T921" s="8">
        <v>1994</v>
      </c>
      <c r="U921" s="8">
        <f t="shared" ref="U921:U984" si="121">2022-T921</f>
        <v>28</v>
      </c>
      <c r="V921" s="7" t="s">
        <v>4363</v>
      </c>
      <c r="W921" t="s">
        <v>2180</v>
      </c>
      <c r="X921" s="2">
        <v>0.371</v>
      </c>
      <c r="Y921" s="6">
        <f t="shared" si="118"/>
        <v>9.9036331117695747E-3</v>
      </c>
      <c r="AA921">
        <v>486604</v>
      </c>
      <c r="AB921">
        <v>28580</v>
      </c>
      <c r="AC921" t="s">
        <v>2179</v>
      </c>
      <c r="AD921" t="s">
        <v>6</v>
      </c>
      <c r="AE921">
        <v>29</v>
      </c>
      <c r="AF921">
        <v>2</v>
      </c>
      <c r="AH921" t="s">
        <v>4362</v>
      </c>
      <c r="AI921" t="s">
        <v>4361</v>
      </c>
      <c r="AK921" t="s">
        <v>4360</v>
      </c>
      <c r="AL921">
        <v>4</v>
      </c>
      <c r="AM921" s="5">
        <f t="shared" ref="AM921:AM984" si="122">AL921/U921</f>
        <v>0.14285714285714285</v>
      </c>
      <c r="AN921" s="4">
        <f t="shared" si="119"/>
        <v>2.1636825877643749E-4</v>
      </c>
      <c r="AO921" s="3"/>
      <c r="AP921">
        <v>0</v>
      </c>
      <c r="AR921" t="s">
        <v>1</v>
      </c>
      <c r="AT921" s="2">
        <v>1.431</v>
      </c>
      <c r="AU921" s="1">
        <f t="shared" ref="AU921:AU984" si="123">(Y921*0.7+AN921*0.3)*100</f>
        <v>0.69974536558716327</v>
      </c>
      <c r="AV921" s="1">
        <f t="shared" ref="AV921:AV984" si="124">(Y921*0.5+AN921*0.5)*100</f>
        <v>0.50600006852730062</v>
      </c>
      <c r="AW921" s="1">
        <f t="shared" ref="AW921:AW984" si="125">(Y921*0.3+AN921*0.7)*100</f>
        <v>0.31225477146743785</v>
      </c>
    </row>
    <row r="922" spans="1:49" x14ac:dyDescent="0.2">
      <c r="A922">
        <v>920</v>
      </c>
      <c r="B922" t="s">
        <v>4359</v>
      </c>
      <c r="C922" t="s">
        <v>4358</v>
      </c>
      <c r="F922" t="s">
        <v>4357</v>
      </c>
      <c r="G922" t="s">
        <v>16</v>
      </c>
      <c r="H922" t="s">
        <v>15</v>
      </c>
      <c r="I922" t="s">
        <v>4356</v>
      </c>
      <c r="J922" t="s">
        <v>4355</v>
      </c>
      <c r="K922" t="s">
        <v>4354</v>
      </c>
      <c r="L922" t="s">
        <v>4353</v>
      </c>
      <c r="M922" t="s">
        <v>4352</v>
      </c>
      <c r="N922">
        <v>2</v>
      </c>
      <c r="O922" t="s">
        <v>4351</v>
      </c>
      <c r="P922" t="s">
        <v>4350</v>
      </c>
      <c r="Q922" t="s">
        <v>4349</v>
      </c>
      <c r="R922" s="7">
        <v>34335</v>
      </c>
      <c r="S922" s="8">
        <f t="shared" si="120"/>
        <v>1994</v>
      </c>
      <c r="T922" s="8">
        <v>1994</v>
      </c>
      <c r="U922" s="8">
        <f t="shared" si="121"/>
        <v>28</v>
      </c>
      <c r="V922" s="7">
        <v>34394</v>
      </c>
      <c r="W922" t="s">
        <v>68</v>
      </c>
      <c r="X922" s="2">
        <v>0.251</v>
      </c>
      <c r="Y922" s="6">
        <f t="shared" si="118"/>
        <v>6.7003016470462617E-3</v>
      </c>
      <c r="AA922">
        <v>207217</v>
      </c>
      <c r="AB922">
        <v>26145</v>
      </c>
      <c r="AC922">
        <v>13623060</v>
      </c>
      <c r="AD922" t="s">
        <v>6</v>
      </c>
      <c r="AE922">
        <v>76</v>
      </c>
      <c r="AF922">
        <v>3</v>
      </c>
      <c r="AH922" t="s">
        <v>4348</v>
      </c>
      <c r="AI922" t="s">
        <v>4347</v>
      </c>
      <c r="AK922" t="s">
        <v>4346</v>
      </c>
      <c r="AL922">
        <v>9</v>
      </c>
      <c r="AM922" s="5">
        <f t="shared" si="122"/>
        <v>0.32142857142857145</v>
      </c>
      <c r="AN922" s="4">
        <f t="shared" si="119"/>
        <v>4.8682858224698443E-4</v>
      </c>
      <c r="AO922" s="3"/>
      <c r="AP922">
        <v>0</v>
      </c>
      <c r="AR922" t="s">
        <v>1</v>
      </c>
      <c r="AT922" s="2">
        <v>1.3360000000000001</v>
      </c>
      <c r="AU922" s="1">
        <f t="shared" si="123"/>
        <v>0.48362597276064778</v>
      </c>
      <c r="AV922" s="1">
        <f t="shared" si="124"/>
        <v>0.3593565114646623</v>
      </c>
      <c r="AW922" s="1">
        <f t="shared" si="125"/>
        <v>0.23508705016867673</v>
      </c>
    </row>
    <row r="923" spans="1:49" x14ac:dyDescent="0.2">
      <c r="A923">
        <v>921</v>
      </c>
      <c r="B923" t="s">
        <v>4345</v>
      </c>
      <c r="C923" t="s">
        <v>4344</v>
      </c>
      <c r="F923" t="s">
        <v>4343</v>
      </c>
      <c r="G923" t="s">
        <v>16</v>
      </c>
      <c r="H923" t="s">
        <v>15</v>
      </c>
      <c r="I923" t="s">
        <v>4342</v>
      </c>
      <c r="J923">
        <v>60003500</v>
      </c>
      <c r="K923" t="s">
        <v>1053</v>
      </c>
      <c r="L923" t="s">
        <v>1052</v>
      </c>
      <c r="M923" t="s">
        <v>230</v>
      </c>
      <c r="N923">
        <v>2</v>
      </c>
      <c r="O923" t="s">
        <v>4341</v>
      </c>
      <c r="P923" t="s">
        <v>4340</v>
      </c>
      <c r="Q923" t="s">
        <v>4339</v>
      </c>
      <c r="R923" s="7">
        <v>34335</v>
      </c>
      <c r="S923" s="8">
        <f t="shared" si="120"/>
        <v>1994</v>
      </c>
      <c r="T923" s="8">
        <v>1994</v>
      </c>
      <c r="U923" s="8">
        <f t="shared" si="121"/>
        <v>28</v>
      </c>
      <c r="V923" s="7">
        <v>34394</v>
      </c>
      <c r="W923" t="s">
        <v>2061</v>
      </c>
      <c r="X923" s="2">
        <v>1.6519999999999999</v>
      </c>
      <c r="Y923" s="6">
        <f t="shared" si="118"/>
        <v>4.409919649769093E-2</v>
      </c>
      <c r="AA923" t="s">
        <v>2060</v>
      </c>
      <c r="AB923">
        <v>17337</v>
      </c>
      <c r="AC923">
        <v>15582221</v>
      </c>
      <c r="AD923" t="s">
        <v>6</v>
      </c>
      <c r="AE923">
        <v>42</v>
      </c>
      <c r="AF923">
        <v>3</v>
      </c>
      <c r="AH923" t="s">
        <v>4338</v>
      </c>
      <c r="AI923" t="s">
        <v>4337</v>
      </c>
      <c r="AK923" t="s">
        <v>4336</v>
      </c>
      <c r="AL923">
        <v>22</v>
      </c>
      <c r="AM923" s="5">
        <f t="shared" si="122"/>
        <v>0.7857142857142857</v>
      </c>
      <c r="AN923" s="4">
        <f t="shared" si="119"/>
        <v>1.1900254232704063E-3</v>
      </c>
      <c r="AO923" s="3"/>
      <c r="AP923">
        <v>0</v>
      </c>
      <c r="AR923" t="s">
        <v>1</v>
      </c>
      <c r="AT923" s="2" t="s">
        <v>0</v>
      </c>
      <c r="AU923" s="1">
        <f t="shared" si="123"/>
        <v>3.1226445175364774</v>
      </c>
      <c r="AV923" s="1">
        <f t="shared" si="124"/>
        <v>2.2644610960480671</v>
      </c>
      <c r="AW923" s="1">
        <f t="shared" si="125"/>
        <v>1.4062776745596564</v>
      </c>
    </row>
    <row r="924" spans="1:49" x14ac:dyDescent="0.2">
      <c r="A924">
        <v>922</v>
      </c>
      <c r="B924" t="s">
        <v>4335</v>
      </c>
      <c r="C924" t="s">
        <v>4334</v>
      </c>
      <c r="F924" t="s">
        <v>4333</v>
      </c>
      <c r="G924" t="s">
        <v>16</v>
      </c>
      <c r="H924" t="s">
        <v>15</v>
      </c>
      <c r="I924" t="s">
        <v>4332</v>
      </c>
      <c r="J924" t="s">
        <v>4331</v>
      </c>
      <c r="K924" t="s">
        <v>4330</v>
      </c>
      <c r="L924" t="s">
        <v>4329</v>
      </c>
      <c r="M924" t="s">
        <v>125</v>
      </c>
      <c r="N924">
        <v>3</v>
      </c>
      <c r="O924" t="s">
        <v>4328</v>
      </c>
      <c r="P924" t="s">
        <v>4327</v>
      </c>
      <c r="Q924" t="s">
        <v>4326</v>
      </c>
      <c r="R924" s="7">
        <v>34335</v>
      </c>
      <c r="S924" s="8">
        <f t="shared" si="120"/>
        <v>1994</v>
      </c>
      <c r="T924" s="8">
        <v>1994</v>
      </c>
      <c r="U924" s="8">
        <f t="shared" si="121"/>
        <v>28</v>
      </c>
      <c r="V924" s="7" t="s">
        <v>4203</v>
      </c>
      <c r="W924" t="s">
        <v>4325</v>
      </c>
      <c r="X924" s="2">
        <v>0.35899999999999999</v>
      </c>
      <c r="Y924" s="6">
        <f t="shared" si="118"/>
        <v>9.5832999652972432E-3</v>
      </c>
      <c r="AA924">
        <v>8999457</v>
      </c>
      <c r="AB924">
        <v>35932</v>
      </c>
      <c r="AC924">
        <v>10981098</v>
      </c>
      <c r="AD924" t="s">
        <v>6</v>
      </c>
      <c r="AE924">
        <v>5</v>
      </c>
      <c r="AF924">
        <v>1</v>
      </c>
      <c r="AH924" t="s">
        <v>4324</v>
      </c>
      <c r="AI924" t="s">
        <v>4323</v>
      </c>
      <c r="AK924" t="s">
        <v>4322</v>
      </c>
      <c r="AL924">
        <v>18</v>
      </c>
      <c r="AM924" s="5">
        <f t="shared" si="122"/>
        <v>0.6428571428571429</v>
      </c>
      <c r="AN924" s="4">
        <f t="shared" si="119"/>
        <v>9.7365716449396885E-4</v>
      </c>
      <c r="AO924" s="3"/>
      <c r="AP924">
        <v>0</v>
      </c>
      <c r="AR924" t="s">
        <v>1</v>
      </c>
      <c r="AT924" s="2" t="s">
        <v>0</v>
      </c>
      <c r="AU924" s="1">
        <f t="shared" si="123"/>
        <v>0.70004071250562605</v>
      </c>
      <c r="AV924" s="1">
        <f t="shared" si="124"/>
        <v>0.52784785648956056</v>
      </c>
      <c r="AW924" s="1">
        <f t="shared" si="125"/>
        <v>0.35565500047349513</v>
      </c>
    </row>
    <row r="925" spans="1:49" x14ac:dyDescent="0.2">
      <c r="A925">
        <v>923</v>
      </c>
      <c r="B925" t="s">
        <v>4321</v>
      </c>
      <c r="C925" t="s">
        <v>4320</v>
      </c>
      <c r="F925" t="s">
        <v>4319</v>
      </c>
      <c r="G925" t="s">
        <v>16</v>
      </c>
      <c r="H925" t="s">
        <v>15</v>
      </c>
      <c r="I925" t="s">
        <v>4318</v>
      </c>
      <c r="J925">
        <v>60103907</v>
      </c>
      <c r="K925" t="s">
        <v>2134</v>
      </c>
      <c r="L925" t="s">
        <v>2133</v>
      </c>
      <c r="M925" t="s">
        <v>830</v>
      </c>
      <c r="N925">
        <v>2</v>
      </c>
      <c r="O925" t="s">
        <v>4317</v>
      </c>
      <c r="P925" t="s">
        <v>4316</v>
      </c>
      <c r="Q925" t="s">
        <v>4315</v>
      </c>
      <c r="R925" s="7">
        <v>34335</v>
      </c>
      <c r="S925" s="8">
        <f t="shared" si="120"/>
        <v>1994</v>
      </c>
      <c r="T925" s="8">
        <v>1994</v>
      </c>
      <c r="U925" s="8">
        <f t="shared" si="121"/>
        <v>28</v>
      </c>
      <c r="V925" s="7">
        <v>34394</v>
      </c>
      <c r="W925" t="s">
        <v>4314</v>
      </c>
      <c r="X925" s="2">
        <v>0.78200000000000003</v>
      </c>
      <c r="Y925" s="6">
        <f t="shared" si="118"/>
        <v>2.0875043378446919E-2</v>
      </c>
      <c r="AA925">
        <v>189316</v>
      </c>
      <c r="AB925">
        <v>19901</v>
      </c>
      <c r="AC925">
        <v>15579611</v>
      </c>
      <c r="AD925" t="s">
        <v>6</v>
      </c>
      <c r="AE925">
        <v>40</v>
      </c>
      <c r="AF925">
        <v>1</v>
      </c>
      <c r="AH925" s="10">
        <v>44348</v>
      </c>
      <c r="AI925" t="s">
        <v>4313</v>
      </c>
      <c r="AK925" t="s">
        <v>4312</v>
      </c>
      <c r="AL925">
        <v>8</v>
      </c>
      <c r="AM925" s="5">
        <f t="shared" si="122"/>
        <v>0.2857142857142857</v>
      </c>
      <c r="AN925" s="4">
        <f t="shared" si="119"/>
        <v>4.3273651755287499E-4</v>
      </c>
      <c r="AO925" s="3"/>
      <c r="AP925">
        <v>0</v>
      </c>
      <c r="AR925" t="s">
        <v>1</v>
      </c>
      <c r="AT925" s="2">
        <v>3.863</v>
      </c>
      <c r="AU925" s="1">
        <f t="shared" si="123"/>
        <v>1.4742351320178704</v>
      </c>
      <c r="AV925" s="1">
        <f t="shared" si="124"/>
        <v>1.0653889947999897</v>
      </c>
      <c r="AW925" s="1">
        <f t="shared" si="125"/>
        <v>0.65654285758210884</v>
      </c>
    </row>
    <row r="926" spans="1:49" x14ac:dyDescent="0.2">
      <c r="A926">
        <v>924</v>
      </c>
      <c r="B926" t="s">
        <v>4311</v>
      </c>
      <c r="C926" t="s">
        <v>4310</v>
      </c>
      <c r="F926" t="s">
        <v>4309</v>
      </c>
      <c r="G926" t="s">
        <v>16</v>
      </c>
      <c r="H926" t="s">
        <v>15</v>
      </c>
      <c r="I926" t="s">
        <v>4308</v>
      </c>
      <c r="J926" t="s">
        <v>4307</v>
      </c>
      <c r="K926" t="s">
        <v>4306</v>
      </c>
      <c r="L926" t="s">
        <v>4305</v>
      </c>
      <c r="M926" t="s">
        <v>83</v>
      </c>
      <c r="N926">
        <v>5</v>
      </c>
      <c r="O926" t="s">
        <v>4304</v>
      </c>
      <c r="P926" t="s">
        <v>4303</v>
      </c>
      <c r="Q926" t="s">
        <v>4302</v>
      </c>
      <c r="R926" s="7">
        <v>34335</v>
      </c>
      <c r="S926" s="8">
        <f t="shared" si="120"/>
        <v>1994</v>
      </c>
      <c r="T926" s="8">
        <v>1994</v>
      </c>
      <c r="U926" s="8">
        <f t="shared" si="121"/>
        <v>28</v>
      </c>
      <c r="V926" s="7">
        <v>34394</v>
      </c>
      <c r="W926" t="s">
        <v>2061</v>
      </c>
      <c r="X926" s="2">
        <v>1.6519999999999999</v>
      </c>
      <c r="Y926" s="6">
        <f t="shared" si="118"/>
        <v>4.409919649769093E-2</v>
      </c>
      <c r="AA926" t="s">
        <v>2060</v>
      </c>
      <c r="AB926">
        <v>17337</v>
      </c>
      <c r="AC926">
        <v>15582221</v>
      </c>
      <c r="AD926" t="s">
        <v>6</v>
      </c>
      <c r="AE926">
        <v>42</v>
      </c>
      <c r="AF926">
        <v>3</v>
      </c>
      <c r="AH926" t="s">
        <v>4301</v>
      </c>
      <c r="AI926" t="s">
        <v>4300</v>
      </c>
      <c r="AK926" t="s">
        <v>4299</v>
      </c>
      <c r="AL926">
        <v>36</v>
      </c>
      <c r="AM926" s="5">
        <f t="shared" si="122"/>
        <v>1.2857142857142858</v>
      </c>
      <c r="AN926" s="4">
        <f t="shared" si="119"/>
        <v>1.9473143289879377E-3</v>
      </c>
      <c r="AO926" s="3"/>
      <c r="AP926">
        <v>0</v>
      </c>
      <c r="AQ926" t="s">
        <v>4298</v>
      </c>
      <c r="AR926" t="s">
        <v>1</v>
      </c>
      <c r="AS926" t="s">
        <v>4297</v>
      </c>
      <c r="AT926" s="2" t="s">
        <v>0</v>
      </c>
      <c r="AU926" s="1">
        <f t="shared" si="123"/>
        <v>3.1453631847080032</v>
      </c>
      <c r="AV926" s="1">
        <f t="shared" si="124"/>
        <v>2.3023255413339436</v>
      </c>
      <c r="AW926" s="1">
        <f t="shared" si="125"/>
        <v>1.4592878979598833</v>
      </c>
    </row>
    <row r="927" spans="1:49" x14ac:dyDescent="0.2">
      <c r="A927">
        <v>925</v>
      </c>
      <c r="B927" t="s">
        <v>4296</v>
      </c>
      <c r="C927" t="s">
        <v>4295</v>
      </c>
      <c r="D927" t="s">
        <v>4294</v>
      </c>
      <c r="F927" t="s">
        <v>4293</v>
      </c>
      <c r="G927" t="s">
        <v>16</v>
      </c>
      <c r="H927" t="s">
        <v>15</v>
      </c>
      <c r="I927" t="s">
        <v>4292</v>
      </c>
      <c r="J927">
        <v>60024690</v>
      </c>
      <c r="K927" t="s">
        <v>4291</v>
      </c>
      <c r="L927" t="s">
        <v>4290</v>
      </c>
      <c r="M927" t="s">
        <v>807</v>
      </c>
      <c r="N927">
        <v>4</v>
      </c>
      <c r="O927" t="s">
        <v>4289</v>
      </c>
      <c r="P927" t="s">
        <v>4288</v>
      </c>
      <c r="Q927" t="s">
        <v>4287</v>
      </c>
      <c r="R927" s="7">
        <v>34335</v>
      </c>
      <c r="S927" s="8">
        <f t="shared" si="120"/>
        <v>1994</v>
      </c>
      <c r="T927" s="8">
        <v>1994</v>
      </c>
      <c r="U927" s="8">
        <f t="shared" si="121"/>
        <v>28</v>
      </c>
      <c r="V927" s="7">
        <v>34394</v>
      </c>
      <c r="W927" t="s">
        <v>4286</v>
      </c>
      <c r="X927" s="2">
        <v>1.839</v>
      </c>
      <c r="Y927" s="6">
        <f t="shared" si="118"/>
        <v>4.909105469688476E-2</v>
      </c>
      <c r="AA927">
        <v>9270248</v>
      </c>
      <c r="AB927">
        <v>13332</v>
      </c>
      <c r="AD927" t="s">
        <v>6</v>
      </c>
      <c r="AE927">
        <v>32</v>
      </c>
      <c r="AF927">
        <v>3</v>
      </c>
      <c r="AH927" t="s">
        <v>4285</v>
      </c>
      <c r="AI927" t="s">
        <v>4284</v>
      </c>
      <c r="AK927" t="s">
        <v>4283</v>
      </c>
      <c r="AL927">
        <v>47</v>
      </c>
      <c r="AM927" s="5">
        <f t="shared" si="122"/>
        <v>1.6785714285714286</v>
      </c>
      <c r="AN927" s="4">
        <f t="shared" si="119"/>
        <v>2.5423270406231407E-3</v>
      </c>
      <c r="AO927" s="3"/>
      <c r="AP927">
        <v>0</v>
      </c>
      <c r="AR927" t="s">
        <v>1</v>
      </c>
      <c r="AT927" s="2">
        <v>7.2670000000000003</v>
      </c>
      <c r="AU927" s="1">
        <f t="shared" si="123"/>
        <v>3.5126436400006269</v>
      </c>
      <c r="AV927" s="1">
        <f t="shared" si="124"/>
        <v>2.5816690868753951</v>
      </c>
      <c r="AW927" s="1">
        <f t="shared" si="125"/>
        <v>1.6506945337501626</v>
      </c>
    </row>
    <row r="928" spans="1:49" x14ac:dyDescent="0.2">
      <c r="A928">
        <v>926</v>
      </c>
      <c r="B928" t="s">
        <v>4282</v>
      </c>
      <c r="C928" t="s">
        <v>4281</v>
      </c>
      <c r="F928" t="s">
        <v>4280</v>
      </c>
      <c r="G928" t="s">
        <v>16</v>
      </c>
      <c r="H928" t="s">
        <v>15</v>
      </c>
      <c r="I928" t="s">
        <v>4279</v>
      </c>
      <c r="J928">
        <v>60017293</v>
      </c>
      <c r="K928" t="s">
        <v>3712</v>
      </c>
      <c r="L928" t="s">
        <v>3711</v>
      </c>
      <c r="M928" t="s">
        <v>807</v>
      </c>
      <c r="N928">
        <v>6</v>
      </c>
      <c r="O928" t="s">
        <v>4278</v>
      </c>
      <c r="P928" t="s">
        <v>4277</v>
      </c>
      <c r="Q928" t="s">
        <v>3708</v>
      </c>
      <c r="R928" s="7">
        <v>34335</v>
      </c>
      <c r="S928" s="8">
        <f t="shared" si="120"/>
        <v>1994</v>
      </c>
      <c r="T928" s="8">
        <v>1994</v>
      </c>
      <c r="U928" s="8">
        <f t="shared" si="121"/>
        <v>28</v>
      </c>
      <c r="V928" s="7">
        <v>1994</v>
      </c>
      <c r="W928" t="s">
        <v>4276</v>
      </c>
      <c r="X928" s="2">
        <v>1.391</v>
      </c>
      <c r="Y928" s="6">
        <f t="shared" si="118"/>
        <v>3.7131950561917731E-2</v>
      </c>
      <c r="AA928">
        <v>10502947</v>
      </c>
      <c r="AB928">
        <v>29143</v>
      </c>
      <c r="AD928" t="s">
        <v>6</v>
      </c>
      <c r="AE928">
        <v>49</v>
      </c>
      <c r="AF928">
        <v>3</v>
      </c>
      <c r="AH928" t="s">
        <v>4275</v>
      </c>
      <c r="AI928" t="s">
        <v>4274</v>
      </c>
      <c r="AK928" t="s">
        <v>4273</v>
      </c>
      <c r="AL928">
        <v>25</v>
      </c>
      <c r="AM928" s="5">
        <f t="shared" si="122"/>
        <v>0.8928571428571429</v>
      </c>
      <c r="AN928" s="4">
        <f t="shared" si="119"/>
        <v>1.3523016173527345E-3</v>
      </c>
      <c r="AO928" s="3"/>
      <c r="AP928">
        <v>0</v>
      </c>
      <c r="AR928" t="s">
        <v>1</v>
      </c>
      <c r="AT928" s="2">
        <v>3.14</v>
      </c>
      <c r="AU928" s="1">
        <f t="shared" si="123"/>
        <v>2.639805587854823</v>
      </c>
      <c r="AV928" s="1">
        <f t="shared" si="124"/>
        <v>1.9242126089635232</v>
      </c>
      <c r="AW928" s="1">
        <f t="shared" si="125"/>
        <v>1.2086196300722232</v>
      </c>
    </row>
    <row r="929" spans="1:49" x14ac:dyDescent="0.2">
      <c r="A929">
        <v>927</v>
      </c>
      <c r="B929" t="s">
        <v>4272</v>
      </c>
      <c r="C929" t="s">
        <v>4271</v>
      </c>
      <c r="F929" t="s">
        <v>4270</v>
      </c>
      <c r="G929" t="s">
        <v>16</v>
      </c>
      <c r="H929" t="s">
        <v>15</v>
      </c>
      <c r="I929" t="s">
        <v>4269</v>
      </c>
      <c r="J929">
        <v>60018714</v>
      </c>
      <c r="K929" t="s">
        <v>4268</v>
      </c>
      <c r="L929" t="s">
        <v>3246</v>
      </c>
      <c r="M929" t="s">
        <v>653</v>
      </c>
      <c r="N929">
        <v>3</v>
      </c>
      <c r="O929" t="s">
        <v>4267</v>
      </c>
      <c r="P929" t="s">
        <v>4266</v>
      </c>
      <c r="Q929" t="s">
        <v>4265</v>
      </c>
      <c r="R929" s="7">
        <v>34335</v>
      </c>
      <c r="S929" s="8">
        <f t="shared" si="120"/>
        <v>1994</v>
      </c>
      <c r="T929" s="8">
        <v>1994</v>
      </c>
      <c r="U929" s="8">
        <f t="shared" si="121"/>
        <v>28</v>
      </c>
      <c r="V929" s="7">
        <v>34394</v>
      </c>
      <c r="W929" t="s">
        <v>2208</v>
      </c>
      <c r="X929" s="2">
        <v>0.94</v>
      </c>
      <c r="Y929" s="6">
        <f t="shared" si="118"/>
        <v>2.5092763140332611E-2</v>
      </c>
      <c r="AA929">
        <v>10518207</v>
      </c>
      <c r="AB929">
        <v>63372</v>
      </c>
      <c r="AD929" t="s">
        <v>6</v>
      </c>
      <c r="AE929">
        <v>4</v>
      </c>
      <c r="AF929">
        <v>3</v>
      </c>
      <c r="AH929" t="s">
        <v>4264</v>
      </c>
      <c r="AI929" t="s">
        <v>4263</v>
      </c>
      <c r="AK929" t="s">
        <v>4262</v>
      </c>
      <c r="AL929">
        <v>109</v>
      </c>
      <c r="AM929" s="5">
        <f t="shared" si="122"/>
        <v>3.8928571428571428</v>
      </c>
      <c r="AN929" s="4">
        <f t="shared" si="119"/>
        <v>5.8960350516579219E-3</v>
      </c>
      <c r="AO929" s="3"/>
      <c r="AP929">
        <v>0</v>
      </c>
      <c r="AR929" t="s">
        <v>1</v>
      </c>
      <c r="AT929" s="2" t="s">
        <v>0</v>
      </c>
      <c r="AU929" s="1">
        <f t="shared" si="123"/>
        <v>1.9333744713730203</v>
      </c>
      <c r="AV929" s="1">
        <f t="shared" si="124"/>
        <v>1.5494399095995266</v>
      </c>
      <c r="AW929" s="1">
        <f t="shared" si="125"/>
        <v>1.1655053478260329</v>
      </c>
    </row>
    <row r="930" spans="1:49" x14ac:dyDescent="0.2">
      <c r="A930">
        <v>928</v>
      </c>
      <c r="B930" t="s">
        <v>4261</v>
      </c>
      <c r="C930" t="s">
        <v>4260</v>
      </c>
      <c r="F930" t="s">
        <v>4259</v>
      </c>
      <c r="G930" t="s">
        <v>16</v>
      </c>
      <c r="H930" t="s">
        <v>15</v>
      </c>
      <c r="I930" t="s">
        <v>4258</v>
      </c>
      <c r="J930" t="s">
        <v>4257</v>
      </c>
      <c r="K930" t="s">
        <v>4256</v>
      </c>
      <c r="L930" t="s">
        <v>4255</v>
      </c>
      <c r="M930" t="s">
        <v>4254</v>
      </c>
      <c r="N930">
        <v>2</v>
      </c>
      <c r="O930" t="s">
        <v>4253</v>
      </c>
      <c r="P930" t="s">
        <v>4252</v>
      </c>
      <c r="Q930" t="s">
        <v>4251</v>
      </c>
      <c r="R930" s="7">
        <v>34335</v>
      </c>
      <c r="S930" s="8">
        <f t="shared" si="120"/>
        <v>1994</v>
      </c>
      <c r="T930" s="8">
        <v>1994</v>
      </c>
      <c r="U930" s="8">
        <f t="shared" si="121"/>
        <v>28</v>
      </c>
      <c r="V930" s="7">
        <v>1994</v>
      </c>
      <c r="W930" t="s">
        <v>4250</v>
      </c>
      <c r="X930" s="2">
        <v>0.2</v>
      </c>
      <c r="Y930" s="6">
        <f t="shared" si="118"/>
        <v>5.3388857745388539E-3</v>
      </c>
      <c r="AA930">
        <v>161136</v>
      </c>
      <c r="AB930">
        <v>16718</v>
      </c>
      <c r="AC930">
        <v>21916349</v>
      </c>
      <c r="AD930" t="s">
        <v>6</v>
      </c>
      <c r="AE930">
        <v>48</v>
      </c>
      <c r="AF930" s="10">
        <v>44289</v>
      </c>
      <c r="AH930" t="s">
        <v>4249</v>
      </c>
      <c r="AI930" t="s">
        <v>4248</v>
      </c>
      <c r="AK930" t="s">
        <v>4247</v>
      </c>
      <c r="AL930">
        <v>5</v>
      </c>
      <c r="AM930" s="5">
        <f t="shared" si="122"/>
        <v>0.17857142857142858</v>
      </c>
      <c r="AN930" s="4">
        <f t="shared" si="119"/>
        <v>2.7046032347054688E-4</v>
      </c>
      <c r="AO930" s="3"/>
      <c r="AP930">
        <v>0</v>
      </c>
      <c r="AR930" t="s">
        <v>1</v>
      </c>
      <c r="AT930" s="2">
        <v>0.72599999999999998</v>
      </c>
      <c r="AU930" s="1">
        <f t="shared" si="123"/>
        <v>0.38183581392183613</v>
      </c>
      <c r="AV930" s="1">
        <f t="shared" si="124"/>
        <v>0.28046730490047</v>
      </c>
      <c r="AW930" s="1">
        <f t="shared" si="125"/>
        <v>0.17909879587910391</v>
      </c>
    </row>
    <row r="931" spans="1:49" x14ac:dyDescent="0.2">
      <c r="A931">
        <v>929</v>
      </c>
      <c r="B931" t="s">
        <v>4246</v>
      </c>
      <c r="C931" t="s">
        <v>4245</v>
      </c>
      <c r="F931" t="s">
        <v>4244</v>
      </c>
      <c r="G931" t="s">
        <v>16</v>
      </c>
      <c r="H931" t="s">
        <v>15</v>
      </c>
      <c r="I931" t="s">
        <v>4243</v>
      </c>
      <c r="J931">
        <v>60012771</v>
      </c>
      <c r="K931" t="s">
        <v>2575</v>
      </c>
      <c r="L931" t="s">
        <v>927</v>
      </c>
      <c r="M931" t="s">
        <v>230</v>
      </c>
      <c r="N931">
        <v>2</v>
      </c>
      <c r="O931" t="s">
        <v>4242</v>
      </c>
      <c r="P931" t="s">
        <v>4241</v>
      </c>
      <c r="Q931" t="s">
        <v>2572</v>
      </c>
      <c r="R931" s="7">
        <v>34335</v>
      </c>
      <c r="S931" s="8">
        <f t="shared" si="120"/>
        <v>1994</v>
      </c>
      <c r="T931" s="8">
        <v>1994</v>
      </c>
      <c r="U931" s="8">
        <f t="shared" si="121"/>
        <v>28</v>
      </c>
      <c r="V931" s="7">
        <v>34394</v>
      </c>
      <c r="W931" t="s">
        <v>2571</v>
      </c>
      <c r="X931" s="2">
        <v>1.573</v>
      </c>
      <c r="Y931" s="6">
        <f t="shared" si="118"/>
        <v>4.1990336616748086E-2</v>
      </c>
      <c r="AA931">
        <v>7315090</v>
      </c>
      <c r="AB931">
        <v>29586</v>
      </c>
      <c r="AD931" t="s">
        <v>6</v>
      </c>
      <c r="AE931">
        <v>17</v>
      </c>
      <c r="AF931">
        <v>2</v>
      </c>
      <c r="AH931" t="s">
        <v>4240</v>
      </c>
      <c r="AI931" t="s">
        <v>4239</v>
      </c>
      <c r="AK931" t="s">
        <v>4238</v>
      </c>
      <c r="AL931">
        <v>12</v>
      </c>
      <c r="AM931" s="5">
        <f t="shared" si="122"/>
        <v>0.42857142857142855</v>
      </c>
      <c r="AN931" s="4">
        <f t="shared" si="119"/>
        <v>6.4910477632931242E-4</v>
      </c>
      <c r="AO931" s="3"/>
      <c r="AP931">
        <v>0</v>
      </c>
      <c r="AQ931" t="s">
        <v>1593</v>
      </c>
      <c r="AR931" t="s">
        <v>1</v>
      </c>
      <c r="AS931" t="s">
        <v>1592</v>
      </c>
      <c r="AT931" s="2" t="s">
        <v>0</v>
      </c>
      <c r="AU931" s="1">
        <f t="shared" si="123"/>
        <v>2.9587967064622451</v>
      </c>
      <c r="AV931" s="1">
        <f t="shared" si="124"/>
        <v>2.13197206965387</v>
      </c>
      <c r="AW931" s="1">
        <f t="shared" si="125"/>
        <v>1.3051474328454944</v>
      </c>
    </row>
    <row r="932" spans="1:49" x14ac:dyDescent="0.2">
      <c r="A932">
        <v>930</v>
      </c>
      <c r="B932" t="s">
        <v>4237</v>
      </c>
      <c r="C932" t="s">
        <v>4236</v>
      </c>
      <c r="F932" t="s">
        <v>4235</v>
      </c>
      <c r="G932" t="s">
        <v>16</v>
      </c>
      <c r="H932" t="s">
        <v>15</v>
      </c>
      <c r="I932" t="s">
        <v>4234</v>
      </c>
      <c r="J932">
        <v>60009615</v>
      </c>
      <c r="K932" t="s">
        <v>4233</v>
      </c>
      <c r="L932" t="s">
        <v>4232</v>
      </c>
      <c r="M932" t="s">
        <v>397</v>
      </c>
      <c r="N932">
        <v>3</v>
      </c>
      <c r="O932" t="s">
        <v>4231</v>
      </c>
      <c r="P932" t="s">
        <v>4230</v>
      </c>
      <c r="Q932" t="s">
        <v>4229</v>
      </c>
      <c r="R932" s="7">
        <v>34335</v>
      </c>
      <c r="S932" s="8">
        <f t="shared" si="120"/>
        <v>1994</v>
      </c>
      <c r="T932" s="8">
        <v>1994</v>
      </c>
      <c r="U932" s="8">
        <f t="shared" si="121"/>
        <v>28</v>
      </c>
      <c r="V932" s="7" t="s">
        <v>4218</v>
      </c>
      <c r="W932" t="s">
        <v>4217</v>
      </c>
      <c r="X932" s="2">
        <v>0.34899999999999998</v>
      </c>
      <c r="Y932" s="6">
        <f t="shared" si="118"/>
        <v>9.3163556765702999E-3</v>
      </c>
      <c r="AA932">
        <v>2564602</v>
      </c>
      <c r="AB932">
        <v>18958</v>
      </c>
      <c r="AD932" t="s">
        <v>6</v>
      </c>
      <c r="AE932">
        <v>11</v>
      </c>
      <c r="AF932" s="10">
        <v>44257</v>
      </c>
      <c r="AH932" t="s">
        <v>4228</v>
      </c>
      <c r="AI932" t="s">
        <v>4227</v>
      </c>
      <c r="AK932" t="s">
        <v>4226</v>
      </c>
      <c r="AL932">
        <v>1</v>
      </c>
      <c r="AM932" s="5">
        <f t="shared" si="122"/>
        <v>3.5714285714285712E-2</v>
      </c>
      <c r="AN932" s="4">
        <f t="shared" si="119"/>
        <v>5.4092064694109373E-5</v>
      </c>
      <c r="AO932" s="3"/>
      <c r="AP932">
        <v>0</v>
      </c>
      <c r="AR932" t="s">
        <v>1</v>
      </c>
      <c r="AT932" s="2" t="s">
        <v>0</v>
      </c>
      <c r="AU932" s="1">
        <f t="shared" si="123"/>
        <v>0.65376765930074432</v>
      </c>
      <c r="AV932" s="1">
        <f t="shared" si="124"/>
        <v>0.46852238706322047</v>
      </c>
      <c r="AW932" s="1">
        <f t="shared" si="125"/>
        <v>0.28327711482569667</v>
      </c>
    </row>
    <row r="933" spans="1:49" x14ac:dyDescent="0.2">
      <c r="A933">
        <v>931</v>
      </c>
      <c r="B933" t="s">
        <v>4225</v>
      </c>
      <c r="C933" t="s">
        <v>4224</v>
      </c>
      <c r="F933" t="s">
        <v>4223</v>
      </c>
      <c r="G933" t="s">
        <v>16</v>
      </c>
      <c r="H933" t="s">
        <v>15</v>
      </c>
      <c r="I933" t="s">
        <v>4222</v>
      </c>
      <c r="J933">
        <v>60011023</v>
      </c>
      <c r="K933" t="s">
        <v>4221</v>
      </c>
      <c r="L933" t="s">
        <v>4220</v>
      </c>
      <c r="M933" t="s">
        <v>397</v>
      </c>
      <c r="N933">
        <v>1</v>
      </c>
      <c r="O933" t="s">
        <v>4219</v>
      </c>
      <c r="P933">
        <v>7402635385</v>
      </c>
      <c r="Q933">
        <v>60011023</v>
      </c>
      <c r="R933" s="7">
        <v>34335</v>
      </c>
      <c r="S933" s="8">
        <f t="shared" si="120"/>
        <v>1994</v>
      </c>
      <c r="T933" s="8">
        <v>1994</v>
      </c>
      <c r="U933" s="8">
        <f t="shared" si="121"/>
        <v>28</v>
      </c>
      <c r="V933" s="7" t="s">
        <v>4218</v>
      </c>
      <c r="W933" t="s">
        <v>4217</v>
      </c>
      <c r="X933" s="2">
        <v>0.34899999999999998</v>
      </c>
      <c r="Y933" s="6">
        <f t="shared" si="118"/>
        <v>9.3163556765702999E-3</v>
      </c>
      <c r="AA933">
        <v>2564602</v>
      </c>
      <c r="AB933">
        <v>18958</v>
      </c>
      <c r="AD933" t="s">
        <v>6</v>
      </c>
      <c r="AE933">
        <v>11</v>
      </c>
      <c r="AF933" s="10">
        <v>44257</v>
      </c>
      <c r="AH933" t="s">
        <v>4216</v>
      </c>
      <c r="AI933" t="s">
        <v>4215</v>
      </c>
      <c r="AK933" t="s">
        <v>4214</v>
      </c>
      <c r="AL933">
        <v>0</v>
      </c>
      <c r="AM933" s="5">
        <f t="shared" si="122"/>
        <v>0</v>
      </c>
      <c r="AN933" s="4">
        <f t="shared" si="119"/>
        <v>0</v>
      </c>
      <c r="AO933" s="3"/>
      <c r="AP933">
        <v>0</v>
      </c>
      <c r="AR933" t="s">
        <v>1</v>
      </c>
      <c r="AT933" s="2" t="s">
        <v>0</v>
      </c>
      <c r="AU933" s="1">
        <f t="shared" si="123"/>
        <v>0.65214489735992098</v>
      </c>
      <c r="AV933" s="1">
        <f t="shared" si="124"/>
        <v>0.46581778382851502</v>
      </c>
      <c r="AW933" s="1">
        <f t="shared" si="125"/>
        <v>0.279490670297109</v>
      </c>
    </row>
    <row r="934" spans="1:49" x14ac:dyDescent="0.2">
      <c r="A934">
        <v>932</v>
      </c>
      <c r="B934" t="s">
        <v>4213</v>
      </c>
      <c r="C934" t="s">
        <v>4212</v>
      </c>
      <c r="F934" t="s">
        <v>4211</v>
      </c>
      <c r="G934" t="s">
        <v>16</v>
      </c>
      <c r="H934" t="s">
        <v>15</v>
      </c>
      <c r="I934" t="s">
        <v>4210</v>
      </c>
      <c r="J934" t="s">
        <v>4209</v>
      </c>
      <c r="K934" t="s">
        <v>4208</v>
      </c>
      <c r="L934" t="s">
        <v>4207</v>
      </c>
      <c r="M934" t="s">
        <v>83</v>
      </c>
      <c r="N934">
        <v>3</v>
      </c>
      <c r="O934" t="s">
        <v>4206</v>
      </c>
      <c r="P934" t="s">
        <v>4205</v>
      </c>
      <c r="Q934" t="s">
        <v>4204</v>
      </c>
      <c r="R934" s="7">
        <v>34335</v>
      </c>
      <c r="S934" s="8">
        <f t="shared" si="120"/>
        <v>1994</v>
      </c>
      <c r="T934" s="8">
        <v>1994</v>
      </c>
      <c r="U934" s="8">
        <f t="shared" si="121"/>
        <v>28</v>
      </c>
      <c r="V934" s="7" t="s">
        <v>4203</v>
      </c>
      <c r="W934" t="s">
        <v>4202</v>
      </c>
      <c r="X934" s="2" t="s">
        <v>0</v>
      </c>
      <c r="Y934" s="6" t="e">
        <f t="shared" si="118"/>
        <v>#VALUE!</v>
      </c>
      <c r="AA934">
        <v>281522</v>
      </c>
      <c r="AB934">
        <v>12174</v>
      </c>
      <c r="AC934">
        <v>21614296</v>
      </c>
      <c r="AD934" t="s">
        <v>6</v>
      </c>
      <c r="AE934">
        <v>41</v>
      </c>
      <c r="AF934">
        <v>1</v>
      </c>
      <c r="AH934" t="s">
        <v>4201</v>
      </c>
      <c r="AI934" t="s">
        <v>4200</v>
      </c>
      <c r="AK934" t="s">
        <v>4199</v>
      </c>
      <c r="AL934">
        <v>58</v>
      </c>
      <c r="AM934" s="5">
        <f t="shared" si="122"/>
        <v>2.0714285714285716</v>
      </c>
      <c r="AN934" s="4">
        <f t="shared" si="119"/>
        <v>3.137339752258344E-3</v>
      </c>
      <c r="AO934" s="3"/>
      <c r="AP934">
        <v>0</v>
      </c>
      <c r="AR934" t="s">
        <v>1</v>
      </c>
      <c r="AT934" s="2" t="s">
        <v>0</v>
      </c>
      <c r="AU934" s="1" t="e">
        <f t="shared" si="123"/>
        <v>#VALUE!</v>
      </c>
      <c r="AV934" s="1" t="e">
        <f t="shared" si="124"/>
        <v>#VALUE!</v>
      </c>
      <c r="AW934" s="1" t="e">
        <f t="shared" si="125"/>
        <v>#VALUE!</v>
      </c>
    </row>
    <row r="935" spans="1:49" x14ac:dyDescent="0.2">
      <c r="A935">
        <v>933</v>
      </c>
      <c r="B935" t="s">
        <v>4198</v>
      </c>
      <c r="C935" t="s">
        <v>4197</v>
      </c>
      <c r="F935" t="s">
        <v>4196</v>
      </c>
      <c r="G935" t="s">
        <v>16</v>
      </c>
      <c r="H935" t="s">
        <v>15</v>
      </c>
      <c r="I935" t="s">
        <v>4195</v>
      </c>
      <c r="J935" t="s">
        <v>4194</v>
      </c>
      <c r="K935" t="s">
        <v>4193</v>
      </c>
      <c r="L935" t="s">
        <v>4192</v>
      </c>
      <c r="M935" t="s">
        <v>4191</v>
      </c>
      <c r="N935">
        <v>3</v>
      </c>
      <c r="O935" t="s">
        <v>4190</v>
      </c>
      <c r="P935" t="s">
        <v>4189</v>
      </c>
      <c r="Q935" t="s">
        <v>4188</v>
      </c>
      <c r="R935" s="7">
        <v>34335</v>
      </c>
      <c r="S935" s="8">
        <f t="shared" si="120"/>
        <v>1994</v>
      </c>
      <c r="T935" s="8">
        <v>1994</v>
      </c>
      <c r="U935" s="8">
        <f t="shared" si="121"/>
        <v>28</v>
      </c>
      <c r="V935" s="7">
        <v>34366</v>
      </c>
      <c r="W935" t="s">
        <v>3220</v>
      </c>
      <c r="X935" s="2">
        <v>0.80300000000000005</v>
      </c>
      <c r="Y935" s="6">
        <f t="shared" si="118"/>
        <v>2.1435626384773501E-2</v>
      </c>
      <c r="AA935">
        <v>10847529</v>
      </c>
      <c r="AB935">
        <v>12320</v>
      </c>
      <c r="AC935">
        <v>15208532</v>
      </c>
      <c r="AD935" t="s">
        <v>6</v>
      </c>
      <c r="AE935">
        <v>11</v>
      </c>
      <c r="AF935">
        <v>2</v>
      </c>
      <c r="AH935" t="s">
        <v>4187</v>
      </c>
      <c r="AI935" t="s">
        <v>4186</v>
      </c>
      <c r="AK935" t="s">
        <v>4185</v>
      </c>
      <c r="AL935">
        <v>10</v>
      </c>
      <c r="AM935" s="5">
        <f t="shared" si="122"/>
        <v>0.35714285714285715</v>
      </c>
      <c r="AN935" s="4">
        <f t="shared" si="119"/>
        <v>5.4092064694109376E-4</v>
      </c>
      <c r="AO935" s="3"/>
      <c r="AP935">
        <v>0</v>
      </c>
      <c r="AR935" t="s">
        <v>1</v>
      </c>
      <c r="AT935" s="2" t="s">
        <v>0</v>
      </c>
      <c r="AU935" s="1">
        <f t="shared" si="123"/>
        <v>1.5167214663423778</v>
      </c>
      <c r="AV935" s="1">
        <f t="shared" si="124"/>
        <v>1.0988273515857299</v>
      </c>
      <c r="AW935" s="1">
        <f t="shared" si="125"/>
        <v>0.68093323682908147</v>
      </c>
    </row>
    <row r="936" spans="1:49" x14ac:dyDescent="0.2">
      <c r="A936">
        <v>934</v>
      </c>
      <c r="B936" t="s">
        <v>4184</v>
      </c>
      <c r="C936" t="s">
        <v>4183</v>
      </c>
      <c r="F936" t="s">
        <v>4182</v>
      </c>
      <c r="G936" t="s">
        <v>16</v>
      </c>
      <c r="H936" t="s">
        <v>15</v>
      </c>
      <c r="I936" t="s">
        <v>4181</v>
      </c>
      <c r="J936">
        <v>60019647</v>
      </c>
      <c r="K936" t="s">
        <v>2683</v>
      </c>
      <c r="L936" t="s">
        <v>2682</v>
      </c>
      <c r="M936" t="s">
        <v>230</v>
      </c>
      <c r="N936">
        <v>2</v>
      </c>
      <c r="O936" t="s">
        <v>4180</v>
      </c>
      <c r="P936" t="s">
        <v>4179</v>
      </c>
      <c r="Q936" t="s">
        <v>4178</v>
      </c>
      <c r="R936" s="7">
        <v>34335</v>
      </c>
      <c r="S936" s="8">
        <f t="shared" si="120"/>
        <v>1994</v>
      </c>
      <c r="T936" s="8">
        <v>1994</v>
      </c>
      <c r="U936" s="8">
        <f t="shared" si="121"/>
        <v>28</v>
      </c>
      <c r="V936" s="7">
        <v>34366</v>
      </c>
      <c r="W936" t="s">
        <v>2678</v>
      </c>
      <c r="X936" s="2">
        <v>1.6379999999999999</v>
      </c>
      <c r="Y936" s="6">
        <f t="shared" si="118"/>
        <v>4.3725474493473214E-2</v>
      </c>
      <c r="AA936" t="s">
        <v>2677</v>
      </c>
      <c r="AB936">
        <v>17391</v>
      </c>
      <c r="AC936">
        <v>19410476</v>
      </c>
      <c r="AD936" t="s">
        <v>6</v>
      </c>
      <c r="AE936">
        <v>42</v>
      </c>
      <c r="AF936">
        <v>2</v>
      </c>
      <c r="AH936" t="s">
        <v>4177</v>
      </c>
      <c r="AI936" t="s">
        <v>4176</v>
      </c>
      <c r="AK936" t="s">
        <v>4175</v>
      </c>
      <c r="AL936">
        <v>8</v>
      </c>
      <c r="AM936" s="5">
        <f t="shared" si="122"/>
        <v>0.2857142857142857</v>
      </c>
      <c r="AN936" s="4">
        <f t="shared" si="119"/>
        <v>4.3273651755287499E-4</v>
      </c>
      <c r="AO936" s="3"/>
      <c r="AP936">
        <v>0</v>
      </c>
      <c r="AR936" t="s">
        <v>4174</v>
      </c>
      <c r="AT936" s="2">
        <v>4.931</v>
      </c>
      <c r="AU936" s="1">
        <f t="shared" si="123"/>
        <v>3.0737653100697111</v>
      </c>
      <c r="AV936" s="1">
        <f t="shared" si="124"/>
        <v>2.2079105505513041</v>
      </c>
      <c r="AW936" s="1">
        <f t="shared" si="125"/>
        <v>1.3420557910328976</v>
      </c>
    </row>
    <row r="937" spans="1:49" x14ac:dyDescent="0.2">
      <c r="A937">
        <v>935</v>
      </c>
      <c r="B937" t="s">
        <v>4173</v>
      </c>
      <c r="C937" t="s">
        <v>4172</v>
      </c>
      <c r="F937" t="s">
        <v>4171</v>
      </c>
      <c r="G937" t="s">
        <v>16</v>
      </c>
      <c r="H937" t="s">
        <v>15</v>
      </c>
      <c r="I937" t="s">
        <v>4170</v>
      </c>
      <c r="J937">
        <v>60025779</v>
      </c>
      <c r="K937" t="s">
        <v>4169</v>
      </c>
      <c r="L937" t="s">
        <v>4168</v>
      </c>
      <c r="M937" t="s">
        <v>11</v>
      </c>
      <c r="N937">
        <v>2</v>
      </c>
      <c r="O937" t="s">
        <v>4167</v>
      </c>
      <c r="P937" t="s">
        <v>4166</v>
      </c>
      <c r="Q937" t="s">
        <v>4165</v>
      </c>
      <c r="R937" s="7">
        <v>34335</v>
      </c>
      <c r="S937" s="8">
        <f t="shared" si="120"/>
        <v>1994</v>
      </c>
      <c r="T937" s="8">
        <v>1994</v>
      </c>
      <c r="U937" s="8">
        <f t="shared" si="121"/>
        <v>28</v>
      </c>
      <c r="V937" s="7">
        <v>34366</v>
      </c>
      <c r="W937" t="s">
        <v>3869</v>
      </c>
      <c r="X937" s="2">
        <v>1.3460000000000001</v>
      </c>
      <c r="Y937" s="6">
        <f t="shared" si="118"/>
        <v>3.593070126264649E-2</v>
      </c>
      <c r="AA937">
        <v>7338724</v>
      </c>
      <c r="AB937">
        <v>12178</v>
      </c>
      <c r="AC937">
        <v>15582213</v>
      </c>
      <c r="AD937" t="s">
        <v>6</v>
      </c>
      <c r="AE937">
        <v>12</v>
      </c>
      <c r="AF937">
        <v>2</v>
      </c>
      <c r="AH937" t="s">
        <v>4164</v>
      </c>
      <c r="AI937" t="s">
        <v>4163</v>
      </c>
      <c r="AK937" t="s">
        <v>4162</v>
      </c>
      <c r="AL937">
        <v>137</v>
      </c>
      <c r="AM937" s="5">
        <f t="shared" si="122"/>
        <v>4.8928571428571432</v>
      </c>
      <c r="AN937" s="4">
        <f t="shared" si="119"/>
        <v>7.4106128630929847E-3</v>
      </c>
      <c r="AO937" s="3"/>
      <c r="AP937">
        <v>0</v>
      </c>
      <c r="AQ937" t="s">
        <v>4161</v>
      </c>
      <c r="AR937" t="s">
        <v>1</v>
      </c>
      <c r="AS937" t="s">
        <v>4160</v>
      </c>
      <c r="AT937" s="2">
        <v>4.1420000000000003</v>
      </c>
      <c r="AU937" s="1">
        <f t="shared" si="123"/>
        <v>2.7374674742780436</v>
      </c>
      <c r="AV937" s="1">
        <f t="shared" si="124"/>
        <v>2.1670657062869738</v>
      </c>
      <c r="AW937" s="1">
        <f t="shared" si="125"/>
        <v>1.5966639382959038</v>
      </c>
    </row>
    <row r="938" spans="1:49" x14ac:dyDescent="0.2">
      <c r="A938">
        <v>936</v>
      </c>
      <c r="B938" t="s">
        <v>4159</v>
      </c>
      <c r="C938" t="s">
        <v>4158</v>
      </c>
      <c r="F938" t="s">
        <v>4157</v>
      </c>
      <c r="G938" t="s">
        <v>16</v>
      </c>
      <c r="H938" t="s">
        <v>15</v>
      </c>
      <c r="I938" t="s">
        <v>4156</v>
      </c>
      <c r="J938">
        <v>60032179</v>
      </c>
      <c r="K938" t="s">
        <v>270</v>
      </c>
      <c r="L938" t="s">
        <v>269</v>
      </c>
      <c r="M938" t="s">
        <v>230</v>
      </c>
      <c r="N938">
        <v>1</v>
      </c>
      <c r="O938" t="s">
        <v>4155</v>
      </c>
      <c r="P938">
        <v>7006072211</v>
      </c>
      <c r="Q938">
        <v>60032179</v>
      </c>
      <c r="R938" s="7">
        <v>34335</v>
      </c>
      <c r="S938" s="8">
        <f t="shared" si="120"/>
        <v>1994</v>
      </c>
      <c r="T938" s="8">
        <v>1994</v>
      </c>
      <c r="U938" s="8">
        <f t="shared" si="121"/>
        <v>28</v>
      </c>
      <c r="V938" s="7">
        <v>34366</v>
      </c>
      <c r="W938" t="s">
        <v>4154</v>
      </c>
      <c r="X938" s="2">
        <v>0.46</v>
      </c>
      <c r="Y938" s="6">
        <f t="shared" si="118"/>
        <v>1.2279437281439364E-2</v>
      </c>
      <c r="AA938">
        <v>933813</v>
      </c>
      <c r="AB938">
        <v>28031</v>
      </c>
      <c r="AC938">
        <v>19399375</v>
      </c>
      <c r="AD938" t="s">
        <v>6</v>
      </c>
      <c r="AE938">
        <v>22</v>
      </c>
      <c r="AF938">
        <v>1</v>
      </c>
      <c r="AH938" s="9">
        <v>44501</v>
      </c>
      <c r="AI938" t="s">
        <v>4153</v>
      </c>
      <c r="AK938" t="s">
        <v>4152</v>
      </c>
      <c r="AL938">
        <v>44</v>
      </c>
      <c r="AM938" s="5">
        <f t="shared" si="122"/>
        <v>1.5714285714285714</v>
      </c>
      <c r="AN938" s="4">
        <f t="shared" si="119"/>
        <v>2.3800508465408126E-3</v>
      </c>
      <c r="AO938" s="3"/>
      <c r="AP938">
        <v>0</v>
      </c>
      <c r="AR938" t="s">
        <v>1</v>
      </c>
      <c r="AT938" s="2">
        <v>1.222</v>
      </c>
      <c r="AU938" s="1">
        <f t="shared" si="123"/>
        <v>0.93096213509697967</v>
      </c>
      <c r="AV938" s="1">
        <f t="shared" si="124"/>
        <v>0.73297440639900879</v>
      </c>
      <c r="AW938" s="1">
        <f t="shared" si="125"/>
        <v>0.5349866777010378</v>
      </c>
    </row>
    <row r="939" spans="1:49" x14ac:dyDescent="0.2">
      <c r="A939">
        <v>937</v>
      </c>
      <c r="B939" t="s">
        <v>4151</v>
      </c>
      <c r="C939" t="s">
        <v>4150</v>
      </c>
      <c r="F939" t="s">
        <v>4149</v>
      </c>
      <c r="G939" t="s">
        <v>16</v>
      </c>
      <c r="H939" t="s">
        <v>15</v>
      </c>
      <c r="I939" t="s">
        <v>4148</v>
      </c>
      <c r="J939" t="s">
        <v>4147</v>
      </c>
      <c r="K939" t="s">
        <v>4146</v>
      </c>
      <c r="L939" t="s">
        <v>4145</v>
      </c>
      <c r="M939" t="s">
        <v>83</v>
      </c>
      <c r="N939">
        <v>6</v>
      </c>
      <c r="O939" t="s">
        <v>4144</v>
      </c>
      <c r="P939" t="s">
        <v>4143</v>
      </c>
      <c r="Q939" t="s">
        <v>4142</v>
      </c>
      <c r="R939" s="7">
        <v>34335</v>
      </c>
      <c r="S939" s="8">
        <f t="shared" si="120"/>
        <v>1994</v>
      </c>
      <c r="T939" s="8">
        <v>1994</v>
      </c>
      <c r="U939" s="8">
        <f t="shared" si="121"/>
        <v>28</v>
      </c>
      <c r="V939" s="7">
        <v>34366</v>
      </c>
      <c r="W939" t="s">
        <v>4141</v>
      </c>
      <c r="X939" s="2">
        <v>1.337</v>
      </c>
      <c r="Y939" s="6">
        <f t="shared" si="118"/>
        <v>3.5690451402792235E-2</v>
      </c>
      <c r="AA939">
        <v>7413106</v>
      </c>
      <c r="AB939">
        <v>26005</v>
      </c>
      <c r="AC939">
        <v>15580563</v>
      </c>
      <c r="AD939" t="s">
        <v>6</v>
      </c>
      <c r="AE939">
        <v>15</v>
      </c>
      <c r="AF939">
        <v>2</v>
      </c>
      <c r="AH939" t="s">
        <v>4140</v>
      </c>
      <c r="AI939" t="s">
        <v>4139</v>
      </c>
      <c r="AK939" t="s">
        <v>4138</v>
      </c>
      <c r="AL939">
        <v>31</v>
      </c>
      <c r="AM939" s="5">
        <f t="shared" si="122"/>
        <v>1.1071428571428572</v>
      </c>
      <c r="AN939" s="4">
        <f t="shared" si="119"/>
        <v>1.6768540055173908E-3</v>
      </c>
      <c r="AO939" s="3"/>
      <c r="AP939">
        <v>0</v>
      </c>
      <c r="AR939" t="s">
        <v>1</v>
      </c>
      <c r="AT939" s="2">
        <v>4.1870000000000003</v>
      </c>
      <c r="AU939" s="1">
        <f t="shared" si="123"/>
        <v>2.548637218360978</v>
      </c>
      <c r="AV939" s="1">
        <f t="shared" si="124"/>
        <v>1.8683652704154814</v>
      </c>
      <c r="AW939" s="1">
        <f t="shared" si="125"/>
        <v>1.1880933224699843</v>
      </c>
    </row>
    <row r="940" spans="1:49" x14ac:dyDescent="0.2">
      <c r="A940">
        <v>938</v>
      </c>
      <c r="B940" t="s">
        <v>4137</v>
      </c>
      <c r="C940" t="s">
        <v>4136</v>
      </c>
      <c r="D940">
        <v>920379694900345</v>
      </c>
      <c r="F940" t="s">
        <v>4135</v>
      </c>
      <c r="G940" t="s">
        <v>16</v>
      </c>
      <c r="H940" t="s">
        <v>15</v>
      </c>
      <c r="I940" t="s">
        <v>4134</v>
      </c>
      <c r="J940">
        <v>60025104</v>
      </c>
      <c r="K940" t="s">
        <v>4029</v>
      </c>
      <c r="M940" t="s">
        <v>11</v>
      </c>
      <c r="N940">
        <v>10</v>
      </c>
      <c r="O940" t="s">
        <v>4133</v>
      </c>
      <c r="P940" t="s">
        <v>4132</v>
      </c>
      <c r="Q940" t="s">
        <v>4131</v>
      </c>
      <c r="R940" s="7">
        <v>34335</v>
      </c>
      <c r="S940" s="8">
        <f t="shared" si="120"/>
        <v>1994</v>
      </c>
      <c r="T940" s="8">
        <v>1994</v>
      </c>
      <c r="U940" s="8">
        <f t="shared" si="121"/>
        <v>28</v>
      </c>
      <c r="V940" s="7">
        <v>34366</v>
      </c>
      <c r="W940" t="s">
        <v>3684</v>
      </c>
      <c r="X940" s="2">
        <v>0.65600000000000003</v>
      </c>
      <c r="Y940" s="6">
        <f t="shared" si="118"/>
        <v>1.751154534048744E-2</v>
      </c>
      <c r="AA940">
        <v>9203796</v>
      </c>
      <c r="AB940">
        <v>20344</v>
      </c>
      <c r="AD940" t="s">
        <v>6</v>
      </c>
      <c r="AE940">
        <v>24</v>
      </c>
      <c r="AF940" s="10">
        <v>44228</v>
      </c>
      <c r="AH940" s="9">
        <v>44197</v>
      </c>
      <c r="AI940" t="s">
        <v>4130</v>
      </c>
      <c r="AK940" t="s">
        <v>4129</v>
      </c>
      <c r="AL940">
        <v>78</v>
      </c>
      <c r="AM940" s="5">
        <f t="shared" si="122"/>
        <v>2.7857142857142856</v>
      </c>
      <c r="AN940" s="4">
        <f t="shared" si="119"/>
        <v>4.2191810461405313E-3</v>
      </c>
      <c r="AO940" s="3"/>
      <c r="AP940">
        <v>0</v>
      </c>
      <c r="AR940" t="s">
        <v>1</v>
      </c>
      <c r="AT940" s="2">
        <v>1.4530000000000001</v>
      </c>
      <c r="AU940" s="1">
        <f t="shared" si="123"/>
        <v>1.3523836052183369</v>
      </c>
      <c r="AV940" s="1">
        <f t="shared" si="124"/>
        <v>1.0865363193313986</v>
      </c>
      <c r="AW940" s="1">
        <f t="shared" si="125"/>
        <v>0.82068903344446031</v>
      </c>
    </row>
    <row r="941" spans="1:49" x14ac:dyDescent="0.2">
      <c r="A941">
        <v>939</v>
      </c>
      <c r="B941" t="s">
        <v>4128</v>
      </c>
      <c r="C941" t="s">
        <v>4127</v>
      </c>
      <c r="F941" t="s">
        <v>4126</v>
      </c>
      <c r="G941" t="s">
        <v>16</v>
      </c>
      <c r="H941" t="s">
        <v>15</v>
      </c>
      <c r="I941" t="s">
        <v>4125</v>
      </c>
      <c r="J941">
        <v>60026306</v>
      </c>
      <c r="K941" t="s">
        <v>4124</v>
      </c>
      <c r="L941" t="s">
        <v>4123</v>
      </c>
      <c r="M941" t="s">
        <v>230</v>
      </c>
      <c r="N941">
        <v>1</v>
      </c>
      <c r="O941" t="s">
        <v>4122</v>
      </c>
      <c r="P941">
        <v>7202724032</v>
      </c>
      <c r="Q941">
        <v>60026306</v>
      </c>
      <c r="R941" s="7">
        <v>34335</v>
      </c>
      <c r="S941" s="8">
        <f t="shared" si="120"/>
        <v>1994</v>
      </c>
      <c r="T941" s="8">
        <v>1994</v>
      </c>
      <c r="U941" s="8">
        <f t="shared" si="121"/>
        <v>28</v>
      </c>
      <c r="V941" s="7">
        <v>34366</v>
      </c>
      <c r="W941" t="s">
        <v>4121</v>
      </c>
      <c r="X941" s="2">
        <v>0.39600000000000002</v>
      </c>
      <c r="Y941" s="6">
        <f t="shared" si="118"/>
        <v>1.0570993833586931E-2</v>
      </c>
      <c r="AA941">
        <v>8858985</v>
      </c>
      <c r="AB941">
        <v>25993</v>
      </c>
      <c r="AD941" t="s">
        <v>6</v>
      </c>
      <c r="AE941">
        <v>9</v>
      </c>
      <c r="AF941">
        <v>2</v>
      </c>
      <c r="AH941" t="s">
        <v>4120</v>
      </c>
      <c r="AI941" t="s">
        <v>4119</v>
      </c>
      <c r="AK941" t="s">
        <v>4118</v>
      </c>
      <c r="AL941">
        <v>2</v>
      </c>
      <c r="AM941" s="5">
        <f t="shared" si="122"/>
        <v>7.1428571428571425E-2</v>
      </c>
      <c r="AN941" s="4">
        <f t="shared" si="119"/>
        <v>1.0818412938821875E-4</v>
      </c>
      <c r="AO941" s="3"/>
      <c r="AP941">
        <v>0</v>
      </c>
      <c r="AR941" t="s">
        <v>1</v>
      </c>
      <c r="AT941" s="2" t="s">
        <v>0</v>
      </c>
      <c r="AU941" s="1">
        <f t="shared" si="123"/>
        <v>0.74321509223273174</v>
      </c>
      <c r="AV941" s="1">
        <f t="shared" si="124"/>
        <v>0.53395889814875741</v>
      </c>
      <c r="AW941" s="1">
        <f t="shared" si="125"/>
        <v>0.32470270406478324</v>
      </c>
    </row>
    <row r="942" spans="1:49" x14ac:dyDescent="0.2">
      <c r="A942">
        <v>940</v>
      </c>
      <c r="B942" t="s">
        <v>4117</v>
      </c>
      <c r="C942" t="s">
        <v>4116</v>
      </c>
      <c r="F942" t="s">
        <v>4115</v>
      </c>
      <c r="G942" t="s">
        <v>16</v>
      </c>
      <c r="H942" t="s">
        <v>15</v>
      </c>
      <c r="I942" t="s">
        <v>4114</v>
      </c>
      <c r="J942" t="s">
        <v>4113</v>
      </c>
      <c r="K942" t="s">
        <v>4112</v>
      </c>
      <c r="L942" t="s">
        <v>4111</v>
      </c>
      <c r="M942" t="s">
        <v>4064</v>
      </c>
      <c r="N942">
        <v>2</v>
      </c>
      <c r="O942" t="s">
        <v>4110</v>
      </c>
      <c r="P942" t="s">
        <v>4109</v>
      </c>
      <c r="Q942" t="s">
        <v>4108</v>
      </c>
      <c r="R942" s="7">
        <v>34335</v>
      </c>
      <c r="S942" s="8">
        <f t="shared" si="120"/>
        <v>1994</v>
      </c>
      <c r="T942" s="8">
        <v>1994</v>
      </c>
      <c r="U942" s="8">
        <f t="shared" si="121"/>
        <v>28</v>
      </c>
      <c r="V942" s="7">
        <v>34366</v>
      </c>
      <c r="W942" t="s">
        <v>3968</v>
      </c>
      <c r="X942" s="2">
        <v>0.65500000000000003</v>
      </c>
      <c r="Y942" s="6">
        <f t="shared" si="118"/>
        <v>1.7484850911614749E-2</v>
      </c>
      <c r="AA942">
        <v>189375</v>
      </c>
      <c r="AB942">
        <v>26051</v>
      </c>
      <c r="AC942" t="s">
        <v>3967</v>
      </c>
      <c r="AD942" t="s">
        <v>6</v>
      </c>
      <c r="AE942">
        <v>36</v>
      </c>
      <c r="AF942">
        <v>1</v>
      </c>
      <c r="AH942" t="s">
        <v>4107</v>
      </c>
      <c r="AI942" t="s">
        <v>4106</v>
      </c>
      <c r="AK942" t="s">
        <v>4105</v>
      </c>
      <c r="AL942">
        <v>10</v>
      </c>
      <c r="AM942" s="5">
        <f t="shared" si="122"/>
        <v>0.35714285714285715</v>
      </c>
      <c r="AN942" s="4">
        <f t="shared" si="119"/>
        <v>5.4092064694109376E-4</v>
      </c>
      <c r="AO942" s="3"/>
      <c r="AP942">
        <v>0</v>
      </c>
      <c r="AR942" t="s">
        <v>1</v>
      </c>
      <c r="AT942" s="2" t="s">
        <v>0</v>
      </c>
      <c r="AU942" s="1">
        <f t="shared" si="123"/>
        <v>1.2401671832212651</v>
      </c>
      <c r="AV942" s="1">
        <f t="shared" si="124"/>
        <v>0.90128857792779216</v>
      </c>
      <c r="AW942" s="1">
        <f t="shared" si="125"/>
        <v>0.56240997263431902</v>
      </c>
    </row>
    <row r="943" spans="1:49" x14ac:dyDescent="0.2">
      <c r="A943">
        <v>941</v>
      </c>
      <c r="B943" t="s">
        <v>4104</v>
      </c>
      <c r="C943" t="s">
        <v>4103</v>
      </c>
      <c r="F943" t="s">
        <v>4102</v>
      </c>
      <c r="G943" t="s">
        <v>16</v>
      </c>
      <c r="H943" t="s">
        <v>15</v>
      </c>
      <c r="I943" t="s">
        <v>4101</v>
      </c>
      <c r="J943">
        <v>60005455</v>
      </c>
      <c r="K943" t="s">
        <v>1000</v>
      </c>
      <c r="L943" t="s">
        <v>999</v>
      </c>
      <c r="M943" t="s">
        <v>230</v>
      </c>
      <c r="N943">
        <v>2</v>
      </c>
      <c r="O943" t="s">
        <v>4100</v>
      </c>
      <c r="P943" t="s">
        <v>4099</v>
      </c>
      <c r="Q943" t="s">
        <v>996</v>
      </c>
      <c r="R943" s="7">
        <v>34335</v>
      </c>
      <c r="S943" s="8">
        <f t="shared" si="120"/>
        <v>1994</v>
      </c>
      <c r="T943" s="8">
        <v>1994</v>
      </c>
      <c r="U943" s="8">
        <f t="shared" si="121"/>
        <v>28</v>
      </c>
      <c r="V943" s="7">
        <v>34366</v>
      </c>
      <c r="W943" t="s">
        <v>2678</v>
      </c>
      <c r="X943" s="2">
        <v>1.6379999999999999</v>
      </c>
      <c r="Y943" s="6">
        <f t="shared" si="118"/>
        <v>4.3725474493473214E-2</v>
      </c>
      <c r="AA943" t="s">
        <v>2677</v>
      </c>
      <c r="AB943">
        <v>17391</v>
      </c>
      <c r="AC943">
        <v>19410476</v>
      </c>
      <c r="AD943" t="s">
        <v>6</v>
      </c>
      <c r="AE943">
        <v>42</v>
      </c>
      <c r="AF943">
        <v>2</v>
      </c>
      <c r="AH943" t="s">
        <v>4098</v>
      </c>
      <c r="AI943" t="s">
        <v>4097</v>
      </c>
      <c r="AK943" t="s">
        <v>4096</v>
      </c>
      <c r="AL943">
        <v>534</v>
      </c>
      <c r="AM943" s="5">
        <f t="shared" si="122"/>
        <v>19.071428571428573</v>
      </c>
      <c r="AN943" s="4">
        <f t="shared" si="119"/>
        <v>2.8885162546654408E-2</v>
      </c>
      <c r="AO943" s="3"/>
      <c r="AP943">
        <v>0</v>
      </c>
      <c r="AQ943" t="s">
        <v>546</v>
      </c>
      <c r="AR943" t="s">
        <v>4095</v>
      </c>
      <c r="AS943" t="s">
        <v>544</v>
      </c>
      <c r="AT943" s="2">
        <v>4.931</v>
      </c>
      <c r="AU943" s="1">
        <f t="shared" si="123"/>
        <v>3.9273380909427571</v>
      </c>
      <c r="AV943" s="1">
        <f t="shared" si="124"/>
        <v>3.6305318520063814</v>
      </c>
      <c r="AW943" s="1">
        <f t="shared" si="125"/>
        <v>3.3337256130700053</v>
      </c>
    </row>
    <row r="944" spans="1:49" x14ac:dyDescent="0.2">
      <c r="A944">
        <v>942</v>
      </c>
      <c r="B944" t="s">
        <v>4094</v>
      </c>
      <c r="C944" t="s">
        <v>4093</v>
      </c>
      <c r="F944" t="s">
        <v>4092</v>
      </c>
      <c r="G944" t="s">
        <v>16</v>
      </c>
      <c r="H944" t="s">
        <v>15</v>
      </c>
      <c r="I944" t="s">
        <v>4091</v>
      </c>
      <c r="J944">
        <v>60002787</v>
      </c>
      <c r="K944" t="s">
        <v>2302</v>
      </c>
      <c r="L944" t="s">
        <v>2301</v>
      </c>
      <c r="M944" t="s">
        <v>830</v>
      </c>
      <c r="N944">
        <v>3</v>
      </c>
      <c r="O944" t="s">
        <v>4090</v>
      </c>
      <c r="P944" t="s">
        <v>4089</v>
      </c>
      <c r="Q944" t="s">
        <v>4088</v>
      </c>
      <c r="R944" s="7">
        <v>34335</v>
      </c>
      <c r="S944" s="8">
        <f t="shared" si="120"/>
        <v>1994</v>
      </c>
      <c r="T944" s="8">
        <v>1994</v>
      </c>
      <c r="U944" s="8">
        <f t="shared" si="121"/>
        <v>28</v>
      </c>
      <c r="V944" s="7">
        <v>1994</v>
      </c>
      <c r="W944" t="s">
        <v>2692</v>
      </c>
      <c r="X944" s="2">
        <v>0.375</v>
      </c>
      <c r="Y944" s="6">
        <f t="shared" si="118"/>
        <v>1.0010410827260351E-2</v>
      </c>
      <c r="AA944">
        <v>135194</v>
      </c>
      <c r="AB944">
        <v>24918</v>
      </c>
      <c r="AD944" t="s">
        <v>6</v>
      </c>
      <c r="AE944">
        <v>30</v>
      </c>
      <c r="AF944">
        <v>4</v>
      </c>
      <c r="AH944" t="s">
        <v>4087</v>
      </c>
      <c r="AI944" t="s">
        <v>4086</v>
      </c>
      <c r="AJ944" t="s">
        <v>4085</v>
      </c>
      <c r="AK944" t="s">
        <v>4084</v>
      </c>
      <c r="AL944">
        <v>3</v>
      </c>
      <c r="AM944" s="5">
        <f t="shared" si="122"/>
        <v>0.10714285714285714</v>
      </c>
      <c r="AN944" s="4">
        <f t="shared" si="119"/>
        <v>1.6227619408232811E-4</v>
      </c>
      <c r="AO944" s="3"/>
      <c r="AP944">
        <v>0</v>
      </c>
      <c r="AR944" t="s">
        <v>1</v>
      </c>
      <c r="AT944" s="2">
        <v>1.3140000000000001</v>
      </c>
      <c r="AU944" s="1">
        <f t="shared" si="123"/>
        <v>0.70559704373069443</v>
      </c>
      <c r="AV944" s="1">
        <f t="shared" si="124"/>
        <v>0.50863435106713395</v>
      </c>
      <c r="AW944" s="1">
        <f t="shared" si="125"/>
        <v>0.31167165840357347</v>
      </c>
    </row>
    <row r="945" spans="1:49" x14ac:dyDescent="0.2">
      <c r="A945">
        <v>943</v>
      </c>
      <c r="B945" t="s">
        <v>4083</v>
      </c>
      <c r="C945" t="s">
        <v>4082</v>
      </c>
      <c r="F945" t="s">
        <v>4081</v>
      </c>
      <c r="G945" t="s">
        <v>16</v>
      </c>
      <c r="H945" t="s">
        <v>15</v>
      </c>
      <c r="I945" t="s">
        <v>4080</v>
      </c>
      <c r="J945">
        <v>60030813</v>
      </c>
      <c r="K945" t="s">
        <v>4079</v>
      </c>
      <c r="L945" t="s">
        <v>654</v>
      </c>
      <c r="M945" t="s">
        <v>653</v>
      </c>
      <c r="N945">
        <v>2</v>
      </c>
      <c r="O945" t="s">
        <v>4078</v>
      </c>
      <c r="P945" t="s">
        <v>4077</v>
      </c>
      <c r="Q945" t="s">
        <v>4076</v>
      </c>
      <c r="R945" s="7">
        <v>34335</v>
      </c>
      <c r="S945" s="8">
        <f t="shared" si="120"/>
        <v>1994</v>
      </c>
      <c r="T945" s="8">
        <v>1994</v>
      </c>
      <c r="U945" s="8">
        <f t="shared" si="121"/>
        <v>28</v>
      </c>
      <c r="V945" s="7">
        <v>34366</v>
      </c>
      <c r="W945" t="s">
        <v>4075</v>
      </c>
      <c r="X945" s="2">
        <v>1.365</v>
      </c>
      <c r="Y945" s="6">
        <f t="shared" si="118"/>
        <v>3.6437895411227675E-2</v>
      </c>
      <c r="AA945">
        <v>189545</v>
      </c>
      <c r="AB945">
        <v>17393</v>
      </c>
      <c r="AC945">
        <v>19399359</v>
      </c>
      <c r="AD945" t="s">
        <v>6</v>
      </c>
      <c r="AE945">
        <v>43</v>
      </c>
      <c r="AF945">
        <v>1</v>
      </c>
      <c r="AH945" t="s">
        <v>4074</v>
      </c>
      <c r="AI945" t="s">
        <v>4073</v>
      </c>
      <c r="AK945" t="s">
        <v>4072</v>
      </c>
      <c r="AL945">
        <v>93</v>
      </c>
      <c r="AM945" s="5">
        <f t="shared" si="122"/>
        <v>3.3214285714285716</v>
      </c>
      <c r="AN945" s="4">
        <f t="shared" si="119"/>
        <v>5.0305620165521717E-3</v>
      </c>
      <c r="AO945" s="3"/>
      <c r="AP945">
        <v>0</v>
      </c>
      <c r="AR945" t="s">
        <v>1</v>
      </c>
      <c r="AT945" s="2" t="s">
        <v>0</v>
      </c>
      <c r="AU945" s="1">
        <f t="shared" si="123"/>
        <v>2.7015695392825023</v>
      </c>
      <c r="AV945" s="1">
        <f t="shared" si="124"/>
        <v>2.0734228713889924</v>
      </c>
      <c r="AW945" s="1">
        <f t="shared" si="125"/>
        <v>1.445276203495482</v>
      </c>
    </row>
    <row r="946" spans="1:49" x14ac:dyDescent="0.2">
      <c r="A946">
        <v>944</v>
      </c>
      <c r="B946" t="s">
        <v>4071</v>
      </c>
      <c r="C946" t="s">
        <v>4070</v>
      </c>
      <c r="F946" t="s">
        <v>4069</v>
      </c>
      <c r="G946" t="s">
        <v>16</v>
      </c>
      <c r="H946" t="s">
        <v>15</v>
      </c>
      <c r="I946" t="s">
        <v>4068</v>
      </c>
      <c r="J946" t="s">
        <v>4067</v>
      </c>
      <c r="K946" t="s">
        <v>4066</v>
      </c>
      <c r="L946" t="s">
        <v>4065</v>
      </c>
      <c r="M946" t="s">
        <v>4064</v>
      </c>
      <c r="N946">
        <v>2</v>
      </c>
      <c r="O946" t="s">
        <v>4063</v>
      </c>
      <c r="P946" t="s">
        <v>4062</v>
      </c>
      <c r="Q946" t="s">
        <v>4061</v>
      </c>
      <c r="R946" s="7">
        <v>34335</v>
      </c>
      <c r="S946" s="8">
        <f t="shared" si="120"/>
        <v>1994</v>
      </c>
      <c r="T946" s="8">
        <v>1994</v>
      </c>
      <c r="U946" s="8">
        <f t="shared" si="121"/>
        <v>28</v>
      </c>
      <c r="V946" s="7">
        <v>34366</v>
      </c>
      <c r="W946" t="s">
        <v>2678</v>
      </c>
      <c r="X946" s="2">
        <v>1.6379999999999999</v>
      </c>
      <c r="Y946" s="6">
        <f t="shared" si="118"/>
        <v>4.3725474493473214E-2</v>
      </c>
      <c r="AA946" t="s">
        <v>2677</v>
      </c>
      <c r="AB946">
        <v>17391</v>
      </c>
      <c r="AC946">
        <v>19410476</v>
      </c>
      <c r="AD946" t="s">
        <v>6</v>
      </c>
      <c r="AE946">
        <v>42</v>
      </c>
      <c r="AF946">
        <v>2</v>
      </c>
      <c r="AH946" t="s">
        <v>4060</v>
      </c>
      <c r="AI946" t="s">
        <v>4059</v>
      </c>
      <c r="AK946" t="s">
        <v>4058</v>
      </c>
      <c r="AL946">
        <v>12</v>
      </c>
      <c r="AM946" s="5">
        <f t="shared" si="122"/>
        <v>0.42857142857142855</v>
      </c>
      <c r="AN946" s="4">
        <f t="shared" si="119"/>
        <v>6.4910477632931242E-4</v>
      </c>
      <c r="AO946" s="3"/>
      <c r="AP946">
        <v>0</v>
      </c>
      <c r="AR946" t="s">
        <v>1</v>
      </c>
      <c r="AT946" s="2">
        <v>4.931</v>
      </c>
      <c r="AU946" s="1">
        <f t="shared" si="123"/>
        <v>3.080256357833004</v>
      </c>
      <c r="AV946" s="1">
        <f t="shared" si="124"/>
        <v>2.2187289634901264</v>
      </c>
      <c r="AW946" s="1">
        <f t="shared" si="125"/>
        <v>1.3572015691472483</v>
      </c>
    </row>
    <row r="947" spans="1:49" x14ac:dyDescent="0.2">
      <c r="A947">
        <v>945</v>
      </c>
      <c r="B947" t="s">
        <v>4057</v>
      </c>
      <c r="C947" t="s">
        <v>4056</v>
      </c>
      <c r="F947" t="s">
        <v>4055</v>
      </c>
      <c r="G947" t="s">
        <v>16</v>
      </c>
      <c r="H947" t="s">
        <v>15</v>
      </c>
      <c r="I947" t="s">
        <v>4054</v>
      </c>
      <c r="J947">
        <v>60014655</v>
      </c>
      <c r="K947" t="s">
        <v>3446</v>
      </c>
      <c r="L947" t="s">
        <v>3445</v>
      </c>
      <c r="M947" t="s">
        <v>2584</v>
      </c>
      <c r="N947">
        <v>2</v>
      </c>
      <c r="O947" t="s">
        <v>4053</v>
      </c>
      <c r="P947" t="s">
        <v>4052</v>
      </c>
      <c r="Q947" t="s">
        <v>4051</v>
      </c>
      <c r="R947" s="7">
        <v>34335</v>
      </c>
      <c r="S947" s="8">
        <f t="shared" si="120"/>
        <v>1994</v>
      </c>
      <c r="T947" s="8">
        <v>1994</v>
      </c>
      <c r="U947" s="8">
        <f t="shared" si="121"/>
        <v>28</v>
      </c>
      <c r="V947" s="7">
        <v>34366</v>
      </c>
      <c r="W947" t="s">
        <v>3968</v>
      </c>
      <c r="X947" s="2">
        <v>0.65500000000000003</v>
      </c>
      <c r="Y947" s="6">
        <f t="shared" si="118"/>
        <v>1.7484850911614749E-2</v>
      </c>
      <c r="AA947">
        <v>189375</v>
      </c>
      <c r="AB947">
        <v>26051</v>
      </c>
      <c r="AC947" t="s">
        <v>3967</v>
      </c>
      <c r="AD947" t="s">
        <v>6</v>
      </c>
      <c r="AE947">
        <v>36</v>
      </c>
      <c r="AF947">
        <v>1</v>
      </c>
      <c r="AH947" t="s">
        <v>4050</v>
      </c>
      <c r="AI947" t="s">
        <v>4049</v>
      </c>
      <c r="AK947" t="s">
        <v>4048</v>
      </c>
      <c r="AL947">
        <v>9</v>
      </c>
      <c r="AM947" s="5">
        <f t="shared" si="122"/>
        <v>0.32142857142857145</v>
      </c>
      <c r="AN947" s="4">
        <f t="shared" si="119"/>
        <v>4.8682858224698443E-4</v>
      </c>
      <c r="AO947" s="3"/>
      <c r="AP947">
        <v>0</v>
      </c>
      <c r="AQ947" t="s">
        <v>3438</v>
      </c>
      <c r="AR947" t="s">
        <v>3437</v>
      </c>
      <c r="AS947" t="s">
        <v>3436</v>
      </c>
      <c r="AT947" s="2" t="s">
        <v>0</v>
      </c>
      <c r="AU947" s="1">
        <f t="shared" si="123"/>
        <v>1.238544421280442</v>
      </c>
      <c r="AV947" s="1">
        <f t="shared" si="124"/>
        <v>0.89858397469308671</v>
      </c>
      <c r="AW947" s="1">
        <f t="shared" si="125"/>
        <v>0.55862352810573135</v>
      </c>
    </row>
    <row r="948" spans="1:49" x14ac:dyDescent="0.2">
      <c r="A948">
        <v>946</v>
      </c>
      <c r="B948" t="s">
        <v>4047</v>
      </c>
      <c r="C948" t="s">
        <v>4046</v>
      </c>
      <c r="F948" t="s">
        <v>4045</v>
      </c>
      <c r="G948" t="s">
        <v>16</v>
      </c>
      <c r="H948" t="s">
        <v>15</v>
      </c>
      <c r="I948" t="s">
        <v>4044</v>
      </c>
      <c r="J948" t="s">
        <v>4043</v>
      </c>
      <c r="K948" t="s">
        <v>4042</v>
      </c>
      <c r="L948" t="s">
        <v>4041</v>
      </c>
      <c r="M948" t="s">
        <v>4040</v>
      </c>
      <c r="N948">
        <v>3</v>
      </c>
      <c r="O948" t="s">
        <v>4039</v>
      </c>
      <c r="P948" t="s">
        <v>4038</v>
      </c>
      <c r="Q948" t="s">
        <v>4037</v>
      </c>
      <c r="R948" s="7">
        <v>34335</v>
      </c>
      <c r="S948" s="8">
        <f t="shared" si="120"/>
        <v>1994</v>
      </c>
      <c r="T948" s="8">
        <v>1994</v>
      </c>
      <c r="U948" s="8">
        <f t="shared" si="121"/>
        <v>28</v>
      </c>
      <c r="V948" s="7">
        <v>34366</v>
      </c>
      <c r="W948" t="s">
        <v>2678</v>
      </c>
      <c r="X948" s="2">
        <v>1.6379999999999999</v>
      </c>
      <c r="Y948" s="6">
        <f t="shared" si="118"/>
        <v>4.3725474493473214E-2</v>
      </c>
      <c r="AA948" t="s">
        <v>2677</v>
      </c>
      <c r="AB948">
        <v>17391</v>
      </c>
      <c r="AC948">
        <v>19410476</v>
      </c>
      <c r="AD948" t="s">
        <v>6</v>
      </c>
      <c r="AE948">
        <v>42</v>
      </c>
      <c r="AF948">
        <v>2</v>
      </c>
      <c r="AH948" t="s">
        <v>4036</v>
      </c>
      <c r="AI948" t="s">
        <v>4035</v>
      </c>
      <c r="AK948" t="s">
        <v>4034</v>
      </c>
      <c r="AL948">
        <v>10</v>
      </c>
      <c r="AM948" s="5">
        <f t="shared" si="122"/>
        <v>0.35714285714285715</v>
      </c>
      <c r="AN948" s="4">
        <f t="shared" si="119"/>
        <v>5.4092064694109376E-4</v>
      </c>
      <c r="AO948" s="3"/>
      <c r="AP948">
        <v>0</v>
      </c>
      <c r="AR948" t="s">
        <v>1</v>
      </c>
      <c r="AT948" s="2">
        <v>4.931</v>
      </c>
      <c r="AU948" s="1">
        <f t="shared" si="123"/>
        <v>3.0770108339513578</v>
      </c>
      <c r="AV948" s="1">
        <f t="shared" si="124"/>
        <v>2.2133197570207153</v>
      </c>
      <c r="AW948" s="1">
        <f t="shared" si="125"/>
        <v>1.349628680090073</v>
      </c>
    </row>
    <row r="949" spans="1:49" x14ac:dyDescent="0.2">
      <c r="A949">
        <v>947</v>
      </c>
      <c r="B949" t="s">
        <v>4033</v>
      </c>
      <c r="C949" t="s">
        <v>4032</v>
      </c>
      <c r="D949">
        <v>920379694900353</v>
      </c>
      <c r="F949" t="s">
        <v>4031</v>
      </c>
      <c r="G949" t="s">
        <v>16</v>
      </c>
      <c r="H949" t="s">
        <v>15</v>
      </c>
      <c r="I949" t="s">
        <v>4030</v>
      </c>
      <c r="J949">
        <v>60025104</v>
      </c>
      <c r="K949" t="s">
        <v>4029</v>
      </c>
      <c r="M949" t="s">
        <v>11</v>
      </c>
      <c r="N949">
        <v>5</v>
      </c>
      <c r="O949" t="s">
        <v>4028</v>
      </c>
      <c r="P949" t="s">
        <v>4027</v>
      </c>
      <c r="Q949" t="s">
        <v>4026</v>
      </c>
      <c r="R949" s="7">
        <v>34335</v>
      </c>
      <c r="S949" s="8">
        <f t="shared" si="120"/>
        <v>1994</v>
      </c>
      <c r="T949" s="8">
        <v>1994</v>
      </c>
      <c r="U949" s="8">
        <f t="shared" si="121"/>
        <v>28</v>
      </c>
      <c r="V949" s="7">
        <v>34366</v>
      </c>
      <c r="W949" t="s">
        <v>3684</v>
      </c>
      <c r="X949" s="2">
        <v>0.65600000000000003</v>
      </c>
      <c r="Y949" s="6">
        <f t="shared" si="118"/>
        <v>1.751154534048744E-2</v>
      </c>
      <c r="AA949">
        <v>9203796</v>
      </c>
      <c r="AB949">
        <v>20344</v>
      </c>
      <c r="AD949" t="s">
        <v>6</v>
      </c>
      <c r="AE949">
        <v>24</v>
      </c>
      <c r="AF949" s="10">
        <v>44228</v>
      </c>
      <c r="AH949" t="s">
        <v>4025</v>
      </c>
      <c r="AI949" t="s">
        <v>4024</v>
      </c>
      <c r="AK949" t="s">
        <v>4023</v>
      </c>
      <c r="AL949">
        <v>26</v>
      </c>
      <c r="AM949" s="5">
        <f t="shared" si="122"/>
        <v>0.9285714285714286</v>
      </c>
      <c r="AN949" s="4">
        <f t="shared" si="119"/>
        <v>1.4063936820468438E-3</v>
      </c>
      <c r="AO949" s="3"/>
      <c r="AP949">
        <v>0</v>
      </c>
      <c r="AR949" t="s">
        <v>1</v>
      </c>
      <c r="AT949" s="2">
        <v>1.4530000000000001</v>
      </c>
      <c r="AU949" s="1">
        <f t="shared" si="123"/>
        <v>1.2679999842955263</v>
      </c>
      <c r="AV949" s="1">
        <f t="shared" si="124"/>
        <v>0.94589695112671424</v>
      </c>
      <c r="AW949" s="1">
        <f t="shared" si="125"/>
        <v>0.62379391795790229</v>
      </c>
    </row>
    <row r="950" spans="1:49" x14ac:dyDescent="0.2">
      <c r="A950">
        <v>948</v>
      </c>
      <c r="B950" t="s">
        <v>4022</v>
      </c>
      <c r="C950" t="s">
        <v>4021</v>
      </c>
      <c r="D950">
        <v>920379694900426</v>
      </c>
      <c r="F950" t="s">
        <v>4020</v>
      </c>
      <c r="G950" t="s">
        <v>16</v>
      </c>
      <c r="H950" t="s">
        <v>15</v>
      </c>
      <c r="I950" t="s">
        <v>4019</v>
      </c>
      <c r="J950">
        <v>60024266</v>
      </c>
      <c r="K950" t="s">
        <v>3736</v>
      </c>
      <c r="L950" t="s">
        <v>3735</v>
      </c>
      <c r="M950" t="s">
        <v>230</v>
      </c>
      <c r="N950">
        <v>7</v>
      </c>
      <c r="O950" t="s">
        <v>4018</v>
      </c>
      <c r="P950" t="s">
        <v>4017</v>
      </c>
      <c r="Q950" t="s">
        <v>4016</v>
      </c>
      <c r="R950" s="7">
        <v>34335</v>
      </c>
      <c r="S950" s="8">
        <f t="shared" si="120"/>
        <v>1994</v>
      </c>
      <c r="T950" s="8">
        <v>1994</v>
      </c>
      <c r="U950" s="8">
        <f t="shared" si="121"/>
        <v>28</v>
      </c>
      <c r="V950" s="7">
        <v>34366</v>
      </c>
      <c r="W950" t="s">
        <v>3684</v>
      </c>
      <c r="X950" s="2">
        <v>0.65600000000000003</v>
      </c>
      <c r="Y950" s="6">
        <f t="shared" si="118"/>
        <v>1.751154534048744E-2</v>
      </c>
      <c r="AA950">
        <v>9203796</v>
      </c>
      <c r="AB950">
        <v>20344</v>
      </c>
      <c r="AD950" t="s">
        <v>6</v>
      </c>
      <c r="AE950">
        <v>24</v>
      </c>
      <c r="AF950" s="10">
        <v>44228</v>
      </c>
      <c r="AH950" t="s">
        <v>4015</v>
      </c>
      <c r="AI950" t="s">
        <v>4014</v>
      </c>
      <c r="AK950" t="s">
        <v>4013</v>
      </c>
      <c r="AL950">
        <v>8</v>
      </c>
      <c r="AM950" s="5">
        <f t="shared" si="122"/>
        <v>0.2857142857142857</v>
      </c>
      <c r="AN950" s="4">
        <f t="shared" si="119"/>
        <v>4.3273651755287499E-4</v>
      </c>
      <c r="AO950" s="3"/>
      <c r="AP950">
        <v>0</v>
      </c>
      <c r="AQ950" t="s">
        <v>1763</v>
      </c>
      <c r="AR950" t="s">
        <v>3728</v>
      </c>
      <c r="AS950" t="s">
        <v>1761</v>
      </c>
      <c r="AT950" s="2">
        <v>1.4530000000000001</v>
      </c>
      <c r="AU950" s="1">
        <f t="shared" si="123"/>
        <v>1.2387902693607071</v>
      </c>
      <c r="AV950" s="1">
        <f t="shared" si="124"/>
        <v>0.89721409290201581</v>
      </c>
      <c r="AW950" s="1">
        <f t="shared" si="125"/>
        <v>0.5556379164433245</v>
      </c>
    </row>
    <row r="951" spans="1:49" x14ac:dyDescent="0.2">
      <c r="A951">
        <v>949</v>
      </c>
      <c r="B951" t="s">
        <v>4012</v>
      </c>
      <c r="C951" t="s">
        <v>4011</v>
      </c>
      <c r="F951" t="s">
        <v>4010</v>
      </c>
      <c r="G951" t="s">
        <v>16</v>
      </c>
      <c r="H951" t="s">
        <v>15</v>
      </c>
      <c r="I951" t="s">
        <v>4009</v>
      </c>
      <c r="J951" t="s">
        <v>4003</v>
      </c>
      <c r="K951" t="s">
        <v>4008</v>
      </c>
      <c r="L951" t="s">
        <v>4007</v>
      </c>
      <c r="M951" t="s">
        <v>4006</v>
      </c>
      <c r="N951">
        <v>2</v>
      </c>
      <c r="O951" t="s">
        <v>4005</v>
      </c>
      <c r="P951" t="s">
        <v>4004</v>
      </c>
      <c r="Q951" t="s">
        <v>4003</v>
      </c>
      <c r="R951" s="7">
        <v>34335</v>
      </c>
      <c r="S951" s="8">
        <f t="shared" si="120"/>
        <v>1994</v>
      </c>
      <c r="T951" s="8">
        <v>1994</v>
      </c>
      <c r="U951" s="8">
        <f t="shared" si="121"/>
        <v>28</v>
      </c>
      <c r="V951" s="7">
        <v>34366</v>
      </c>
      <c r="W951" t="s">
        <v>4002</v>
      </c>
      <c r="X951" s="2">
        <v>0.81499999999999995</v>
      </c>
      <c r="Y951" s="6">
        <f t="shared" si="118"/>
        <v>2.1755959531245827E-2</v>
      </c>
      <c r="AA951">
        <v>10709908</v>
      </c>
      <c r="AB951">
        <v>17316</v>
      </c>
      <c r="AC951">
        <v>15582361</v>
      </c>
      <c r="AD951" t="s">
        <v>6</v>
      </c>
      <c r="AE951">
        <v>1</v>
      </c>
      <c r="AF951">
        <v>2</v>
      </c>
      <c r="AH951" t="s">
        <v>4001</v>
      </c>
      <c r="AI951" t="s">
        <v>4000</v>
      </c>
      <c r="AK951" t="s">
        <v>3999</v>
      </c>
      <c r="AL951">
        <v>108</v>
      </c>
      <c r="AM951" s="5">
        <f t="shared" si="122"/>
        <v>3.8571428571428572</v>
      </c>
      <c r="AN951" s="4">
        <f t="shared" si="119"/>
        <v>5.8419429869638129E-3</v>
      </c>
      <c r="AO951" s="3"/>
      <c r="AP951">
        <v>0</v>
      </c>
      <c r="AR951" t="s">
        <v>1</v>
      </c>
      <c r="AT951" s="2">
        <v>3.109</v>
      </c>
      <c r="AU951" s="1">
        <f t="shared" si="123"/>
        <v>1.6981754567961223</v>
      </c>
      <c r="AV951" s="1">
        <f t="shared" si="124"/>
        <v>1.3798951259104819</v>
      </c>
      <c r="AW951" s="1">
        <f t="shared" si="125"/>
        <v>1.0616147950248418</v>
      </c>
    </row>
    <row r="952" spans="1:49" x14ac:dyDescent="0.2">
      <c r="A952">
        <v>950</v>
      </c>
      <c r="B952" t="s">
        <v>3998</v>
      </c>
      <c r="C952" t="s">
        <v>3997</v>
      </c>
      <c r="F952" t="s">
        <v>3996</v>
      </c>
      <c r="G952" t="s">
        <v>16</v>
      </c>
      <c r="H952" t="s">
        <v>15</v>
      </c>
      <c r="I952" t="s">
        <v>3995</v>
      </c>
      <c r="J952">
        <v>115596479</v>
      </c>
      <c r="K952" t="s">
        <v>3994</v>
      </c>
      <c r="L952" t="s">
        <v>3993</v>
      </c>
      <c r="M952" t="s">
        <v>230</v>
      </c>
      <c r="N952">
        <v>1</v>
      </c>
      <c r="O952" t="s">
        <v>3992</v>
      </c>
      <c r="P952">
        <v>57197411163</v>
      </c>
      <c r="Q952">
        <v>115596479</v>
      </c>
      <c r="R952" s="7">
        <v>34335</v>
      </c>
      <c r="S952" s="8">
        <f t="shared" si="120"/>
        <v>1994</v>
      </c>
      <c r="T952" s="8">
        <v>1994</v>
      </c>
      <c r="U952" s="8">
        <f t="shared" si="121"/>
        <v>28</v>
      </c>
      <c r="V952" s="7">
        <v>34366</v>
      </c>
      <c r="W952" t="s">
        <v>2678</v>
      </c>
      <c r="X952" s="2">
        <v>1.6379999999999999</v>
      </c>
      <c r="Y952" s="6">
        <f t="shared" si="118"/>
        <v>4.3725474493473214E-2</v>
      </c>
      <c r="AA952" t="s">
        <v>2677</v>
      </c>
      <c r="AB952">
        <v>17391</v>
      </c>
      <c r="AC952">
        <v>19410476</v>
      </c>
      <c r="AD952" t="s">
        <v>6</v>
      </c>
      <c r="AE952">
        <v>42</v>
      </c>
      <c r="AF952">
        <v>2</v>
      </c>
      <c r="AH952" t="s">
        <v>3991</v>
      </c>
      <c r="AI952" t="s">
        <v>3990</v>
      </c>
      <c r="AK952" t="s">
        <v>3989</v>
      </c>
      <c r="AL952">
        <v>1</v>
      </c>
      <c r="AM952" s="5">
        <f t="shared" si="122"/>
        <v>3.5714285714285712E-2</v>
      </c>
      <c r="AN952" s="4">
        <f t="shared" si="119"/>
        <v>5.4092064694109373E-5</v>
      </c>
      <c r="AO952" s="3"/>
      <c r="AP952">
        <v>0</v>
      </c>
      <c r="AR952" t="s">
        <v>1</v>
      </c>
      <c r="AT952" s="2">
        <v>4.931</v>
      </c>
      <c r="AU952" s="1">
        <f t="shared" si="123"/>
        <v>3.0624059764839484</v>
      </c>
      <c r="AV952" s="1">
        <f t="shared" si="124"/>
        <v>2.1889783279083663</v>
      </c>
      <c r="AW952" s="1">
        <f t="shared" si="125"/>
        <v>1.315550679332784</v>
      </c>
    </row>
    <row r="953" spans="1:49" x14ac:dyDescent="0.2">
      <c r="A953">
        <v>951</v>
      </c>
      <c r="B953" t="s">
        <v>3988</v>
      </c>
      <c r="C953" t="s">
        <v>3987</v>
      </c>
      <c r="F953" t="s">
        <v>3986</v>
      </c>
      <c r="G953" t="s">
        <v>16</v>
      </c>
      <c r="H953" t="s">
        <v>15</v>
      </c>
      <c r="I953" t="s">
        <v>3985</v>
      </c>
      <c r="J953" t="s">
        <v>3984</v>
      </c>
      <c r="K953" t="s">
        <v>3983</v>
      </c>
      <c r="L953" t="s">
        <v>3982</v>
      </c>
      <c r="M953" t="s">
        <v>2440</v>
      </c>
      <c r="N953">
        <v>3</v>
      </c>
      <c r="O953" t="s">
        <v>3981</v>
      </c>
      <c r="P953" t="s">
        <v>3980</v>
      </c>
      <c r="Q953" t="s">
        <v>3979</v>
      </c>
      <c r="R953" s="7">
        <v>34335</v>
      </c>
      <c r="S953" s="8">
        <f t="shared" si="120"/>
        <v>1994</v>
      </c>
      <c r="T953" s="8">
        <v>1994</v>
      </c>
      <c r="U953" s="8">
        <f t="shared" si="121"/>
        <v>28</v>
      </c>
      <c r="V953" s="7">
        <v>34366</v>
      </c>
      <c r="W953" t="s">
        <v>2678</v>
      </c>
      <c r="X953" s="2">
        <v>1.6379999999999999</v>
      </c>
      <c r="Y953" s="6">
        <f t="shared" si="118"/>
        <v>4.3725474493473214E-2</v>
      </c>
      <c r="AA953" t="s">
        <v>2677</v>
      </c>
      <c r="AB953">
        <v>17391</v>
      </c>
      <c r="AC953">
        <v>19410476</v>
      </c>
      <c r="AD953" t="s">
        <v>6</v>
      </c>
      <c r="AE953">
        <v>42</v>
      </c>
      <c r="AF953">
        <v>2</v>
      </c>
      <c r="AH953" t="s">
        <v>3978</v>
      </c>
      <c r="AI953" t="s">
        <v>3977</v>
      </c>
      <c r="AK953" t="s">
        <v>3976</v>
      </c>
      <c r="AL953">
        <v>19</v>
      </c>
      <c r="AM953" s="5">
        <f t="shared" si="122"/>
        <v>0.6785714285714286</v>
      </c>
      <c r="AN953" s="4">
        <f t="shared" si="119"/>
        <v>1.0277492291880781E-3</v>
      </c>
      <c r="AO953" s="3"/>
      <c r="AP953">
        <v>0</v>
      </c>
      <c r="AR953" t="s">
        <v>1</v>
      </c>
      <c r="AT953" s="2">
        <v>4.931</v>
      </c>
      <c r="AU953" s="1">
        <f t="shared" si="123"/>
        <v>3.0916156914187671</v>
      </c>
      <c r="AV953" s="1">
        <f t="shared" si="124"/>
        <v>2.2376611861330646</v>
      </c>
      <c r="AW953" s="1">
        <f t="shared" si="125"/>
        <v>1.3837066808473619</v>
      </c>
    </row>
    <row r="954" spans="1:49" x14ac:dyDescent="0.2">
      <c r="A954">
        <v>952</v>
      </c>
      <c r="B954" t="s">
        <v>3975</v>
      </c>
      <c r="C954" t="s">
        <v>3974</v>
      </c>
      <c r="F954" t="s">
        <v>3973</v>
      </c>
      <c r="G954" t="s">
        <v>16</v>
      </c>
      <c r="H954" t="s">
        <v>15</v>
      </c>
      <c r="I954" t="s">
        <v>3972</v>
      </c>
      <c r="J954">
        <v>60016849</v>
      </c>
      <c r="K954" t="s">
        <v>655</v>
      </c>
      <c r="L954" t="s">
        <v>654</v>
      </c>
      <c r="M954" t="s">
        <v>653</v>
      </c>
      <c r="N954">
        <v>2</v>
      </c>
      <c r="O954" t="s">
        <v>3971</v>
      </c>
      <c r="P954" t="s">
        <v>3970</v>
      </c>
      <c r="Q954" t="s">
        <v>3969</v>
      </c>
      <c r="R954" s="7">
        <v>34335</v>
      </c>
      <c r="S954" s="8">
        <f t="shared" si="120"/>
        <v>1994</v>
      </c>
      <c r="T954" s="8">
        <v>1994</v>
      </c>
      <c r="U954" s="8">
        <f t="shared" si="121"/>
        <v>28</v>
      </c>
      <c r="V954" s="7">
        <v>34366</v>
      </c>
      <c r="W954" t="s">
        <v>3968</v>
      </c>
      <c r="X954" s="2">
        <v>0.65500000000000003</v>
      </c>
      <c r="Y954" s="6">
        <f t="shared" si="118"/>
        <v>1.7484850911614749E-2</v>
      </c>
      <c r="AA954">
        <v>189375</v>
      </c>
      <c r="AB954">
        <v>26051</v>
      </c>
      <c r="AC954" t="s">
        <v>3967</v>
      </c>
      <c r="AD954" t="s">
        <v>6</v>
      </c>
      <c r="AE954">
        <v>36</v>
      </c>
      <c r="AF954">
        <v>1</v>
      </c>
      <c r="AH954" s="10">
        <v>44348</v>
      </c>
      <c r="AI954" t="s">
        <v>3966</v>
      </c>
      <c r="AK954" t="s">
        <v>3965</v>
      </c>
      <c r="AL954">
        <v>13</v>
      </c>
      <c r="AM954" s="5">
        <f t="shared" si="122"/>
        <v>0.4642857142857143</v>
      </c>
      <c r="AN954" s="4">
        <f t="shared" si="119"/>
        <v>7.0319684102342192E-4</v>
      </c>
      <c r="AO954" s="3"/>
      <c r="AP954">
        <v>0</v>
      </c>
      <c r="AR954" t="s">
        <v>1</v>
      </c>
      <c r="AT954" s="2" t="s">
        <v>0</v>
      </c>
      <c r="AU954" s="1">
        <f t="shared" si="123"/>
        <v>1.2450354690437351</v>
      </c>
      <c r="AV954" s="1">
        <f t="shared" si="124"/>
        <v>0.9094023876319085</v>
      </c>
      <c r="AW954" s="1">
        <f t="shared" si="125"/>
        <v>0.57376930622008204</v>
      </c>
    </row>
    <row r="955" spans="1:49" x14ac:dyDescent="0.2">
      <c r="A955">
        <v>953</v>
      </c>
      <c r="B955" t="s">
        <v>3964</v>
      </c>
      <c r="C955" t="s">
        <v>3963</v>
      </c>
      <c r="D955">
        <v>920379694900450</v>
      </c>
      <c r="F955" t="s">
        <v>3962</v>
      </c>
      <c r="G955" t="s">
        <v>16</v>
      </c>
      <c r="H955" t="s">
        <v>15</v>
      </c>
      <c r="I955" t="s">
        <v>3961</v>
      </c>
      <c r="J955">
        <v>60024266</v>
      </c>
      <c r="K955" t="s">
        <v>3736</v>
      </c>
      <c r="L955" t="s">
        <v>3735</v>
      </c>
      <c r="M955" t="s">
        <v>230</v>
      </c>
      <c r="N955">
        <v>10</v>
      </c>
      <c r="O955" t="s">
        <v>3960</v>
      </c>
      <c r="P955" t="s">
        <v>3959</v>
      </c>
      <c r="Q955" t="s">
        <v>3958</v>
      </c>
      <c r="R955" s="7">
        <v>34335</v>
      </c>
      <c r="S955" s="8">
        <f t="shared" si="120"/>
        <v>1994</v>
      </c>
      <c r="T955" s="8">
        <v>1994</v>
      </c>
      <c r="U955" s="8">
        <f t="shared" si="121"/>
        <v>28</v>
      </c>
      <c r="V955" s="7">
        <v>34366</v>
      </c>
      <c r="W955" t="s">
        <v>3684</v>
      </c>
      <c r="X955" s="2">
        <v>0.65600000000000003</v>
      </c>
      <c r="Y955" s="6">
        <f t="shared" si="118"/>
        <v>1.751154534048744E-2</v>
      </c>
      <c r="AA955">
        <v>9203796</v>
      </c>
      <c r="AB955">
        <v>20344</v>
      </c>
      <c r="AD955" t="s">
        <v>6</v>
      </c>
      <c r="AE955">
        <v>24</v>
      </c>
      <c r="AF955" s="10">
        <v>44228</v>
      </c>
      <c r="AH955" t="s">
        <v>3957</v>
      </c>
      <c r="AI955" t="s">
        <v>3956</v>
      </c>
      <c r="AK955" t="s">
        <v>3955</v>
      </c>
      <c r="AL955">
        <v>3</v>
      </c>
      <c r="AM955" s="5">
        <f t="shared" si="122"/>
        <v>0.10714285714285714</v>
      </c>
      <c r="AN955" s="4">
        <f t="shared" si="119"/>
        <v>1.6227619408232811E-4</v>
      </c>
      <c r="AO955" s="3"/>
      <c r="AP955">
        <v>0</v>
      </c>
      <c r="AQ955" t="s">
        <v>3954</v>
      </c>
      <c r="AR955" t="s">
        <v>1</v>
      </c>
      <c r="AS955" t="s">
        <v>3953</v>
      </c>
      <c r="AT955" s="2">
        <v>1.4530000000000001</v>
      </c>
      <c r="AU955" s="1">
        <f t="shared" si="123"/>
        <v>1.2306764596565907</v>
      </c>
      <c r="AV955" s="1">
        <f t="shared" si="124"/>
        <v>0.88369107672848846</v>
      </c>
      <c r="AW955" s="1">
        <f t="shared" si="125"/>
        <v>0.53670569380038613</v>
      </c>
    </row>
    <row r="956" spans="1:49" x14ac:dyDescent="0.2">
      <c r="A956">
        <v>954</v>
      </c>
      <c r="B956" t="s">
        <v>3952</v>
      </c>
      <c r="C956" t="s">
        <v>3951</v>
      </c>
      <c r="F956" t="s">
        <v>3950</v>
      </c>
      <c r="G956" t="s">
        <v>16</v>
      </c>
      <c r="H956" t="s">
        <v>15</v>
      </c>
      <c r="I956" t="s">
        <v>3949</v>
      </c>
      <c r="J956">
        <v>60010818</v>
      </c>
      <c r="K956" t="s">
        <v>3948</v>
      </c>
      <c r="L956" t="s">
        <v>3947</v>
      </c>
      <c r="M956" t="s">
        <v>11</v>
      </c>
      <c r="N956">
        <v>3</v>
      </c>
      <c r="O956" t="s">
        <v>3946</v>
      </c>
      <c r="P956" t="s">
        <v>3945</v>
      </c>
      <c r="Q956" t="s">
        <v>3944</v>
      </c>
      <c r="R956" s="7">
        <v>34335</v>
      </c>
      <c r="S956" s="8">
        <f t="shared" si="120"/>
        <v>1994</v>
      </c>
      <c r="T956" s="8">
        <v>1994</v>
      </c>
      <c r="U956" s="8">
        <f t="shared" si="121"/>
        <v>28</v>
      </c>
      <c r="V956" s="7">
        <v>1994</v>
      </c>
      <c r="W956" t="s">
        <v>2692</v>
      </c>
      <c r="X956" s="2">
        <v>0.375</v>
      </c>
      <c r="Y956" s="6">
        <f t="shared" si="118"/>
        <v>1.0010410827260351E-2</v>
      </c>
      <c r="AA956">
        <v>135194</v>
      </c>
      <c r="AB956">
        <v>24918</v>
      </c>
      <c r="AD956" t="s">
        <v>6</v>
      </c>
      <c r="AE956">
        <v>30</v>
      </c>
      <c r="AF956">
        <v>4</v>
      </c>
      <c r="AH956" t="s">
        <v>3943</v>
      </c>
      <c r="AI956" t="s">
        <v>3942</v>
      </c>
      <c r="AJ956" t="s">
        <v>3941</v>
      </c>
      <c r="AK956" t="s">
        <v>3940</v>
      </c>
      <c r="AL956">
        <v>59</v>
      </c>
      <c r="AM956" s="5">
        <f t="shared" si="122"/>
        <v>2.1071428571428572</v>
      </c>
      <c r="AN956" s="4">
        <f t="shared" si="119"/>
        <v>3.1914318169524534E-3</v>
      </c>
      <c r="AO956" s="3"/>
      <c r="AP956">
        <v>0</v>
      </c>
      <c r="AR956" t="s">
        <v>1</v>
      </c>
      <c r="AT956" s="2">
        <v>1.3140000000000001</v>
      </c>
      <c r="AU956" s="1">
        <f t="shared" si="123"/>
        <v>0.79647171241679815</v>
      </c>
      <c r="AV956" s="1">
        <f t="shared" si="124"/>
        <v>0.66009213221064023</v>
      </c>
      <c r="AW956" s="1">
        <f t="shared" si="125"/>
        <v>0.52371255200448219</v>
      </c>
    </row>
    <row r="957" spans="1:49" x14ac:dyDescent="0.2">
      <c r="A957">
        <v>955</v>
      </c>
      <c r="B957" t="s">
        <v>3939</v>
      </c>
      <c r="C957" t="s">
        <v>3938</v>
      </c>
      <c r="F957" t="s">
        <v>3937</v>
      </c>
      <c r="G957" t="s">
        <v>16</v>
      </c>
      <c r="H957" t="s">
        <v>15</v>
      </c>
      <c r="I957" t="s">
        <v>3936</v>
      </c>
      <c r="J957">
        <v>60013983</v>
      </c>
      <c r="K957" t="s">
        <v>3935</v>
      </c>
      <c r="L957" t="s">
        <v>3934</v>
      </c>
      <c r="M957" t="s">
        <v>3933</v>
      </c>
      <c r="N957">
        <v>2</v>
      </c>
      <c r="O957" t="s">
        <v>3932</v>
      </c>
      <c r="P957" t="s">
        <v>3931</v>
      </c>
      <c r="Q957" t="s">
        <v>3930</v>
      </c>
      <c r="R957" s="7">
        <v>34335</v>
      </c>
      <c r="S957" s="8">
        <f t="shared" si="120"/>
        <v>1994</v>
      </c>
      <c r="T957" s="8">
        <v>1994</v>
      </c>
      <c r="U957" s="8">
        <f t="shared" si="121"/>
        <v>28</v>
      </c>
      <c r="V957" s="7">
        <v>1994</v>
      </c>
      <c r="W957" t="s">
        <v>2692</v>
      </c>
      <c r="X957" s="2">
        <v>0.375</v>
      </c>
      <c r="Y957" s="6">
        <f t="shared" si="118"/>
        <v>1.0010410827260351E-2</v>
      </c>
      <c r="AA957">
        <v>135194</v>
      </c>
      <c r="AB957">
        <v>24918</v>
      </c>
      <c r="AD957" t="s">
        <v>6</v>
      </c>
      <c r="AE957">
        <v>30</v>
      </c>
      <c r="AF957">
        <v>4</v>
      </c>
      <c r="AH957" t="s">
        <v>3929</v>
      </c>
      <c r="AI957" t="s">
        <v>3928</v>
      </c>
      <c r="AJ957" t="s">
        <v>3125</v>
      </c>
      <c r="AK957" t="s">
        <v>3927</v>
      </c>
      <c r="AL957">
        <v>51</v>
      </c>
      <c r="AM957" s="5">
        <f t="shared" si="122"/>
        <v>1.8214285714285714</v>
      </c>
      <c r="AN957" s="4">
        <f t="shared" si="119"/>
        <v>2.7586952993995779E-3</v>
      </c>
      <c r="AO957" s="3"/>
      <c r="AP957">
        <v>0</v>
      </c>
      <c r="AR957" t="s">
        <v>1</v>
      </c>
      <c r="AT957" s="2">
        <v>1.3140000000000001</v>
      </c>
      <c r="AU957" s="1">
        <f t="shared" si="123"/>
        <v>0.7834896168902119</v>
      </c>
      <c r="AV957" s="1">
        <f t="shared" si="124"/>
        <v>0.63845530633299652</v>
      </c>
      <c r="AW957" s="1">
        <f t="shared" si="125"/>
        <v>0.49342099577578091</v>
      </c>
    </row>
    <row r="958" spans="1:49" x14ac:dyDescent="0.2">
      <c r="A958">
        <v>956</v>
      </c>
      <c r="B958" t="s">
        <v>3926</v>
      </c>
      <c r="C958" t="s">
        <v>3925</v>
      </c>
      <c r="F958" t="s">
        <v>3924</v>
      </c>
      <c r="G958" t="s">
        <v>16</v>
      </c>
      <c r="H958" t="s">
        <v>15</v>
      </c>
      <c r="I958" t="s">
        <v>3923</v>
      </c>
      <c r="J958" t="s">
        <v>3922</v>
      </c>
      <c r="K958" t="s">
        <v>3921</v>
      </c>
      <c r="L958" t="s">
        <v>3920</v>
      </c>
      <c r="M958" t="s">
        <v>1442</v>
      </c>
      <c r="N958">
        <v>6</v>
      </c>
      <c r="O958" t="s">
        <v>3919</v>
      </c>
      <c r="P958" t="s">
        <v>3918</v>
      </c>
      <c r="Q958" t="s">
        <v>3917</v>
      </c>
      <c r="R958" s="7">
        <v>34335</v>
      </c>
      <c r="S958" s="8">
        <f t="shared" si="120"/>
        <v>1994</v>
      </c>
      <c r="T958" s="8">
        <v>1994</v>
      </c>
      <c r="U958" s="8">
        <f t="shared" si="121"/>
        <v>28</v>
      </c>
      <c r="V958" s="7">
        <v>1994</v>
      </c>
      <c r="W958" t="s">
        <v>2692</v>
      </c>
      <c r="X958" s="2">
        <v>0.375</v>
      </c>
      <c r="Y958" s="6">
        <f t="shared" si="118"/>
        <v>1.0010410827260351E-2</v>
      </c>
      <c r="AA958">
        <v>135194</v>
      </c>
      <c r="AB958">
        <v>24918</v>
      </c>
      <c r="AD958" t="s">
        <v>6</v>
      </c>
      <c r="AE958">
        <v>30</v>
      </c>
      <c r="AF958">
        <v>4</v>
      </c>
      <c r="AH958" t="s">
        <v>3916</v>
      </c>
      <c r="AI958" t="s">
        <v>3915</v>
      </c>
      <c r="AJ958" t="s">
        <v>3914</v>
      </c>
      <c r="AK958" t="s">
        <v>3913</v>
      </c>
      <c r="AL958">
        <v>8</v>
      </c>
      <c r="AM958" s="5">
        <f t="shared" si="122"/>
        <v>0.2857142857142857</v>
      </c>
      <c r="AN958" s="4">
        <f t="shared" si="119"/>
        <v>4.3273651755287499E-4</v>
      </c>
      <c r="AO958" s="3"/>
      <c r="AP958">
        <v>0</v>
      </c>
      <c r="AR958" t="s">
        <v>1</v>
      </c>
      <c r="AT958" s="2">
        <v>1.3140000000000001</v>
      </c>
      <c r="AU958" s="1">
        <f t="shared" si="123"/>
        <v>0.71371085343481078</v>
      </c>
      <c r="AV958" s="1">
        <f t="shared" si="124"/>
        <v>0.52215736724066131</v>
      </c>
      <c r="AW958" s="1">
        <f t="shared" si="125"/>
        <v>0.33060388104651178</v>
      </c>
    </row>
    <row r="959" spans="1:49" x14ac:dyDescent="0.2">
      <c r="A959">
        <v>957</v>
      </c>
      <c r="B959" t="s">
        <v>3912</v>
      </c>
      <c r="C959" t="s">
        <v>3911</v>
      </c>
      <c r="D959" t="s">
        <v>3910</v>
      </c>
      <c r="F959" t="s">
        <v>3909</v>
      </c>
      <c r="G959" t="s">
        <v>16</v>
      </c>
      <c r="H959" t="s">
        <v>15</v>
      </c>
      <c r="I959" t="s">
        <v>3908</v>
      </c>
      <c r="J959">
        <v>60026838</v>
      </c>
      <c r="K959" t="s">
        <v>3723</v>
      </c>
      <c r="L959" t="s">
        <v>3722</v>
      </c>
      <c r="M959" t="s">
        <v>682</v>
      </c>
      <c r="N959">
        <v>6</v>
      </c>
      <c r="O959" t="s">
        <v>3907</v>
      </c>
      <c r="P959" t="s">
        <v>3906</v>
      </c>
      <c r="Q959" t="s">
        <v>3905</v>
      </c>
      <c r="R959" s="7">
        <v>34335</v>
      </c>
      <c r="S959" s="8">
        <f t="shared" si="120"/>
        <v>1994</v>
      </c>
      <c r="T959" s="8">
        <v>1994</v>
      </c>
      <c r="U959" s="8">
        <f t="shared" si="121"/>
        <v>28</v>
      </c>
      <c r="V959" s="7">
        <v>34366</v>
      </c>
      <c r="W959" t="s">
        <v>3684</v>
      </c>
      <c r="X959" s="2">
        <v>0.65600000000000003</v>
      </c>
      <c r="Y959" s="6">
        <f t="shared" si="118"/>
        <v>1.751154534048744E-2</v>
      </c>
      <c r="AA959">
        <v>9203796</v>
      </c>
      <c r="AB959">
        <v>20344</v>
      </c>
      <c r="AD959" t="s">
        <v>6</v>
      </c>
      <c r="AE959">
        <v>24</v>
      </c>
      <c r="AF959" s="10">
        <v>44228</v>
      </c>
      <c r="AH959" t="s">
        <v>3904</v>
      </c>
      <c r="AI959" t="s">
        <v>3903</v>
      </c>
      <c r="AK959" t="s">
        <v>3902</v>
      </c>
      <c r="AL959">
        <v>18</v>
      </c>
      <c r="AM959" s="5">
        <f t="shared" si="122"/>
        <v>0.6428571428571429</v>
      </c>
      <c r="AN959" s="4">
        <f t="shared" si="119"/>
        <v>9.7365716449396885E-4</v>
      </c>
      <c r="AO959" s="3"/>
      <c r="AP959">
        <v>0</v>
      </c>
      <c r="AR959" t="s">
        <v>1</v>
      </c>
      <c r="AT959" s="2">
        <v>1.4530000000000001</v>
      </c>
      <c r="AU959" s="1">
        <f t="shared" si="123"/>
        <v>1.2550178887689398</v>
      </c>
      <c r="AV959" s="1">
        <f t="shared" si="124"/>
        <v>0.92426012524907053</v>
      </c>
      <c r="AW959" s="1">
        <f t="shared" si="125"/>
        <v>0.59350236172920101</v>
      </c>
    </row>
    <row r="960" spans="1:49" x14ac:dyDescent="0.2">
      <c r="A960">
        <v>958</v>
      </c>
      <c r="B960" t="s">
        <v>3901</v>
      </c>
      <c r="C960" t="s">
        <v>3900</v>
      </c>
      <c r="F960" t="s">
        <v>3899</v>
      </c>
      <c r="G960" t="s">
        <v>16</v>
      </c>
      <c r="H960" t="s">
        <v>15</v>
      </c>
      <c r="I960" t="s">
        <v>3898</v>
      </c>
      <c r="J960">
        <v>60025778</v>
      </c>
      <c r="K960" t="s">
        <v>2197</v>
      </c>
      <c r="L960" t="s">
        <v>2196</v>
      </c>
      <c r="M960" t="s">
        <v>230</v>
      </c>
      <c r="N960">
        <v>2</v>
      </c>
      <c r="O960" t="s">
        <v>3897</v>
      </c>
      <c r="P960" t="s">
        <v>3896</v>
      </c>
      <c r="Q960" t="s">
        <v>3895</v>
      </c>
      <c r="R960" s="7">
        <v>34335</v>
      </c>
      <c r="S960" s="8">
        <f t="shared" si="120"/>
        <v>1994</v>
      </c>
      <c r="T960" s="8">
        <v>1994</v>
      </c>
      <c r="U960" s="8">
        <f t="shared" si="121"/>
        <v>28</v>
      </c>
      <c r="V960" s="7">
        <v>34366</v>
      </c>
      <c r="W960" t="s">
        <v>2208</v>
      </c>
      <c r="X960" s="2">
        <v>0.94</v>
      </c>
      <c r="Y960" s="6">
        <f t="shared" si="118"/>
        <v>2.5092763140332611E-2</v>
      </c>
      <c r="AA960">
        <v>10518207</v>
      </c>
      <c r="AB960">
        <v>63372</v>
      </c>
      <c r="AD960" t="s">
        <v>6</v>
      </c>
      <c r="AE960">
        <v>4</v>
      </c>
      <c r="AF960">
        <v>2</v>
      </c>
      <c r="AH960" t="s">
        <v>3894</v>
      </c>
      <c r="AI960" t="s">
        <v>3893</v>
      </c>
      <c r="AK960" t="s">
        <v>3892</v>
      </c>
      <c r="AL960">
        <v>9</v>
      </c>
      <c r="AM960" s="5">
        <f t="shared" si="122"/>
        <v>0.32142857142857145</v>
      </c>
      <c r="AN960" s="4">
        <f t="shared" si="119"/>
        <v>4.8682858224698443E-4</v>
      </c>
      <c r="AO960" s="3"/>
      <c r="AP960">
        <v>0</v>
      </c>
      <c r="AR960" t="s">
        <v>1</v>
      </c>
      <c r="AT960" s="2" t="s">
        <v>0</v>
      </c>
      <c r="AU960" s="1">
        <f t="shared" si="123"/>
        <v>1.7710982772906922</v>
      </c>
      <c r="AV960" s="1">
        <f t="shared" si="124"/>
        <v>1.2789795861289799</v>
      </c>
      <c r="AW960" s="1">
        <f t="shared" si="125"/>
        <v>0.7868608949672673</v>
      </c>
    </row>
    <row r="961" spans="1:49" x14ac:dyDescent="0.2">
      <c r="A961">
        <v>959</v>
      </c>
      <c r="B961" t="s">
        <v>3891</v>
      </c>
      <c r="C961" t="s">
        <v>3890</v>
      </c>
      <c r="F961" t="s">
        <v>3889</v>
      </c>
      <c r="G961" t="s">
        <v>16</v>
      </c>
      <c r="H961" t="s">
        <v>15</v>
      </c>
      <c r="I961" t="s">
        <v>3888</v>
      </c>
      <c r="J961" t="s">
        <v>3887</v>
      </c>
      <c r="K961" t="s">
        <v>3886</v>
      </c>
      <c r="L961" t="s">
        <v>3885</v>
      </c>
      <c r="M961" t="s">
        <v>83</v>
      </c>
      <c r="N961">
        <v>5</v>
      </c>
      <c r="O961" t="s">
        <v>3884</v>
      </c>
      <c r="P961" t="s">
        <v>3883</v>
      </c>
      <c r="Q961" t="s">
        <v>3882</v>
      </c>
      <c r="R961" s="7">
        <v>34335</v>
      </c>
      <c r="S961" s="8">
        <f t="shared" si="120"/>
        <v>1994</v>
      </c>
      <c r="T961" s="8">
        <v>1994</v>
      </c>
      <c r="U961" s="8">
        <f t="shared" si="121"/>
        <v>28</v>
      </c>
      <c r="V961" s="7">
        <v>34366</v>
      </c>
      <c r="W961" t="s">
        <v>1408</v>
      </c>
      <c r="X961" s="2">
        <v>0.81</v>
      </c>
      <c r="Y961" s="6">
        <f t="shared" si="118"/>
        <v>2.1622487386882359E-2</v>
      </c>
      <c r="AA961">
        <v>10411135</v>
      </c>
      <c r="AB961">
        <v>12116</v>
      </c>
      <c r="AC961">
        <v>19410174</v>
      </c>
      <c r="AD961" t="s">
        <v>6</v>
      </c>
      <c r="AE961">
        <v>6</v>
      </c>
      <c r="AF961">
        <v>2</v>
      </c>
      <c r="AH961" t="s">
        <v>3881</v>
      </c>
      <c r="AI961" t="s">
        <v>3880</v>
      </c>
      <c r="AK961" t="s">
        <v>3879</v>
      </c>
      <c r="AL961">
        <v>16</v>
      </c>
      <c r="AM961" s="5">
        <f t="shared" si="122"/>
        <v>0.5714285714285714</v>
      </c>
      <c r="AN961" s="4">
        <f t="shared" si="119"/>
        <v>8.6547303510574997E-4</v>
      </c>
      <c r="AO961" s="3"/>
      <c r="AP961">
        <v>0</v>
      </c>
      <c r="AQ961" t="s">
        <v>2498</v>
      </c>
      <c r="AR961" t="s">
        <v>1</v>
      </c>
      <c r="AS961" t="s">
        <v>2496</v>
      </c>
      <c r="AT961" s="2">
        <v>2.468</v>
      </c>
      <c r="AU961" s="1">
        <f t="shared" si="123"/>
        <v>1.5395383081349374</v>
      </c>
      <c r="AV961" s="1">
        <f t="shared" si="124"/>
        <v>1.1243980210994053</v>
      </c>
      <c r="AW961" s="1">
        <f t="shared" si="125"/>
        <v>0.70925773406387327</v>
      </c>
    </row>
    <row r="962" spans="1:49" x14ac:dyDescent="0.2">
      <c r="A962">
        <v>960</v>
      </c>
      <c r="B962" t="s">
        <v>3878</v>
      </c>
      <c r="C962" t="s">
        <v>3877</v>
      </c>
      <c r="F962" t="s">
        <v>3876</v>
      </c>
      <c r="G962" t="s">
        <v>16</v>
      </c>
      <c r="H962" t="s">
        <v>15</v>
      </c>
      <c r="I962" t="s">
        <v>3875</v>
      </c>
      <c r="J962">
        <v>60028333</v>
      </c>
      <c r="K962" t="s">
        <v>3874</v>
      </c>
      <c r="L962" t="s">
        <v>3873</v>
      </c>
      <c r="M962" t="s">
        <v>1987</v>
      </c>
      <c r="N962">
        <v>4</v>
      </c>
      <c r="O962" t="s">
        <v>3872</v>
      </c>
      <c r="P962" t="s">
        <v>3871</v>
      </c>
      <c r="Q962" t="s">
        <v>3870</v>
      </c>
      <c r="R962" s="7">
        <v>34335</v>
      </c>
      <c r="S962" s="8">
        <f t="shared" si="120"/>
        <v>1994</v>
      </c>
      <c r="T962" s="8">
        <v>1994</v>
      </c>
      <c r="U962" s="8">
        <f t="shared" si="121"/>
        <v>28</v>
      </c>
      <c r="V962" s="7">
        <v>34366</v>
      </c>
      <c r="W962" t="s">
        <v>3869</v>
      </c>
      <c r="X962" s="2">
        <v>1.3460000000000001</v>
      </c>
      <c r="Y962" s="6">
        <f t="shared" ref="Y962:Y1025" si="126">(X962-$Z$4)/($Z$3-$Z$4)</f>
        <v>3.593070126264649E-2</v>
      </c>
      <c r="AA962">
        <v>7338724</v>
      </c>
      <c r="AB962">
        <v>12178</v>
      </c>
      <c r="AC962">
        <v>15582213</v>
      </c>
      <c r="AD962" t="s">
        <v>6</v>
      </c>
      <c r="AE962">
        <v>12</v>
      </c>
      <c r="AF962">
        <v>2</v>
      </c>
      <c r="AH962" t="s">
        <v>3868</v>
      </c>
      <c r="AI962" t="s">
        <v>3867</v>
      </c>
      <c r="AK962" t="s">
        <v>3866</v>
      </c>
      <c r="AL962">
        <v>15</v>
      </c>
      <c r="AM962" s="5">
        <f t="shared" si="122"/>
        <v>0.5357142857142857</v>
      </c>
      <c r="AN962" s="4">
        <f t="shared" ref="AN962:AN1025" si="127">(AM962-$AO$4)/($AO$3-$AO$4)</f>
        <v>8.1138097041164058E-4</v>
      </c>
      <c r="AO962" s="3"/>
      <c r="AP962">
        <v>0</v>
      </c>
      <c r="AR962" t="s">
        <v>1</v>
      </c>
      <c r="AT962" s="2">
        <v>4.1420000000000003</v>
      </c>
      <c r="AU962" s="1">
        <f t="shared" si="123"/>
        <v>2.5394905174976032</v>
      </c>
      <c r="AV962" s="1">
        <f t="shared" si="124"/>
        <v>1.8371041116529065</v>
      </c>
      <c r="AW962" s="1">
        <f t="shared" si="125"/>
        <v>1.1347177058082094</v>
      </c>
    </row>
    <row r="963" spans="1:49" x14ac:dyDescent="0.2">
      <c r="A963">
        <v>961</v>
      </c>
      <c r="B963" t="s">
        <v>3865</v>
      </c>
      <c r="C963" t="s">
        <v>3864</v>
      </c>
      <c r="F963" t="s">
        <v>3863</v>
      </c>
      <c r="G963" t="s">
        <v>16</v>
      </c>
      <c r="H963" t="s">
        <v>15</v>
      </c>
      <c r="I963" t="s">
        <v>3862</v>
      </c>
      <c r="J963">
        <v>60017597</v>
      </c>
      <c r="K963" t="s">
        <v>3861</v>
      </c>
      <c r="L963" t="s">
        <v>3246</v>
      </c>
      <c r="M963" t="s">
        <v>653</v>
      </c>
      <c r="N963">
        <v>1</v>
      </c>
      <c r="O963" t="s">
        <v>3860</v>
      </c>
      <c r="P963">
        <v>7004256343</v>
      </c>
      <c r="Q963">
        <v>60017597</v>
      </c>
      <c r="R963" s="7">
        <v>34335</v>
      </c>
      <c r="S963" s="8">
        <f t="shared" si="120"/>
        <v>1994</v>
      </c>
      <c r="T963" s="8">
        <v>1994</v>
      </c>
      <c r="U963" s="8">
        <f t="shared" si="121"/>
        <v>28</v>
      </c>
      <c r="V963" s="7">
        <v>34366</v>
      </c>
      <c r="W963" t="s">
        <v>2678</v>
      </c>
      <c r="X963" s="2">
        <v>1.6379999999999999</v>
      </c>
      <c r="Y963" s="6">
        <f t="shared" si="126"/>
        <v>4.3725474493473214E-2</v>
      </c>
      <c r="AA963" t="s">
        <v>2677</v>
      </c>
      <c r="AB963">
        <v>17391</v>
      </c>
      <c r="AC963">
        <v>19410476</v>
      </c>
      <c r="AD963" t="s">
        <v>6</v>
      </c>
      <c r="AE963">
        <v>42</v>
      </c>
      <c r="AF963">
        <v>2</v>
      </c>
      <c r="AH963" t="s">
        <v>3859</v>
      </c>
      <c r="AI963" t="s">
        <v>3858</v>
      </c>
      <c r="AK963" t="s">
        <v>3857</v>
      </c>
      <c r="AL963">
        <v>61</v>
      </c>
      <c r="AM963" s="5">
        <f t="shared" si="122"/>
        <v>2.1785714285714284</v>
      </c>
      <c r="AN963" s="4">
        <f t="shared" si="127"/>
        <v>3.2996159463406717E-3</v>
      </c>
      <c r="AO963" s="3"/>
      <c r="AP963">
        <v>0</v>
      </c>
      <c r="AR963" t="s">
        <v>1</v>
      </c>
      <c r="AT963" s="2">
        <v>4.931</v>
      </c>
      <c r="AU963" s="1">
        <f t="shared" si="123"/>
        <v>3.159771692933345</v>
      </c>
      <c r="AV963" s="1">
        <f t="shared" si="124"/>
        <v>2.3512545219906942</v>
      </c>
      <c r="AW963" s="1">
        <f t="shared" si="125"/>
        <v>1.5427373510480433</v>
      </c>
    </row>
    <row r="964" spans="1:49" x14ac:dyDescent="0.2">
      <c r="A964">
        <v>962</v>
      </c>
      <c r="B964" t="s">
        <v>3856</v>
      </c>
      <c r="C964" t="s">
        <v>3855</v>
      </c>
      <c r="F964" t="s">
        <v>3854</v>
      </c>
      <c r="G964" t="s">
        <v>16</v>
      </c>
      <c r="H964" t="s">
        <v>15</v>
      </c>
      <c r="I964" t="s">
        <v>3853</v>
      </c>
      <c r="J964">
        <v>60021939</v>
      </c>
      <c r="K964" t="s">
        <v>3852</v>
      </c>
      <c r="L964" t="s">
        <v>3851</v>
      </c>
      <c r="M964" t="s">
        <v>230</v>
      </c>
      <c r="N964">
        <v>4</v>
      </c>
      <c r="O964" t="s">
        <v>3850</v>
      </c>
      <c r="P964" t="s">
        <v>3849</v>
      </c>
      <c r="Q964" t="s">
        <v>3848</v>
      </c>
      <c r="R964" s="7">
        <v>34335</v>
      </c>
      <c r="S964" s="8">
        <f t="shared" si="120"/>
        <v>1994</v>
      </c>
      <c r="T964" s="8">
        <v>1994</v>
      </c>
      <c r="U964" s="8">
        <f t="shared" si="121"/>
        <v>28</v>
      </c>
      <c r="V964" s="7">
        <v>34366</v>
      </c>
      <c r="W964" t="s">
        <v>1408</v>
      </c>
      <c r="X964" s="2">
        <v>0.81</v>
      </c>
      <c r="Y964" s="6">
        <f t="shared" si="126"/>
        <v>2.1622487386882359E-2</v>
      </c>
      <c r="AA964">
        <v>10411135</v>
      </c>
      <c r="AB964">
        <v>12116</v>
      </c>
      <c r="AC964">
        <v>19410174</v>
      </c>
      <c r="AD964" t="s">
        <v>6</v>
      </c>
      <c r="AE964">
        <v>6</v>
      </c>
      <c r="AF964">
        <v>2</v>
      </c>
      <c r="AH964" t="s">
        <v>3847</v>
      </c>
      <c r="AI964" t="s">
        <v>3846</v>
      </c>
      <c r="AK964" t="s">
        <v>3845</v>
      </c>
      <c r="AL964">
        <v>24</v>
      </c>
      <c r="AM964" s="5">
        <f t="shared" si="122"/>
        <v>0.8571428571428571</v>
      </c>
      <c r="AN964" s="4">
        <f t="shared" si="127"/>
        <v>1.2982095526586248E-3</v>
      </c>
      <c r="AO964" s="3"/>
      <c r="AP964">
        <v>0</v>
      </c>
      <c r="AR964" t="s">
        <v>1</v>
      </c>
      <c r="AT964" s="2">
        <v>2.468</v>
      </c>
      <c r="AU964" s="1">
        <f t="shared" si="123"/>
        <v>1.5525204036615237</v>
      </c>
      <c r="AV964" s="1">
        <f t="shared" si="124"/>
        <v>1.1460348469770492</v>
      </c>
      <c r="AW964" s="1">
        <f t="shared" si="125"/>
        <v>0.73954929029257443</v>
      </c>
    </row>
    <row r="965" spans="1:49" x14ac:dyDescent="0.2">
      <c r="A965">
        <v>963</v>
      </c>
      <c r="B965" t="s">
        <v>3844</v>
      </c>
      <c r="C965" t="s">
        <v>3843</v>
      </c>
      <c r="F965" t="s">
        <v>3842</v>
      </c>
      <c r="G965" t="s">
        <v>16</v>
      </c>
      <c r="H965" t="s">
        <v>15</v>
      </c>
      <c r="I965" t="s">
        <v>3841</v>
      </c>
      <c r="J965" t="s">
        <v>3840</v>
      </c>
      <c r="K965" t="s">
        <v>3839</v>
      </c>
      <c r="L965" t="s">
        <v>3838</v>
      </c>
      <c r="M965" t="s">
        <v>3837</v>
      </c>
      <c r="N965">
        <v>4</v>
      </c>
      <c r="O965" t="s">
        <v>3836</v>
      </c>
      <c r="P965" t="s">
        <v>3835</v>
      </c>
      <c r="Q965" t="s">
        <v>3834</v>
      </c>
      <c r="R965" s="7">
        <v>34335</v>
      </c>
      <c r="S965" s="8">
        <f t="shared" si="120"/>
        <v>1994</v>
      </c>
      <c r="T965" s="8">
        <v>1994</v>
      </c>
      <c r="U965" s="8">
        <f t="shared" si="121"/>
        <v>28</v>
      </c>
      <c r="V965" s="7">
        <v>34366</v>
      </c>
      <c r="W965" t="s">
        <v>2678</v>
      </c>
      <c r="X965" s="2">
        <v>1.6379999999999999</v>
      </c>
      <c r="Y965" s="6">
        <f t="shared" si="126"/>
        <v>4.3725474493473214E-2</v>
      </c>
      <c r="AA965" t="s">
        <v>2677</v>
      </c>
      <c r="AB965">
        <v>17391</v>
      </c>
      <c r="AC965">
        <v>19410476</v>
      </c>
      <c r="AD965" t="s">
        <v>6</v>
      </c>
      <c r="AE965">
        <v>42</v>
      </c>
      <c r="AF965">
        <v>2</v>
      </c>
      <c r="AH965" t="s">
        <v>1437</v>
      </c>
      <c r="AI965" t="s">
        <v>3833</v>
      </c>
      <c r="AK965" t="s">
        <v>3832</v>
      </c>
      <c r="AL965">
        <v>90</v>
      </c>
      <c r="AM965" s="5">
        <f t="shared" si="122"/>
        <v>3.2142857142857144</v>
      </c>
      <c r="AN965" s="4">
        <f t="shared" si="127"/>
        <v>4.8682858224698439E-3</v>
      </c>
      <c r="AO965" s="3"/>
      <c r="AP965">
        <v>0</v>
      </c>
      <c r="AQ965" t="s">
        <v>3467</v>
      </c>
      <c r="AR965" t="s">
        <v>3831</v>
      </c>
      <c r="AS965" t="s">
        <v>3465</v>
      </c>
      <c r="AT965" s="2">
        <v>4.931</v>
      </c>
      <c r="AU965" s="1">
        <f t="shared" si="123"/>
        <v>3.2068317892172202</v>
      </c>
      <c r="AV965" s="1">
        <f t="shared" si="124"/>
        <v>2.429688015797153</v>
      </c>
      <c r="AW965" s="1">
        <f t="shared" si="125"/>
        <v>1.6525442423770853</v>
      </c>
    </row>
    <row r="966" spans="1:49" x14ac:dyDescent="0.2">
      <c r="A966">
        <v>964</v>
      </c>
      <c r="B966" t="s">
        <v>3830</v>
      </c>
      <c r="C966" t="s">
        <v>3829</v>
      </c>
      <c r="F966" t="s">
        <v>3828</v>
      </c>
      <c r="G966" t="s">
        <v>16</v>
      </c>
      <c r="H966" t="s">
        <v>15</v>
      </c>
      <c r="I966" t="s">
        <v>3827</v>
      </c>
      <c r="J966">
        <v>60032179</v>
      </c>
      <c r="K966" t="s">
        <v>270</v>
      </c>
      <c r="L966" t="s">
        <v>269</v>
      </c>
      <c r="M966" t="s">
        <v>230</v>
      </c>
      <c r="N966">
        <v>2</v>
      </c>
      <c r="O966" t="s">
        <v>3826</v>
      </c>
      <c r="P966" t="s">
        <v>3825</v>
      </c>
      <c r="Q966" t="s">
        <v>3824</v>
      </c>
      <c r="R966" s="7">
        <v>34335</v>
      </c>
      <c r="S966" s="8">
        <f t="shared" si="120"/>
        <v>1994</v>
      </c>
      <c r="T966" s="8">
        <v>1994</v>
      </c>
      <c r="U966" s="8">
        <f t="shared" si="121"/>
        <v>28</v>
      </c>
      <c r="V966" s="7">
        <v>34366</v>
      </c>
      <c r="W966" t="s">
        <v>2678</v>
      </c>
      <c r="X966" s="2">
        <v>1.6379999999999999</v>
      </c>
      <c r="Y966" s="6">
        <f t="shared" si="126"/>
        <v>4.3725474493473214E-2</v>
      </c>
      <c r="AA966" t="s">
        <v>2677</v>
      </c>
      <c r="AB966">
        <v>17391</v>
      </c>
      <c r="AC966">
        <v>19410476</v>
      </c>
      <c r="AD966" t="s">
        <v>6</v>
      </c>
      <c r="AE966">
        <v>42</v>
      </c>
      <c r="AF966">
        <v>2</v>
      </c>
      <c r="AH966" t="s">
        <v>3823</v>
      </c>
      <c r="AI966" t="s">
        <v>3822</v>
      </c>
      <c r="AK966" t="s">
        <v>3821</v>
      </c>
      <c r="AL966">
        <v>7</v>
      </c>
      <c r="AM966" s="5">
        <f t="shared" si="122"/>
        <v>0.25</v>
      </c>
      <c r="AN966" s="4">
        <f t="shared" si="127"/>
        <v>3.786444528587656E-4</v>
      </c>
      <c r="AO966" s="3"/>
      <c r="AP966">
        <v>0</v>
      </c>
      <c r="AQ966" t="s">
        <v>546</v>
      </c>
      <c r="AR966" t="s">
        <v>3820</v>
      </c>
      <c r="AS966" t="s">
        <v>544</v>
      </c>
      <c r="AT966" s="2">
        <v>4.931</v>
      </c>
      <c r="AU966" s="1">
        <f t="shared" si="123"/>
        <v>3.0721425481288875</v>
      </c>
      <c r="AV966" s="1">
        <f t="shared" si="124"/>
        <v>2.2052059473165992</v>
      </c>
      <c r="AW966" s="1">
        <f t="shared" si="125"/>
        <v>1.3382693465043101</v>
      </c>
    </row>
    <row r="967" spans="1:49" x14ac:dyDescent="0.2">
      <c r="A967">
        <v>965</v>
      </c>
      <c r="B967" t="s">
        <v>3819</v>
      </c>
      <c r="C967" t="s">
        <v>3818</v>
      </c>
      <c r="F967" t="s">
        <v>3817</v>
      </c>
      <c r="G967" t="s">
        <v>16</v>
      </c>
      <c r="H967" t="s">
        <v>15</v>
      </c>
      <c r="I967" t="s">
        <v>3816</v>
      </c>
      <c r="J967">
        <v>60031064</v>
      </c>
      <c r="K967" t="s">
        <v>3815</v>
      </c>
      <c r="L967" t="s">
        <v>3814</v>
      </c>
      <c r="M967" t="s">
        <v>653</v>
      </c>
      <c r="N967">
        <v>1</v>
      </c>
      <c r="O967" t="s">
        <v>3813</v>
      </c>
      <c r="P967">
        <v>7005816791</v>
      </c>
      <c r="Q967">
        <v>60031064</v>
      </c>
      <c r="R967" s="7">
        <v>34335</v>
      </c>
      <c r="S967" s="8">
        <f t="shared" si="120"/>
        <v>1994</v>
      </c>
      <c r="T967" s="8">
        <v>1994</v>
      </c>
      <c r="U967" s="8">
        <f t="shared" si="121"/>
        <v>28</v>
      </c>
      <c r="V967" s="7">
        <v>34366</v>
      </c>
      <c r="W967" t="s">
        <v>3812</v>
      </c>
      <c r="X967" s="2" t="s">
        <v>0</v>
      </c>
      <c r="Y967" s="6" t="e">
        <f t="shared" si="126"/>
        <v>#VALUE!</v>
      </c>
      <c r="AA967">
        <v>10577122</v>
      </c>
      <c r="AB967">
        <v>26028</v>
      </c>
      <c r="AD967" t="s">
        <v>6</v>
      </c>
      <c r="AE967">
        <v>41</v>
      </c>
      <c r="AF967">
        <v>2</v>
      </c>
      <c r="AH967" t="s">
        <v>3811</v>
      </c>
      <c r="AI967" t="s">
        <v>3810</v>
      </c>
      <c r="AK967" t="s">
        <v>3809</v>
      </c>
      <c r="AL967">
        <v>15</v>
      </c>
      <c r="AM967" s="5">
        <f t="shared" si="122"/>
        <v>0.5357142857142857</v>
      </c>
      <c r="AN967" s="4">
        <f t="shared" si="127"/>
        <v>8.1138097041164058E-4</v>
      </c>
      <c r="AO967" s="3"/>
      <c r="AP967">
        <v>0</v>
      </c>
      <c r="AR967" t="s">
        <v>1</v>
      </c>
      <c r="AT967" s="2" t="s">
        <v>0</v>
      </c>
      <c r="AU967" s="1" t="e">
        <f t="shared" si="123"/>
        <v>#VALUE!</v>
      </c>
      <c r="AV967" s="1" t="e">
        <f t="shared" si="124"/>
        <v>#VALUE!</v>
      </c>
      <c r="AW967" s="1" t="e">
        <f t="shared" si="125"/>
        <v>#VALUE!</v>
      </c>
    </row>
    <row r="968" spans="1:49" x14ac:dyDescent="0.2">
      <c r="A968">
        <v>966</v>
      </c>
      <c r="B968" t="s">
        <v>3808</v>
      </c>
      <c r="C968" t="s">
        <v>3807</v>
      </c>
      <c r="F968" t="s">
        <v>3806</v>
      </c>
      <c r="G968" t="s">
        <v>16</v>
      </c>
      <c r="H968" t="s">
        <v>15</v>
      </c>
      <c r="I968" t="s">
        <v>3805</v>
      </c>
      <c r="J968" t="s">
        <v>3804</v>
      </c>
      <c r="K968" t="s">
        <v>3803</v>
      </c>
      <c r="L968" t="s">
        <v>3802</v>
      </c>
      <c r="M968" t="s">
        <v>83</v>
      </c>
      <c r="N968">
        <v>7</v>
      </c>
      <c r="O968" t="s">
        <v>3801</v>
      </c>
      <c r="P968" t="s">
        <v>3800</v>
      </c>
      <c r="Q968" t="s">
        <v>3799</v>
      </c>
      <c r="R968" s="7">
        <v>34335</v>
      </c>
      <c r="S968" s="8">
        <f t="shared" si="120"/>
        <v>1994</v>
      </c>
      <c r="T968" s="8">
        <v>1994</v>
      </c>
      <c r="U968" s="8">
        <f t="shared" si="121"/>
        <v>28</v>
      </c>
      <c r="V968" s="7">
        <v>34366</v>
      </c>
      <c r="W968" t="s">
        <v>1408</v>
      </c>
      <c r="X968" s="2">
        <v>0.81</v>
      </c>
      <c r="Y968" s="6">
        <f t="shared" si="126"/>
        <v>2.1622487386882359E-2</v>
      </c>
      <c r="AA968">
        <v>10411135</v>
      </c>
      <c r="AB968">
        <v>12116</v>
      </c>
      <c r="AC968">
        <v>19410174</v>
      </c>
      <c r="AD968" t="s">
        <v>6</v>
      </c>
      <c r="AE968">
        <v>6</v>
      </c>
      <c r="AF968">
        <v>2</v>
      </c>
      <c r="AH968" t="s">
        <v>3798</v>
      </c>
      <c r="AI968" t="s">
        <v>3797</v>
      </c>
      <c r="AK968" t="s">
        <v>3796</v>
      </c>
      <c r="AL968">
        <v>21</v>
      </c>
      <c r="AM968" s="5">
        <f t="shared" si="122"/>
        <v>0.75</v>
      </c>
      <c r="AN968" s="4">
        <f t="shared" si="127"/>
        <v>1.1359333585762969E-3</v>
      </c>
      <c r="AO968" s="3"/>
      <c r="AP968">
        <v>0</v>
      </c>
      <c r="AQ968" t="s">
        <v>3795</v>
      </c>
      <c r="AR968" t="s">
        <v>3794</v>
      </c>
      <c r="AS968" t="s">
        <v>3793</v>
      </c>
      <c r="AT968" s="2">
        <v>2.468</v>
      </c>
      <c r="AU968" s="1">
        <f t="shared" si="123"/>
        <v>1.5476521178390539</v>
      </c>
      <c r="AV968" s="1">
        <f t="shared" si="124"/>
        <v>1.1379210372729327</v>
      </c>
      <c r="AW968" s="1">
        <f t="shared" si="125"/>
        <v>0.72818995670681153</v>
      </c>
    </row>
    <row r="969" spans="1:49" x14ac:dyDescent="0.2">
      <c r="A969">
        <v>967</v>
      </c>
      <c r="B969" t="s">
        <v>3792</v>
      </c>
      <c r="C969" t="s">
        <v>3791</v>
      </c>
      <c r="D969" t="s">
        <v>3790</v>
      </c>
      <c r="F969" t="s">
        <v>3789</v>
      </c>
      <c r="G969" t="s">
        <v>16</v>
      </c>
      <c r="H969" t="s">
        <v>15</v>
      </c>
      <c r="I969" t="s">
        <v>3788</v>
      </c>
      <c r="J969" t="s">
        <v>3778</v>
      </c>
      <c r="K969" t="s">
        <v>3777</v>
      </c>
      <c r="L969" t="s">
        <v>3776</v>
      </c>
      <c r="M969" t="s">
        <v>83</v>
      </c>
      <c r="N969">
        <v>7</v>
      </c>
      <c r="O969" t="s">
        <v>3787</v>
      </c>
      <c r="P969" t="s">
        <v>3786</v>
      </c>
      <c r="Q969" t="s">
        <v>3773</v>
      </c>
      <c r="R969" s="7">
        <v>34335</v>
      </c>
      <c r="S969" s="8">
        <f t="shared" si="120"/>
        <v>1994</v>
      </c>
      <c r="T969" s="8">
        <v>1994</v>
      </c>
      <c r="U969" s="8">
        <f t="shared" si="121"/>
        <v>28</v>
      </c>
      <c r="V969" s="7">
        <v>34366</v>
      </c>
      <c r="W969" t="s">
        <v>3684</v>
      </c>
      <c r="X969" s="2">
        <v>0.65600000000000003</v>
      </c>
      <c r="Y969" s="6">
        <f t="shared" si="126"/>
        <v>1.751154534048744E-2</v>
      </c>
      <c r="AA969">
        <v>9203796</v>
      </c>
      <c r="AB969">
        <v>20344</v>
      </c>
      <c r="AD969" t="s">
        <v>6</v>
      </c>
      <c r="AE969">
        <v>24</v>
      </c>
      <c r="AF969" s="10">
        <v>44228</v>
      </c>
      <c r="AH969" t="s">
        <v>3785</v>
      </c>
      <c r="AI969" t="s">
        <v>3784</v>
      </c>
      <c r="AK969" t="s">
        <v>3783</v>
      </c>
      <c r="AL969">
        <v>3</v>
      </c>
      <c r="AM969" s="5">
        <f t="shared" si="122"/>
        <v>0.10714285714285714</v>
      </c>
      <c r="AN969" s="4">
        <f t="shared" si="127"/>
        <v>1.6227619408232811E-4</v>
      </c>
      <c r="AO969" s="3"/>
      <c r="AP969">
        <v>0</v>
      </c>
      <c r="AQ969" t="s">
        <v>1763</v>
      </c>
      <c r="AR969" t="s">
        <v>3728</v>
      </c>
      <c r="AS969" t="s">
        <v>1761</v>
      </c>
      <c r="AT969" s="2">
        <v>1.4530000000000001</v>
      </c>
      <c r="AU969" s="1">
        <f t="shared" si="123"/>
        <v>1.2306764596565907</v>
      </c>
      <c r="AV969" s="1">
        <f t="shared" si="124"/>
        <v>0.88369107672848846</v>
      </c>
      <c r="AW969" s="1">
        <f t="shared" si="125"/>
        <v>0.53670569380038613</v>
      </c>
    </row>
    <row r="970" spans="1:49" x14ac:dyDescent="0.2">
      <c r="A970">
        <v>968</v>
      </c>
      <c r="B970" t="s">
        <v>3782</v>
      </c>
      <c r="C970" t="s">
        <v>3781</v>
      </c>
      <c r="D970">
        <v>920379694900418</v>
      </c>
      <c r="F970" t="s">
        <v>3780</v>
      </c>
      <c r="G970" t="s">
        <v>16</v>
      </c>
      <c r="H970" t="s">
        <v>15</v>
      </c>
      <c r="I970" t="s">
        <v>3779</v>
      </c>
      <c r="J970" t="s">
        <v>3778</v>
      </c>
      <c r="K970" t="s">
        <v>3777</v>
      </c>
      <c r="L970" t="s">
        <v>3776</v>
      </c>
      <c r="M970" t="s">
        <v>83</v>
      </c>
      <c r="N970">
        <v>7</v>
      </c>
      <c r="O970" t="s">
        <v>3775</v>
      </c>
      <c r="P970" t="s">
        <v>3774</v>
      </c>
      <c r="Q970" t="s">
        <v>3773</v>
      </c>
      <c r="R970" s="7">
        <v>34335</v>
      </c>
      <c r="S970" s="8">
        <f t="shared" si="120"/>
        <v>1994</v>
      </c>
      <c r="T970" s="8">
        <v>1994</v>
      </c>
      <c r="U970" s="8">
        <f t="shared" si="121"/>
        <v>28</v>
      </c>
      <c r="V970" s="7">
        <v>34366</v>
      </c>
      <c r="W970" t="s">
        <v>3684</v>
      </c>
      <c r="X970" s="2">
        <v>0.65600000000000003</v>
      </c>
      <c r="Y970" s="6">
        <f t="shared" si="126"/>
        <v>1.751154534048744E-2</v>
      </c>
      <c r="AA970">
        <v>9203796</v>
      </c>
      <c r="AB970">
        <v>20344</v>
      </c>
      <c r="AD970" t="s">
        <v>6</v>
      </c>
      <c r="AE970">
        <v>24</v>
      </c>
      <c r="AF970" s="10">
        <v>44228</v>
      </c>
      <c r="AH970" t="s">
        <v>3772</v>
      </c>
      <c r="AI970" t="s">
        <v>3771</v>
      </c>
      <c r="AK970" t="s">
        <v>3770</v>
      </c>
      <c r="AL970">
        <v>1</v>
      </c>
      <c r="AM970" s="5">
        <f t="shared" si="122"/>
        <v>3.5714285714285712E-2</v>
      </c>
      <c r="AN970" s="4">
        <f t="shared" si="127"/>
        <v>5.4092064694109373E-5</v>
      </c>
      <c r="AO970" s="3"/>
      <c r="AP970">
        <v>0</v>
      </c>
      <c r="AQ970" t="s">
        <v>1763</v>
      </c>
      <c r="AR970" t="s">
        <v>3728</v>
      </c>
      <c r="AS970" t="s">
        <v>1761</v>
      </c>
      <c r="AT970" s="2">
        <v>1.4530000000000001</v>
      </c>
      <c r="AU970" s="1">
        <f t="shared" si="123"/>
        <v>1.2274309357749442</v>
      </c>
      <c r="AV970" s="1">
        <f t="shared" si="124"/>
        <v>0.87828187025907756</v>
      </c>
      <c r="AW970" s="1">
        <f t="shared" si="125"/>
        <v>0.52913280474321078</v>
      </c>
    </row>
    <row r="971" spans="1:49" x14ac:dyDescent="0.2">
      <c r="A971">
        <v>969</v>
      </c>
      <c r="B971" t="s">
        <v>3769</v>
      </c>
      <c r="C971" t="s">
        <v>3768</v>
      </c>
      <c r="F971" t="s">
        <v>3767</v>
      </c>
      <c r="G971" t="s">
        <v>16</v>
      </c>
      <c r="H971" t="s">
        <v>15</v>
      </c>
      <c r="I971" t="s">
        <v>1416</v>
      </c>
      <c r="J971" t="s">
        <v>3766</v>
      </c>
      <c r="K971" t="s">
        <v>3765</v>
      </c>
      <c r="L971" t="s">
        <v>3764</v>
      </c>
      <c r="M971" t="s">
        <v>3763</v>
      </c>
      <c r="N971">
        <v>7</v>
      </c>
      <c r="O971" t="s">
        <v>3762</v>
      </c>
      <c r="P971" t="s">
        <v>3761</v>
      </c>
      <c r="Q971" t="s">
        <v>3760</v>
      </c>
      <c r="R971" s="7">
        <v>34335</v>
      </c>
      <c r="S971" s="8">
        <f t="shared" si="120"/>
        <v>1994</v>
      </c>
      <c r="T971" s="8">
        <v>1994</v>
      </c>
      <c r="U971" s="8">
        <f t="shared" si="121"/>
        <v>28</v>
      </c>
      <c r="V971" s="7">
        <v>1994</v>
      </c>
      <c r="W971" t="s">
        <v>2692</v>
      </c>
      <c r="X971" s="2">
        <v>0.375</v>
      </c>
      <c r="Y971" s="6">
        <f t="shared" si="126"/>
        <v>1.0010410827260351E-2</v>
      </c>
      <c r="AA971">
        <v>135194</v>
      </c>
      <c r="AB971">
        <v>24918</v>
      </c>
      <c r="AD971" t="s">
        <v>6</v>
      </c>
      <c r="AE971">
        <v>30</v>
      </c>
      <c r="AF971">
        <v>4</v>
      </c>
      <c r="AH971" t="s">
        <v>3759</v>
      </c>
      <c r="AI971" t="s">
        <v>3758</v>
      </c>
      <c r="AJ971" t="s">
        <v>3757</v>
      </c>
      <c r="AK971" t="s">
        <v>3756</v>
      </c>
      <c r="AL971">
        <v>76</v>
      </c>
      <c r="AM971" s="5">
        <f t="shared" si="122"/>
        <v>2.7142857142857144</v>
      </c>
      <c r="AN971" s="4">
        <f t="shared" si="127"/>
        <v>4.1109969167523125E-3</v>
      </c>
      <c r="AO971" s="3"/>
      <c r="AP971">
        <v>0</v>
      </c>
      <c r="AR971" t="s">
        <v>1</v>
      </c>
      <c r="AT971" s="2">
        <v>1.3140000000000001</v>
      </c>
      <c r="AU971" s="1">
        <f t="shared" si="123"/>
        <v>0.82405866541079387</v>
      </c>
      <c r="AV971" s="1">
        <f t="shared" si="124"/>
        <v>0.7060703872006332</v>
      </c>
      <c r="AW971" s="1">
        <f t="shared" si="125"/>
        <v>0.58808210899047242</v>
      </c>
    </row>
    <row r="972" spans="1:49" x14ac:dyDescent="0.2">
      <c r="A972">
        <v>970</v>
      </c>
      <c r="B972" t="s">
        <v>3755</v>
      </c>
      <c r="C972" t="s">
        <v>3754</v>
      </c>
      <c r="F972" t="s">
        <v>3753</v>
      </c>
      <c r="G972" t="s">
        <v>16</v>
      </c>
      <c r="H972" t="s">
        <v>15</v>
      </c>
      <c r="I972" t="s">
        <v>3752</v>
      </c>
      <c r="J972" t="s">
        <v>3751</v>
      </c>
      <c r="K972" t="s">
        <v>3750</v>
      </c>
      <c r="L972" t="s">
        <v>3749</v>
      </c>
      <c r="M972" t="s">
        <v>3748</v>
      </c>
      <c r="N972">
        <v>3</v>
      </c>
      <c r="O972" t="s">
        <v>3747</v>
      </c>
      <c r="P972" t="s">
        <v>3746</v>
      </c>
      <c r="Q972" t="s">
        <v>3745</v>
      </c>
      <c r="R972" s="7">
        <v>34335</v>
      </c>
      <c r="S972" s="8">
        <f t="shared" si="120"/>
        <v>1994</v>
      </c>
      <c r="T972" s="8">
        <v>1994</v>
      </c>
      <c r="U972" s="8">
        <f t="shared" si="121"/>
        <v>28</v>
      </c>
      <c r="V972" s="7">
        <v>1994</v>
      </c>
      <c r="W972" t="s">
        <v>2692</v>
      </c>
      <c r="X972" s="2">
        <v>0.375</v>
      </c>
      <c r="Y972" s="6">
        <f t="shared" si="126"/>
        <v>1.0010410827260351E-2</v>
      </c>
      <c r="AA972">
        <v>135194</v>
      </c>
      <c r="AB972">
        <v>24918</v>
      </c>
      <c r="AD972" t="s">
        <v>6</v>
      </c>
      <c r="AE972">
        <v>30</v>
      </c>
      <c r="AF972">
        <v>4</v>
      </c>
      <c r="AH972" t="s">
        <v>3744</v>
      </c>
      <c r="AI972" t="s">
        <v>3743</v>
      </c>
      <c r="AJ972" t="s">
        <v>3742</v>
      </c>
      <c r="AK972" t="s">
        <v>3741</v>
      </c>
      <c r="AL972">
        <v>14</v>
      </c>
      <c r="AM972" s="5">
        <f t="shared" si="122"/>
        <v>0.5</v>
      </c>
      <c r="AN972" s="4">
        <f t="shared" si="127"/>
        <v>7.572889057175312E-4</v>
      </c>
      <c r="AO972" s="3"/>
      <c r="AP972">
        <v>0</v>
      </c>
      <c r="AR972" t="s">
        <v>1</v>
      </c>
      <c r="AT972" s="2">
        <v>1.3140000000000001</v>
      </c>
      <c r="AU972" s="1">
        <f t="shared" si="123"/>
        <v>0.72344742507975057</v>
      </c>
      <c r="AV972" s="1">
        <f t="shared" si="124"/>
        <v>0.53838498664889411</v>
      </c>
      <c r="AW972" s="1">
        <f t="shared" si="125"/>
        <v>0.35332254821803771</v>
      </c>
    </row>
    <row r="973" spans="1:49" x14ac:dyDescent="0.2">
      <c r="A973">
        <v>971</v>
      </c>
      <c r="B973" t="s">
        <v>3740</v>
      </c>
      <c r="C973" t="s">
        <v>3739</v>
      </c>
      <c r="D973">
        <v>920379694900442</v>
      </c>
      <c r="F973" t="s">
        <v>3738</v>
      </c>
      <c r="G973" t="s">
        <v>16</v>
      </c>
      <c r="H973" t="s">
        <v>15</v>
      </c>
      <c r="I973" t="s">
        <v>3737</v>
      </c>
      <c r="J973">
        <v>60024266</v>
      </c>
      <c r="K973" t="s">
        <v>3736</v>
      </c>
      <c r="L973" t="s">
        <v>3735</v>
      </c>
      <c r="M973" t="s">
        <v>230</v>
      </c>
      <c r="N973">
        <v>4</v>
      </c>
      <c r="O973" t="s">
        <v>3734</v>
      </c>
      <c r="P973" t="s">
        <v>3733</v>
      </c>
      <c r="Q973" t="s">
        <v>3732</v>
      </c>
      <c r="R973" s="7">
        <v>34335</v>
      </c>
      <c r="S973" s="8">
        <f t="shared" si="120"/>
        <v>1994</v>
      </c>
      <c r="T973" s="8">
        <v>1994</v>
      </c>
      <c r="U973" s="8">
        <f t="shared" si="121"/>
        <v>28</v>
      </c>
      <c r="V973" s="7">
        <v>34366</v>
      </c>
      <c r="W973" t="s">
        <v>3684</v>
      </c>
      <c r="X973" s="2">
        <v>0.65600000000000003</v>
      </c>
      <c r="Y973" s="6">
        <f t="shared" si="126"/>
        <v>1.751154534048744E-2</v>
      </c>
      <c r="AA973">
        <v>9203796</v>
      </c>
      <c r="AB973">
        <v>20344</v>
      </c>
      <c r="AD973" t="s">
        <v>6</v>
      </c>
      <c r="AE973">
        <v>24</v>
      </c>
      <c r="AF973" s="10">
        <v>44228</v>
      </c>
      <c r="AH973" t="s">
        <v>3731</v>
      </c>
      <c r="AI973" t="s">
        <v>3730</v>
      </c>
      <c r="AK973" t="s">
        <v>3729</v>
      </c>
      <c r="AL973">
        <v>0</v>
      </c>
      <c r="AM973" s="5">
        <f t="shared" si="122"/>
        <v>0</v>
      </c>
      <c r="AN973" s="4">
        <f t="shared" si="127"/>
        <v>0</v>
      </c>
      <c r="AO973" s="3"/>
      <c r="AP973">
        <v>0</v>
      </c>
      <c r="AQ973" t="s">
        <v>1763</v>
      </c>
      <c r="AR973" t="s">
        <v>3728</v>
      </c>
      <c r="AS973" t="s">
        <v>1761</v>
      </c>
      <c r="AT973" s="2">
        <v>1.4530000000000001</v>
      </c>
      <c r="AU973" s="1">
        <f t="shared" si="123"/>
        <v>1.2258081738341209</v>
      </c>
      <c r="AV973" s="1">
        <f t="shared" si="124"/>
        <v>0.875577267024372</v>
      </c>
      <c r="AW973" s="1">
        <f t="shared" si="125"/>
        <v>0.52534636021462322</v>
      </c>
    </row>
    <row r="974" spans="1:49" x14ac:dyDescent="0.2">
      <c r="A974">
        <v>972</v>
      </c>
      <c r="B974" t="s">
        <v>3727</v>
      </c>
      <c r="C974" t="s">
        <v>3726</v>
      </c>
      <c r="D974">
        <v>920379694900388</v>
      </c>
      <c r="F974" t="s">
        <v>3725</v>
      </c>
      <c r="G974" t="s">
        <v>16</v>
      </c>
      <c r="H974" t="s">
        <v>15</v>
      </c>
      <c r="I974" t="s">
        <v>3724</v>
      </c>
      <c r="J974">
        <v>60026838</v>
      </c>
      <c r="K974" t="s">
        <v>3723</v>
      </c>
      <c r="L974" t="s">
        <v>3722</v>
      </c>
      <c r="M974" t="s">
        <v>682</v>
      </c>
      <c r="N974">
        <v>4</v>
      </c>
      <c r="O974" t="s">
        <v>3721</v>
      </c>
      <c r="P974" t="s">
        <v>3720</v>
      </c>
      <c r="Q974" t="s">
        <v>3719</v>
      </c>
      <c r="R974" s="7">
        <v>34335</v>
      </c>
      <c r="S974" s="8">
        <f t="shared" si="120"/>
        <v>1994</v>
      </c>
      <c r="T974" s="8">
        <v>1994</v>
      </c>
      <c r="U974" s="8">
        <f t="shared" si="121"/>
        <v>28</v>
      </c>
      <c r="V974" s="7">
        <v>34366</v>
      </c>
      <c r="W974" t="s">
        <v>3684</v>
      </c>
      <c r="X974" s="2">
        <v>0.65600000000000003</v>
      </c>
      <c r="Y974" s="6">
        <f t="shared" si="126"/>
        <v>1.751154534048744E-2</v>
      </c>
      <c r="AA974">
        <v>9203796</v>
      </c>
      <c r="AB974">
        <v>20344</v>
      </c>
      <c r="AD974" t="s">
        <v>6</v>
      </c>
      <c r="AE974">
        <v>24</v>
      </c>
      <c r="AF974" s="10">
        <v>44228</v>
      </c>
      <c r="AH974" t="s">
        <v>2535</v>
      </c>
      <c r="AI974" t="s">
        <v>3718</v>
      </c>
      <c r="AK974" t="s">
        <v>3717</v>
      </c>
      <c r="AL974">
        <v>11</v>
      </c>
      <c r="AM974" s="5">
        <f t="shared" si="122"/>
        <v>0.39285714285714285</v>
      </c>
      <c r="AN974" s="4">
        <f t="shared" si="127"/>
        <v>5.9501271163520315E-4</v>
      </c>
      <c r="AO974" s="3"/>
      <c r="AP974">
        <v>0</v>
      </c>
      <c r="AR974" t="s">
        <v>1</v>
      </c>
      <c r="AT974" s="2">
        <v>1.4530000000000001</v>
      </c>
      <c r="AU974" s="1">
        <f t="shared" si="123"/>
        <v>1.2436585551831769</v>
      </c>
      <c r="AV974" s="1">
        <f t="shared" si="124"/>
        <v>0.90532790260613227</v>
      </c>
      <c r="AW974" s="1">
        <f t="shared" si="125"/>
        <v>0.56699725002908741</v>
      </c>
    </row>
    <row r="975" spans="1:49" x14ac:dyDescent="0.2">
      <c r="A975">
        <v>973</v>
      </c>
      <c r="B975" t="s">
        <v>3716</v>
      </c>
      <c r="C975" t="s">
        <v>3715</v>
      </c>
      <c r="F975" t="s">
        <v>3714</v>
      </c>
      <c r="G975" t="s">
        <v>16</v>
      </c>
      <c r="H975" t="s">
        <v>15</v>
      </c>
      <c r="I975" t="s">
        <v>3713</v>
      </c>
      <c r="J975">
        <v>60017293</v>
      </c>
      <c r="K975" t="s">
        <v>3712</v>
      </c>
      <c r="L975" t="s">
        <v>3711</v>
      </c>
      <c r="M975" t="s">
        <v>807</v>
      </c>
      <c r="N975">
        <v>6</v>
      </c>
      <c r="O975" t="s">
        <v>3710</v>
      </c>
      <c r="P975" t="s">
        <v>3709</v>
      </c>
      <c r="Q975" t="s">
        <v>3708</v>
      </c>
      <c r="R975" s="7">
        <v>34335</v>
      </c>
      <c r="S975" s="8">
        <f t="shared" si="120"/>
        <v>1994</v>
      </c>
      <c r="T975" s="8">
        <v>1994</v>
      </c>
      <c r="U975" s="8">
        <f t="shared" si="121"/>
        <v>28</v>
      </c>
      <c r="V975" s="7">
        <v>34366</v>
      </c>
      <c r="W975" t="s">
        <v>3707</v>
      </c>
      <c r="X975" s="2">
        <v>0.53700000000000003</v>
      </c>
      <c r="Y975" s="6">
        <f t="shared" si="126"/>
        <v>1.4334908304636823E-2</v>
      </c>
      <c r="AA975">
        <v>189499</v>
      </c>
      <c r="AB975">
        <v>17368</v>
      </c>
      <c r="AC975">
        <v>15581578</v>
      </c>
      <c r="AD975" t="s">
        <v>6</v>
      </c>
      <c r="AE975">
        <v>41</v>
      </c>
      <c r="AF975">
        <v>1</v>
      </c>
      <c r="AH975" t="s">
        <v>3706</v>
      </c>
      <c r="AI975" t="s">
        <v>3705</v>
      </c>
      <c r="AK975" t="s">
        <v>3704</v>
      </c>
      <c r="AL975">
        <v>1</v>
      </c>
      <c r="AM975" s="5">
        <f t="shared" si="122"/>
        <v>3.5714285714285712E-2</v>
      </c>
      <c r="AN975" s="4">
        <f t="shared" si="127"/>
        <v>5.4092064694109373E-5</v>
      </c>
      <c r="AO975" s="3"/>
      <c r="AP975">
        <v>0</v>
      </c>
      <c r="AR975" t="s">
        <v>1</v>
      </c>
      <c r="AT975" s="2">
        <v>1.679</v>
      </c>
      <c r="AU975" s="1">
        <f t="shared" si="123"/>
        <v>1.005066343265401</v>
      </c>
      <c r="AV975" s="1">
        <f t="shared" si="124"/>
        <v>0.71945001846654666</v>
      </c>
      <c r="AW975" s="1">
        <f t="shared" si="125"/>
        <v>0.43383369366769226</v>
      </c>
    </row>
    <row r="976" spans="1:49" x14ac:dyDescent="0.2">
      <c r="A976">
        <v>974</v>
      </c>
      <c r="B976" t="s">
        <v>3703</v>
      </c>
      <c r="C976" t="s">
        <v>3702</v>
      </c>
      <c r="D976">
        <v>920379694900361</v>
      </c>
      <c r="F976" t="s">
        <v>3701</v>
      </c>
      <c r="G976" t="s">
        <v>16</v>
      </c>
      <c r="H976" t="s">
        <v>15</v>
      </c>
      <c r="I976" t="s">
        <v>3700</v>
      </c>
      <c r="J976">
        <v>60012288</v>
      </c>
      <c r="K976" t="s">
        <v>3699</v>
      </c>
      <c r="L976" t="s">
        <v>3698</v>
      </c>
      <c r="M976" t="s">
        <v>830</v>
      </c>
      <c r="N976">
        <v>7</v>
      </c>
      <c r="O976" t="s">
        <v>3697</v>
      </c>
      <c r="P976" t="s">
        <v>3696</v>
      </c>
      <c r="Q976" t="s">
        <v>3695</v>
      </c>
      <c r="R976" s="7">
        <v>34335</v>
      </c>
      <c r="S976" s="8">
        <f t="shared" si="120"/>
        <v>1994</v>
      </c>
      <c r="T976" s="8">
        <v>1994</v>
      </c>
      <c r="U976" s="8">
        <f t="shared" si="121"/>
        <v>28</v>
      </c>
      <c r="V976" s="7">
        <v>34366</v>
      </c>
      <c r="W976" t="s">
        <v>3684</v>
      </c>
      <c r="X976" s="2">
        <v>0.65600000000000003</v>
      </c>
      <c r="Y976" s="6">
        <f t="shared" si="126"/>
        <v>1.751154534048744E-2</v>
      </c>
      <c r="AA976">
        <v>9203796</v>
      </c>
      <c r="AB976">
        <v>20344</v>
      </c>
      <c r="AD976" t="s">
        <v>6</v>
      </c>
      <c r="AE976">
        <v>24</v>
      </c>
      <c r="AF976" s="10">
        <v>44228</v>
      </c>
      <c r="AH976" t="s">
        <v>3694</v>
      </c>
      <c r="AI976" t="s">
        <v>3693</v>
      </c>
      <c r="AK976" t="s">
        <v>3692</v>
      </c>
      <c r="AL976">
        <v>12</v>
      </c>
      <c r="AM976" s="5">
        <f t="shared" si="122"/>
        <v>0.42857142857142855</v>
      </c>
      <c r="AN976" s="4">
        <f t="shared" si="127"/>
        <v>6.4910477632931242E-4</v>
      </c>
      <c r="AO976" s="3"/>
      <c r="AP976">
        <v>0</v>
      </c>
      <c r="AR976" t="s">
        <v>1</v>
      </c>
      <c r="AT976" s="2">
        <v>1.4530000000000001</v>
      </c>
      <c r="AU976" s="1">
        <f t="shared" si="123"/>
        <v>1.2452813171240003</v>
      </c>
      <c r="AV976" s="1">
        <f t="shared" si="124"/>
        <v>0.90803250584083761</v>
      </c>
      <c r="AW976" s="1">
        <f t="shared" si="125"/>
        <v>0.57078369455767508</v>
      </c>
    </row>
    <row r="977" spans="1:49" x14ac:dyDescent="0.2">
      <c r="A977">
        <v>975</v>
      </c>
      <c r="B977" t="s">
        <v>3691</v>
      </c>
      <c r="C977" t="s">
        <v>3690</v>
      </c>
      <c r="D977">
        <v>920379694900434</v>
      </c>
      <c r="F977" t="s">
        <v>3689</v>
      </c>
      <c r="G977" t="s">
        <v>16</v>
      </c>
      <c r="H977" t="s">
        <v>15</v>
      </c>
      <c r="I977" t="s">
        <v>3688</v>
      </c>
      <c r="J977">
        <v>60032179</v>
      </c>
      <c r="K977" t="s">
        <v>270</v>
      </c>
      <c r="L977" t="s">
        <v>269</v>
      </c>
      <c r="M977" t="s">
        <v>230</v>
      </c>
      <c r="N977">
        <v>13</v>
      </c>
      <c r="O977" t="s">
        <v>3687</v>
      </c>
      <c r="P977" t="s">
        <v>3686</v>
      </c>
      <c r="Q977" t="s">
        <v>3685</v>
      </c>
      <c r="R977" s="7">
        <v>34335</v>
      </c>
      <c r="S977" s="8">
        <f t="shared" si="120"/>
        <v>1994</v>
      </c>
      <c r="T977" s="8">
        <v>1994</v>
      </c>
      <c r="U977" s="8">
        <f t="shared" si="121"/>
        <v>28</v>
      </c>
      <c r="V977" s="7">
        <v>34366</v>
      </c>
      <c r="W977" t="s">
        <v>3684</v>
      </c>
      <c r="X977" s="2">
        <v>0.65600000000000003</v>
      </c>
      <c r="Y977" s="6">
        <f t="shared" si="126"/>
        <v>1.751154534048744E-2</v>
      </c>
      <c r="AA977">
        <v>9203796</v>
      </c>
      <c r="AB977">
        <v>20344</v>
      </c>
      <c r="AD977" t="s">
        <v>6</v>
      </c>
      <c r="AE977">
        <v>24</v>
      </c>
      <c r="AF977" s="10">
        <v>44228</v>
      </c>
      <c r="AH977" t="s">
        <v>3683</v>
      </c>
      <c r="AI977" t="s">
        <v>3682</v>
      </c>
      <c r="AK977" t="s">
        <v>3681</v>
      </c>
      <c r="AL977">
        <v>19</v>
      </c>
      <c r="AM977" s="5">
        <f t="shared" si="122"/>
        <v>0.6785714285714286</v>
      </c>
      <c r="AN977" s="4">
        <f t="shared" si="127"/>
        <v>1.0277492291880781E-3</v>
      </c>
      <c r="AO977" s="3"/>
      <c r="AP977">
        <v>0</v>
      </c>
      <c r="AR977" t="s">
        <v>3680</v>
      </c>
      <c r="AT977" s="2">
        <v>1.4530000000000001</v>
      </c>
      <c r="AU977" s="1">
        <f t="shared" si="123"/>
        <v>1.2566406507097632</v>
      </c>
      <c r="AV977" s="1">
        <f t="shared" si="124"/>
        <v>0.92696472848377598</v>
      </c>
      <c r="AW977" s="1">
        <f t="shared" si="125"/>
        <v>0.59728880625778868</v>
      </c>
    </row>
    <row r="978" spans="1:49" x14ac:dyDescent="0.2">
      <c r="A978">
        <v>976</v>
      </c>
      <c r="B978" t="s">
        <v>3679</v>
      </c>
      <c r="C978" t="s">
        <v>3678</v>
      </c>
      <c r="F978" t="s">
        <v>3677</v>
      </c>
      <c r="G978" t="s">
        <v>16</v>
      </c>
      <c r="H978" t="s">
        <v>15</v>
      </c>
      <c r="I978" t="s">
        <v>3676</v>
      </c>
      <c r="J978">
        <v>60021208</v>
      </c>
      <c r="K978" t="s">
        <v>3675</v>
      </c>
      <c r="L978" t="s">
        <v>2133</v>
      </c>
      <c r="M978" t="s">
        <v>830</v>
      </c>
      <c r="N978">
        <v>2</v>
      </c>
      <c r="O978" t="s">
        <v>3674</v>
      </c>
      <c r="P978" t="s">
        <v>3673</v>
      </c>
      <c r="Q978" t="s">
        <v>3672</v>
      </c>
      <c r="R978" s="7">
        <v>34335</v>
      </c>
      <c r="S978" s="8">
        <f t="shared" si="120"/>
        <v>1994</v>
      </c>
      <c r="T978" s="8">
        <v>1994</v>
      </c>
      <c r="U978" s="8">
        <f t="shared" si="121"/>
        <v>28</v>
      </c>
      <c r="V978" s="7">
        <v>34366</v>
      </c>
      <c r="W978" t="s">
        <v>455</v>
      </c>
      <c r="X978" s="2">
        <v>0.111</v>
      </c>
      <c r="Y978" s="6">
        <f t="shared" si="126"/>
        <v>2.9630816048690639E-3</v>
      </c>
      <c r="AA978">
        <v>87566621</v>
      </c>
      <c r="AB978">
        <v>24890</v>
      </c>
      <c r="AC978">
        <v>15206424</v>
      </c>
      <c r="AD978" t="s">
        <v>6</v>
      </c>
      <c r="AE978">
        <v>77</v>
      </c>
      <c r="AF978">
        <v>2</v>
      </c>
      <c r="AH978" t="s">
        <v>3671</v>
      </c>
      <c r="AI978" t="s">
        <v>3670</v>
      </c>
      <c r="AJ978" t="s">
        <v>3669</v>
      </c>
      <c r="AK978" t="s">
        <v>3668</v>
      </c>
      <c r="AL978">
        <v>2</v>
      </c>
      <c r="AM978" s="5">
        <f t="shared" si="122"/>
        <v>7.1428571428571425E-2</v>
      </c>
      <c r="AN978" s="4">
        <f t="shared" si="127"/>
        <v>1.0818412938821875E-4</v>
      </c>
      <c r="AO978" s="3"/>
      <c r="AP978">
        <v>0</v>
      </c>
      <c r="AR978" t="s">
        <v>1</v>
      </c>
      <c r="AT978" s="2" t="s">
        <v>0</v>
      </c>
      <c r="AU978" s="1">
        <f t="shared" si="123"/>
        <v>0.21066123622248101</v>
      </c>
      <c r="AV978" s="1">
        <f t="shared" si="124"/>
        <v>0.15356328671286412</v>
      </c>
      <c r="AW978" s="1">
        <f t="shared" si="125"/>
        <v>9.6465337203247223E-2</v>
      </c>
    </row>
    <row r="979" spans="1:49" x14ac:dyDescent="0.2">
      <c r="A979">
        <v>977</v>
      </c>
      <c r="B979" t="s">
        <v>3667</v>
      </c>
      <c r="C979" t="s">
        <v>3666</v>
      </c>
      <c r="F979" t="s">
        <v>3665</v>
      </c>
      <c r="G979" t="s">
        <v>16</v>
      </c>
      <c r="H979" t="s">
        <v>15</v>
      </c>
      <c r="I979" t="s">
        <v>3664</v>
      </c>
      <c r="J979">
        <v>60021378</v>
      </c>
      <c r="K979" t="s">
        <v>1014</v>
      </c>
      <c r="L979" t="s">
        <v>1013</v>
      </c>
      <c r="M979" t="s">
        <v>230</v>
      </c>
      <c r="N979">
        <v>3</v>
      </c>
      <c r="O979" t="s">
        <v>3663</v>
      </c>
      <c r="P979" t="s">
        <v>3662</v>
      </c>
      <c r="Q979" t="s">
        <v>3661</v>
      </c>
      <c r="R979" s="7">
        <v>34335</v>
      </c>
      <c r="S979" s="8">
        <f t="shared" si="120"/>
        <v>1994</v>
      </c>
      <c r="T979" s="8">
        <v>1994</v>
      </c>
      <c r="U979" s="8">
        <f t="shared" si="121"/>
        <v>28</v>
      </c>
      <c r="V979" s="7" t="s">
        <v>3534</v>
      </c>
      <c r="W979" t="s">
        <v>3533</v>
      </c>
      <c r="X979" s="2">
        <v>1.468</v>
      </c>
      <c r="Y979" s="6">
        <f t="shared" si="126"/>
        <v>3.9187421585115186E-2</v>
      </c>
      <c r="AA979">
        <v>906778</v>
      </c>
      <c r="AB979">
        <v>18931</v>
      </c>
      <c r="AD979" t="s">
        <v>6</v>
      </c>
      <c r="AE979">
        <v>42</v>
      </c>
      <c r="AF979">
        <v>234</v>
      </c>
      <c r="AH979" t="s">
        <v>3660</v>
      </c>
      <c r="AI979" t="s">
        <v>3659</v>
      </c>
      <c r="AK979" t="s">
        <v>3658</v>
      </c>
      <c r="AL979">
        <v>703</v>
      </c>
      <c r="AM979" s="5">
        <f t="shared" si="122"/>
        <v>25.107142857142858</v>
      </c>
      <c r="AN979" s="4">
        <f t="shared" si="127"/>
        <v>3.8026721479958892E-2</v>
      </c>
      <c r="AO979" s="3"/>
      <c r="AP979">
        <v>0</v>
      </c>
      <c r="AR979" t="s">
        <v>1</v>
      </c>
      <c r="AT979" s="2">
        <v>5.0830000000000002</v>
      </c>
      <c r="AU979" s="1">
        <f t="shared" si="123"/>
        <v>3.8839211553568296</v>
      </c>
      <c r="AV979" s="1">
        <f t="shared" si="124"/>
        <v>3.8607071532537036</v>
      </c>
      <c r="AW979" s="1">
        <f t="shared" si="125"/>
        <v>3.8374931511505777</v>
      </c>
    </row>
    <row r="980" spans="1:49" x14ac:dyDescent="0.2">
      <c r="A980">
        <v>978</v>
      </c>
      <c r="B980" t="s">
        <v>3657</v>
      </c>
      <c r="C980" t="s">
        <v>3656</v>
      </c>
      <c r="F980" t="s">
        <v>3655</v>
      </c>
      <c r="G980" t="s">
        <v>16</v>
      </c>
      <c r="H980" t="s">
        <v>15</v>
      </c>
      <c r="I980" t="s">
        <v>3654</v>
      </c>
      <c r="J980">
        <v>115596778</v>
      </c>
      <c r="K980" t="s">
        <v>3653</v>
      </c>
      <c r="M980" t="s">
        <v>230</v>
      </c>
      <c r="N980">
        <v>1</v>
      </c>
      <c r="O980" t="s">
        <v>3652</v>
      </c>
      <c r="P980">
        <v>7403745888</v>
      </c>
      <c r="Q980">
        <v>115596778</v>
      </c>
      <c r="R980" s="7">
        <v>34335</v>
      </c>
      <c r="S980" s="8">
        <f t="shared" si="120"/>
        <v>1994</v>
      </c>
      <c r="T980" s="8">
        <v>1994</v>
      </c>
      <c r="U980" s="8">
        <f t="shared" si="121"/>
        <v>28</v>
      </c>
      <c r="V980" s="7">
        <v>34366</v>
      </c>
      <c r="W980" t="s">
        <v>3567</v>
      </c>
      <c r="X980" s="2">
        <v>1.3720000000000001</v>
      </c>
      <c r="Y980" s="6">
        <f t="shared" si="126"/>
        <v>3.662475641333654E-2</v>
      </c>
      <c r="AA980">
        <v>189480</v>
      </c>
      <c r="AB980">
        <v>17366</v>
      </c>
      <c r="AC980">
        <v>15579670</v>
      </c>
      <c r="AD980" t="s">
        <v>6</v>
      </c>
      <c r="AE980">
        <v>42</v>
      </c>
      <c r="AF980">
        <v>2</v>
      </c>
      <c r="AH980" t="s">
        <v>3651</v>
      </c>
      <c r="AI980" t="s">
        <v>3650</v>
      </c>
      <c r="AK980" t="s">
        <v>3649</v>
      </c>
      <c r="AL980">
        <v>28</v>
      </c>
      <c r="AM980" s="5">
        <f t="shared" si="122"/>
        <v>1</v>
      </c>
      <c r="AN980" s="4">
        <f t="shared" si="127"/>
        <v>1.5145778114350624E-3</v>
      </c>
      <c r="AO980" s="3"/>
      <c r="AP980">
        <v>0</v>
      </c>
      <c r="AR980" t="s">
        <v>1</v>
      </c>
      <c r="AT980" s="2" t="s">
        <v>0</v>
      </c>
      <c r="AU980" s="1">
        <f t="shared" si="123"/>
        <v>2.6091702832766095</v>
      </c>
      <c r="AV980" s="1">
        <f t="shared" si="124"/>
        <v>1.90696671123858</v>
      </c>
      <c r="AW980" s="1">
        <f t="shared" si="125"/>
        <v>1.2047631392005507</v>
      </c>
    </row>
    <row r="981" spans="1:49" x14ac:dyDescent="0.2">
      <c r="A981">
        <v>979</v>
      </c>
      <c r="B981" t="s">
        <v>3648</v>
      </c>
      <c r="C981" t="s">
        <v>3647</v>
      </c>
      <c r="F981" t="s">
        <v>3646</v>
      </c>
      <c r="G981" t="s">
        <v>16</v>
      </c>
      <c r="H981" t="s">
        <v>15</v>
      </c>
      <c r="I981" t="s">
        <v>3645</v>
      </c>
      <c r="J981">
        <v>60015941</v>
      </c>
      <c r="K981" t="s">
        <v>3644</v>
      </c>
      <c r="L981" t="s">
        <v>3643</v>
      </c>
      <c r="M981" t="s">
        <v>230</v>
      </c>
      <c r="N981">
        <v>1</v>
      </c>
      <c r="O981" t="s">
        <v>3642</v>
      </c>
      <c r="P981">
        <v>6603599138</v>
      </c>
      <c r="Q981">
        <v>60015941</v>
      </c>
      <c r="R981" s="7">
        <v>34335</v>
      </c>
      <c r="S981" s="8">
        <f t="shared" si="120"/>
        <v>1994</v>
      </c>
      <c r="T981" s="8">
        <v>1994</v>
      </c>
      <c r="U981" s="8">
        <f t="shared" si="121"/>
        <v>28</v>
      </c>
      <c r="V981" s="7">
        <v>34366</v>
      </c>
      <c r="W981" t="s">
        <v>3567</v>
      </c>
      <c r="X981" s="2">
        <v>1.3720000000000001</v>
      </c>
      <c r="Y981" s="6">
        <f t="shared" si="126"/>
        <v>3.662475641333654E-2</v>
      </c>
      <c r="AA981">
        <v>189480</v>
      </c>
      <c r="AB981">
        <v>17366</v>
      </c>
      <c r="AC981">
        <v>15579670</v>
      </c>
      <c r="AD981" t="s">
        <v>6</v>
      </c>
      <c r="AE981">
        <v>42</v>
      </c>
      <c r="AF981">
        <v>2</v>
      </c>
      <c r="AH981" t="s">
        <v>3641</v>
      </c>
      <c r="AI981" t="s">
        <v>3640</v>
      </c>
      <c r="AK981" t="s">
        <v>3639</v>
      </c>
      <c r="AL981">
        <v>12</v>
      </c>
      <c r="AM981" s="5">
        <f t="shared" si="122"/>
        <v>0.42857142857142855</v>
      </c>
      <c r="AN981" s="4">
        <f t="shared" si="127"/>
        <v>6.4910477632931242E-4</v>
      </c>
      <c r="AO981" s="3"/>
      <c r="AP981">
        <v>0</v>
      </c>
      <c r="AR981" t="s">
        <v>1</v>
      </c>
      <c r="AT981" s="2" t="s">
        <v>0</v>
      </c>
      <c r="AU981" s="1">
        <f t="shared" si="123"/>
        <v>2.583206092223437</v>
      </c>
      <c r="AV981" s="1">
        <f t="shared" si="124"/>
        <v>1.8636930594832926</v>
      </c>
      <c r="AW981" s="1">
        <f t="shared" si="125"/>
        <v>1.1441800267431481</v>
      </c>
    </row>
    <row r="982" spans="1:49" x14ac:dyDescent="0.2">
      <c r="A982">
        <v>980</v>
      </c>
      <c r="B982" t="s">
        <v>3638</v>
      </c>
      <c r="C982" t="s">
        <v>3637</v>
      </c>
      <c r="F982" t="s">
        <v>3636</v>
      </c>
      <c r="G982" t="s">
        <v>16</v>
      </c>
      <c r="H982" t="s">
        <v>15</v>
      </c>
      <c r="I982" t="s">
        <v>3635</v>
      </c>
      <c r="J982" t="s">
        <v>3634</v>
      </c>
      <c r="K982" t="s">
        <v>3633</v>
      </c>
      <c r="L982" t="s">
        <v>3632</v>
      </c>
      <c r="M982" t="s">
        <v>3631</v>
      </c>
      <c r="N982">
        <v>5</v>
      </c>
      <c r="O982" t="s">
        <v>3630</v>
      </c>
      <c r="P982" t="s">
        <v>3629</v>
      </c>
      <c r="Q982" t="s">
        <v>3628</v>
      </c>
      <c r="R982" s="7">
        <v>34335</v>
      </c>
      <c r="S982" s="8">
        <f t="shared" si="120"/>
        <v>1994</v>
      </c>
      <c r="T982" s="8">
        <v>1994</v>
      </c>
      <c r="U982" s="8">
        <f t="shared" si="121"/>
        <v>28</v>
      </c>
      <c r="V982" s="7">
        <v>34381</v>
      </c>
      <c r="W982" t="s">
        <v>3627</v>
      </c>
      <c r="X982" s="2" t="s">
        <v>0</v>
      </c>
      <c r="Y982" s="6" t="e">
        <f t="shared" si="126"/>
        <v>#VALUE!</v>
      </c>
      <c r="AA982">
        <v>318965</v>
      </c>
      <c r="AB982">
        <v>29137</v>
      </c>
      <c r="AC982" t="s">
        <v>3626</v>
      </c>
      <c r="AD982" t="s">
        <v>6</v>
      </c>
      <c r="AE982">
        <v>141</v>
      </c>
      <c r="AF982">
        <v>2</v>
      </c>
      <c r="AH982" t="s">
        <v>3625</v>
      </c>
      <c r="AI982" t="s">
        <v>3624</v>
      </c>
      <c r="AK982" t="s">
        <v>3623</v>
      </c>
      <c r="AL982">
        <v>6</v>
      </c>
      <c r="AM982" s="5">
        <f t="shared" si="122"/>
        <v>0.21428571428571427</v>
      </c>
      <c r="AN982" s="4">
        <f t="shared" si="127"/>
        <v>3.2455238816465621E-4</v>
      </c>
      <c r="AO982" s="3"/>
      <c r="AP982">
        <v>0</v>
      </c>
      <c r="AR982" t="s">
        <v>1</v>
      </c>
      <c r="AT982" s="2" t="s">
        <v>0</v>
      </c>
      <c r="AU982" s="1" t="e">
        <f t="shared" si="123"/>
        <v>#VALUE!</v>
      </c>
      <c r="AV982" s="1" t="e">
        <f t="shared" si="124"/>
        <v>#VALUE!</v>
      </c>
      <c r="AW982" s="1" t="e">
        <f t="shared" si="125"/>
        <v>#VALUE!</v>
      </c>
    </row>
    <row r="983" spans="1:49" x14ac:dyDescent="0.2">
      <c r="A983">
        <v>981</v>
      </c>
      <c r="B983" t="s">
        <v>3622</v>
      </c>
      <c r="C983" t="s">
        <v>3621</v>
      </c>
      <c r="F983" t="s">
        <v>3620</v>
      </c>
      <c r="G983" t="s">
        <v>16</v>
      </c>
      <c r="H983" t="s">
        <v>15</v>
      </c>
      <c r="I983" t="s">
        <v>3619</v>
      </c>
      <c r="J983">
        <v>60072285</v>
      </c>
      <c r="K983" t="s">
        <v>1636</v>
      </c>
      <c r="L983" t="s">
        <v>1635</v>
      </c>
      <c r="M983" t="s">
        <v>682</v>
      </c>
      <c r="N983">
        <v>4</v>
      </c>
      <c r="O983" t="s">
        <v>3618</v>
      </c>
      <c r="P983" t="s">
        <v>3617</v>
      </c>
      <c r="Q983" t="s">
        <v>3616</v>
      </c>
      <c r="R983" s="7">
        <v>34335</v>
      </c>
      <c r="S983" s="8">
        <f t="shared" si="120"/>
        <v>1994</v>
      </c>
      <c r="T983" s="8">
        <v>1994</v>
      </c>
      <c r="U983" s="8">
        <f t="shared" si="121"/>
        <v>28</v>
      </c>
      <c r="V983" s="7">
        <v>45323</v>
      </c>
      <c r="W983" t="s">
        <v>3615</v>
      </c>
      <c r="X983" s="2">
        <v>1.641</v>
      </c>
      <c r="Y983" s="6">
        <f t="shared" si="126"/>
        <v>4.3805557780091299E-2</v>
      </c>
      <c r="AA983">
        <v>223654</v>
      </c>
      <c r="AB983">
        <v>30422</v>
      </c>
      <c r="AD983" t="s">
        <v>6</v>
      </c>
      <c r="AE983">
        <v>98</v>
      </c>
      <c r="AF983">
        <v>8</v>
      </c>
      <c r="AH983" t="s">
        <v>3614</v>
      </c>
      <c r="AI983" t="s">
        <v>3613</v>
      </c>
      <c r="AK983" t="s">
        <v>3612</v>
      </c>
      <c r="AL983">
        <v>78</v>
      </c>
      <c r="AM983" s="5">
        <f t="shared" si="122"/>
        <v>2.7857142857142856</v>
      </c>
      <c r="AN983" s="4">
        <f t="shared" si="127"/>
        <v>4.2191810461405313E-3</v>
      </c>
      <c r="AO983" s="3"/>
      <c r="AP983">
        <v>0</v>
      </c>
      <c r="AR983" t="s">
        <v>1</v>
      </c>
      <c r="AT983" s="2" t="s">
        <v>0</v>
      </c>
      <c r="AU983" s="1">
        <f t="shared" si="123"/>
        <v>3.1929644759906068</v>
      </c>
      <c r="AV983" s="1">
        <f t="shared" si="124"/>
        <v>2.4012369413115917</v>
      </c>
      <c r="AW983" s="1">
        <f t="shared" si="125"/>
        <v>1.6095094066325761</v>
      </c>
    </row>
    <row r="984" spans="1:49" x14ac:dyDescent="0.2">
      <c r="A984">
        <v>982</v>
      </c>
      <c r="B984" t="s">
        <v>3611</v>
      </c>
      <c r="C984" t="s">
        <v>3610</v>
      </c>
      <c r="F984" t="s">
        <v>3609</v>
      </c>
      <c r="G984" t="s">
        <v>16</v>
      </c>
      <c r="H984" t="s">
        <v>15</v>
      </c>
      <c r="I984" t="s">
        <v>3608</v>
      </c>
      <c r="J984">
        <v>115969398</v>
      </c>
      <c r="K984" t="s">
        <v>3607</v>
      </c>
      <c r="M984" t="s">
        <v>58</v>
      </c>
      <c r="N984">
        <v>3</v>
      </c>
      <c r="O984" t="s">
        <v>3606</v>
      </c>
      <c r="P984" t="s">
        <v>3605</v>
      </c>
      <c r="Q984" t="s">
        <v>3604</v>
      </c>
      <c r="R984" s="7">
        <v>34335</v>
      </c>
      <c r="S984" s="8">
        <f t="shared" si="120"/>
        <v>1994</v>
      </c>
      <c r="T984" s="8">
        <v>1994</v>
      </c>
      <c r="U984" s="8">
        <f t="shared" si="121"/>
        <v>28</v>
      </c>
      <c r="V984" s="7">
        <v>34366</v>
      </c>
      <c r="W984" t="s">
        <v>3512</v>
      </c>
      <c r="X984" s="2">
        <v>0.88100000000000001</v>
      </c>
      <c r="Y984" s="6">
        <f t="shared" si="126"/>
        <v>2.3517791836843653E-2</v>
      </c>
      <c r="AA984">
        <v>10459243</v>
      </c>
      <c r="AB984">
        <v>17248</v>
      </c>
      <c r="AD984" t="s">
        <v>6</v>
      </c>
      <c r="AE984">
        <v>36</v>
      </c>
      <c r="AF984">
        <v>1</v>
      </c>
      <c r="AH984" s="9">
        <v>42186</v>
      </c>
      <c r="AI984" t="s">
        <v>3603</v>
      </c>
      <c r="AK984" t="s">
        <v>3602</v>
      </c>
      <c r="AL984">
        <v>1</v>
      </c>
      <c r="AM984" s="5">
        <f t="shared" si="122"/>
        <v>3.5714285714285712E-2</v>
      </c>
      <c r="AN984" s="4">
        <f t="shared" si="127"/>
        <v>5.4092064694109373E-5</v>
      </c>
      <c r="AO984" s="3"/>
      <c r="AP984">
        <v>0</v>
      </c>
      <c r="AR984" t="s">
        <v>1</v>
      </c>
      <c r="AT984" s="2" t="s">
        <v>0</v>
      </c>
      <c r="AU984" s="1">
        <f t="shared" si="123"/>
        <v>1.6478681905198789</v>
      </c>
      <c r="AV984" s="1">
        <f t="shared" si="124"/>
        <v>1.1785941950768881</v>
      </c>
      <c r="AW984" s="1">
        <f t="shared" si="125"/>
        <v>0.70932019963389714</v>
      </c>
    </row>
    <row r="985" spans="1:49" x14ac:dyDescent="0.2">
      <c r="A985">
        <v>983</v>
      </c>
      <c r="B985" t="s">
        <v>3601</v>
      </c>
      <c r="C985" t="s">
        <v>3600</v>
      </c>
      <c r="F985" t="s">
        <v>3599</v>
      </c>
      <c r="G985" t="s">
        <v>16</v>
      </c>
      <c r="H985" t="s">
        <v>15</v>
      </c>
      <c r="I985" t="s">
        <v>463</v>
      </c>
      <c r="J985">
        <v>60000809</v>
      </c>
      <c r="K985" t="s">
        <v>1398</v>
      </c>
      <c r="L985" t="s">
        <v>1397</v>
      </c>
      <c r="M985" t="s">
        <v>830</v>
      </c>
      <c r="N985">
        <v>2</v>
      </c>
      <c r="O985" t="s">
        <v>3598</v>
      </c>
      <c r="P985" t="s">
        <v>3597</v>
      </c>
      <c r="Q985" t="s">
        <v>3596</v>
      </c>
      <c r="R985" s="7">
        <v>34335</v>
      </c>
      <c r="S985" s="8">
        <f t="shared" ref="S985:S1048" si="128">YEAR(R985)</f>
        <v>1994</v>
      </c>
      <c r="T985" s="8">
        <v>1994</v>
      </c>
      <c r="U985" s="8">
        <f t="shared" ref="U985:U1048" si="129">2022-T985</f>
        <v>28</v>
      </c>
      <c r="V985" s="7">
        <v>34366</v>
      </c>
      <c r="W985" t="s">
        <v>455</v>
      </c>
      <c r="X985" s="2">
        <v>0.111</v>
      </c>
      <c r="Y985" s="6">
        <f t="shared" si="126"/>
        <v>2.9630816048690639E-3</v>
      </c>
      <c r="AA985">
        <v>87566621</v>
      </c>
      <c r="AB985">
        <v>24890</v>
      </c>
      <c r="AC985">
        <v>15206424</v>
      </c>
      <c r="AD985" t="s">
        <v>6</v>
      </c>
      <c r="AE985">
        <v>77</v>
      </c>
      <c r="AF985">
        <v>2</v>
      </c>
      <c r="AH985" t="s">
        <v>3595</v>
      </c>
      <c r="AI985" t="s">
        <v>3594</v>
      </c>
      <c r="AJ985" t="s">
        <v>3593</v>
      </c>
      <c r="AK985" t="s">
        <v>3592</v>
      </c>
      <c r="AL985">
        <v>0</v>
      </c>
      <c r="AM985" s="5">
        <f t="shared" ref="AM985:AM1048" si="130">AL985/U985</f>
        <v>0</v>
      </c>
      <c r="AN985" s="4">
        <f t="shared" si="127"/>
        <v>0</v>
      </c>
      <c r="AO985" s="3"/>
      <c r="AP985">
        <v>0</v>
      </c>
      <c r="AR985" t="s">
        <v>1</v>
      </c>
      <c r="AT985" s="2" t="s">
        <v>0</v>
      </c>
      <c r="AU985" s="1">
        <f t="shared" ref="AU985:AU1048" si="131">(Y985*0.7+AN985*0.3)*100</f>
        <v>0.20741571234083445</v>
      </c>
      <c r="AV985" s="1">
        <f t="shared" ref="AV985:AV1048" si="132">(Y985*0.5+AN985*0.5)*100</f>
        <v>0.1481540802434532</v>
      </c>
      <c r="AW985" s="1">
        <f t="shared" ref="AW985:AW1048" si="133">(Y985*0.3+AN985*0.7)*100</f>
        <v>8.8892448146071903E-2</v>
      </c>
    </row>
    <row r="986" spans="1:49" x14ac:dyDescent="0.2">
      <c r="A986">
        <v>984</v>
      </c>
      <c r="B986" t="s">
        <v>3591</v>
      </c>
      <c r="C986" t="s">
        <v>3590</v>
      </c>
      <c r="F986" t="s">
        <v>3589</v>
      </c>
      <c r="G986" t="s">
        <v>16</v>
      </c>
      <c r="H986" t="s">
        <v>15</v>
      </c>
      <c r="I986" t="s">
        <v>3588</v>
      </c>
      <c r="J986">
        <v>60104244</v>
      </c>
      <c r="K986" t="s">
        <v>3587</v>
      </c>
      <c r="L986" t="s">
        <v>3586</v>
      </c>
      <c r="M986" t="s">
        <v>653</v>
      </c>
      <c r="N986">
        <v>3</v>
      </c>
      <c r="O986" t="s">
        <v>3585</v>
      </c>
      <c r="P986" t="s">
        <v>3584</v>
      </c>
      <c r="Q986" t="s">
        <v>3583</v>
      </c>
      <c r="R986" s="7">
        <v>34335</v>
      </c>
      <c r="S986" s="8">
        <f t="shared" si="128"/>
        <v>1994</v>
      </c>
      <c r="T986" s="8">
        <v>1994</v>
      </c>
      <c r="U986" s="8">
        <f t="shared" si="129"/>
        <v>28</v>
      </c>
      <c r="V986" s="7">
        <v>34366</v>
      </c>
      <c r="W986" t="s">
        <v>3567</v>
      </c>
      <c r="X986" s="2">
        <v>1.3720000000000001</v>
      </c>
      <c r="Y986" s="6">
        <f t="shared" si="126"/>
        <v>3.662475641333654E-2</v>
      </c>
      <c r="AA986">
        <v>189480</v>
      </c>
      <c r="AB986">
        <v>17366</v>
      </c>
      <c r="AC986">
        <v>15579670</v>
      </c>
      <c r="AD986" t="s">
        <v>6</v>
      </c>
      <c r="AE986">
        <v>42</v>
      </c>
      <c r="AF986">
        <v>2</v>
      </c>
      <c r="AH986" t="s">
        <v>3582</v>
      </c>
      <c r="AI986" t="s">
        <v>3581</v>
      </c>
      <c r="AK986" t="s">
        <v>3580</v>
      </c>
      <c r="AL986">
        <v>21</v>
      </c>
      <c r="AM986" s="5">
        <f t="shared" si="130"/>
        <v>0.75</v>
      </c>
      <c r="AN986" s="4">
        <f t="shared" si="127"/>
        <v>1.1359333585762969E-3</v>
      </c>
      <c r="AO986" s="3"/>
      <c r="AP986">
        <v>0</v>
      </c>
      <c r="AQ986" t="s">
        <v>3579</v>
      </c>
      <c r="AR986" t="s">
        <v>1</v>
      </c>
      <c r="AS986" t="s">
        <v>3578</v>
      </c>
      <c r="AT986" s="2" t="s">
        <v>0</v>
      </c>
      <c r="AU986" s="1">
        <f t="shared" si="131"/>
        <v>2.5978109496908464</v>
      </c>
      <c r="AV986" s="1">
        <f t="shared" si="132"/>
        <v>1.8880344885956419</v>
      </c>
      <c r="AW986" s="1">
        <f t="shared" si="133"/>
        <v>1.1782580275004371</v>
      </c>
    </row>
    <row r="987" spans="1:49" x14ac:dyDescent="0.2">
      <c r="A987">
        <v>985</v>
      </c>
      <c r="B987" t="s">
        <v>3577</v>
      </c>
      <c r="C987" t="s">
        <v>3576</v>
      </c>
      <c r="F987" t="s">
        <v>3575</v>
      </c>
      <c r="G987" t="s">
        <v>16</v>
      </c>
      <c r="H987" t="s">
        <v>15</v>
      </c>
      <c r="I987" t="s">
        <v>3574</v>
      </c>
      <c r="J987" t="s">
        <v>3573</v>
      </c>
      <c r="K987" t="s">
        <v>3572</v>
      </c>
      <c r="L987" t="s">
        <v>3571</v>
      </c>
      <c r="M987" t="s">
        <v>459</v>
      </c>
      <c r="N987">
        <v>2</v>
      </c>
      <c r="O987" t="s">
        <v>3570</v>
      </c>
      <c r="P987" t="s">
        <v>3569</v>
      </c>
      <c r="Q987" t="s">
        <v>3568</v>
      </c>
      <c r="R987" s="7">
        <v>34335</v>
      </c>
      <c r="S987" s="8">
        <f t="shared" si="128"/>
        <v>1994</v>
      </c>
      <c r="T987" s="8">
        <v>1994</v>
      </c>
      <c r="U987" s="8">
        <f t="shared" si="129"/>
        <v>28</v>
      </c>
      <c r="V987" s="7">
        <v>34366</v>
      </c>
      <c r="W987" t="s">
        <v>3567</v>
      </c>
      <c r="X987" s="2">
        <v>1.3720000000000001</v>
      </c>
      <c r="Y987" s="6">
        <f t="shared" si="126"/>
        <v>3.662475641333654E-2</v>
      </c>
      <c r="AA987">
        <v>189480</v>
      </c>
      <c r="AB987">
        <v>17366</v>
      </c>
      <c r="AC987">
        <v>15579670</v>
      </c>
      <c r="AD987" t="s">
        <v>6</v>
      </c>
      <c r="AE987">
        <v>42</v>
      </c>
      <c r="AF987">
        <v>2</v>
      </c>
      <c r="AH987" t="s">
        <v>3566</v>
      </c>
      <c r="AI987" t="s">
        <v>3565</v>
      </c>
      <c r="AK987" t="s">
        <v>3564</v>
      </c>
      <c r="AL987">
        <v>4</v>
      </c>
      <c r="AM987" s="5">
        <f t="shared" si="130"/>
        <v>0.14285714285714285</v>
      </c>
      <c r="AN987" s="4">
        <f t="shared" si="127"/>
        <v>2.1636825877643749E-4</v>
      </c>
      <c r="AO987" s="3"/>
      <c r="AP987">
        <v>0</v>
      </c>
      <c r="AR987" t="s">
        <v>1</v>
      </c>
      <c r="AT987" s="2" t="s">
        <v>0</v>
      </c>
      <c r="AU987" s="1">
        <f t="shared" si="131"/>
        <v>2.5702239966968508</v>
      </c>
      <c r="AV987" s="1">
        <f t="shared" si="132"/>
        <v>1.842056233605649</v>
      </c>
      <c r="AW987" s="1">
        <f t="shared" si="133"/>
        <v>1.1138884705144469</v>
      </c>
    </row>
    <row r="988" spans="1:49" x14ac:dyDescent="0.2">
      <c r="A988">
        <v>986</v>
      </c>
      <c r="B988" t="s">
        <v>3563</v>
      </c>
      <c r="C988" t="s">
        <v>3562</v>
      </c>
      <c r="F988" t="s">
        <v>3561</v>
      </c>
      <c r="G988" t="s">
        <v>16</v>
      </c>
      <c r="H988" t="s">
        <v>15</v>
      </c>
      <c r="I988" t="s">
        <v>3560</v>
      </c>
      <c r="J988">
        <v>60092258</v>
      </c>
      <c r="K988" t="s">
        <v>1027</v>
      </c>
      <c r="L988" t="s">
        <v>1026</v>
      </c>
      <c r="M988" t="s">
        <v>830</v>
      </c>
      <c r="N988">
        <v>2</v>
      </c>
      <c r="O988" t="s">
        <v>3559</v>
      </c>
      <c r="P988" t="s">
        <v>3558</v>
      </c>
      <c r="Q988" t="s">
        <v>3557</v>
      </c>
      <c r="R988" s="7">
        <v>34335</v>
      </c>
      <c r="S988" s="8">
        <f t="shared" si="128"/>
        <v>1994</v>
      </c>
      <c r="T988" s="8">
        <v>1994</v>
      </c>
      <c r="U988" s="8">
        <f t="shared" si="129"/>
        <v>28</v>
      </c>
      <c r="V988" s="7">
        <v>34366</v>
      </c>
      <c r="W988" t="s">
        <v>455</v>
      </c>
      <c r="X988" s="2">
        <v>0.111</v>
      </c>
      <c r="Y988" s="6">
        <f t="shared" si="126"/>
        <v>2.9630816048690639E-3</v>
      </c>
      <c r="AA988">
        <v>87566621</v>
      </c>
      <c r="AB988">
        <v>24890</v>
      </c>
      <c r="AC988">
        <v>15206424</v>
      </c>
      <c r="AD988" t="s">
        <v>6</v>
      </c>
      <c r="AE988">
        <v>77</v>
      </c>
      <c r="AF988">
        <v>2</v>
      </c>
      <c r="AH988" t="s">
        <v>3556</v>
      </c>
      <c r="AI988" t="s">
        <v>3555</v>
      </c>
      <c r="AJ988" t="s">
        <v>3554</v>
      </c>
      <c r="AK988" t="s">
        <v>3553</v>
      </c>
      <c r="AL988">
        <v>10</v>
      </c>
      <c r="AM988" s="5">
        <f t="shared" si="130"/>
        <v>0.35714285714285715</v>
      </c>
      <c r="AN988" s="4">
        <f t="shared" si="127"/>
        <v>5.4092064694109376E-4</v>
      </c>
      <c r="AO988" s="3"/>
      <c r="AP988">
        <v>0</v>
      </c>
      <c r="AR988" t="s">
        <v>1</v>
      </c>
      <c r="AT988" s="2" t="s">
        <v>0</v>
      </c>
      <c r="AU988" s="1">
        <f t="shared" si="131"/>
        <v>0.22364333174906725</v>
      </c>
      <c r="AV988" s="1">
        <f t="shared" si="132"/>
        <v>0.17520011259050788</v>
      </c>
      <c r="AW988" s="1">
        <f t="shared" si="133"/>
        <v>0.12675689343194849</v>
      </c>
    </row>
    <row r="989" spans="1:49" x14ac:dyDescent="0.2">
      <c r="A989">
        <v>987</v>
      </c>
      <c r="B989" t="s">
        <v>3552</v>
      </c>
      <c r="C989" t="s">
        <v>3551</v>
      </c>
      <c r="F989" t="s">
        <v>3550</v>
      </c>
      <c r="G989" t="s">
        <v>16</v>
      </c>
      <c r="H989" t="s">
        <v>15</v>
      </c>
      <c r="I989" t="s">
        <v>3549</v>
      </c>
      <c r="J989">
        <v>60007776</v>
      </c>
      <c r="K989" t="s">
        <v>3211</v>
      </c>
      <c r="L989" t="s">
        <v>3210</v>
      </c>
      <c r="M989" t="s">
        <v>230</v>
      </c>
      <c r="N989">
        <v>2</v>
      </c>
      <c r="O989" t="s">
        <v>3548</v>
      </c>
      <c r="P989" t="s">
        <v>3547</v>
      </c>
      <c r="Q989" t="s">
        <v>3546</v>
      </c>
      <c r="R989" s="7">
        <v>34335</v>
      </c>
      <c r="S989" s="8">
        <f t="shared" si="128"/>
        <v>1994</v>
      </c>
      <c r="T989" s="8">
        <v>1994</v>
      </c>
      <c r="U989" s="8">
        <f t="shared" si="129"/>
        <v>28</v>
      </c>
      <c r="V989" s="7">
        <v>34366</v>
      </c>
      <c r="W989" t="s">
        <v>3512</v>
      </c>
      <c r="X989" s="2">
        <v>0.88100000000000001</v>
      </c>
      <c r="Y989" s="6">
        <f t="shared" si="126"/>
        <v>2.3517791836843653E-2</v>
      </c>
      <c r="AA989">
        <v>10459243</v>
      </c>
      <c r="AB989">
        <v>17248</v>
      </c>
      <c r="AD989" t="s">
        <v>6</v>
      </c>
      <c r="AE989">
        <v>36</v>
      </c>
      <c r="AF989">
        <v>1</v>
      </c>
      <c r="AH989" t="s">
        <v>3545</v>
      </c>
      <c r="AL989">
        <v>23</v>
      </c>
      <c r="AM989" s="5">
        <f t="shared" si="130"/>
        <v>0.8214285714285714</v>
      </c>
      <c r="AN989" s="4">
        <f t="shared" si="127"/>
        <v>1.2441174879645155E-3</v>
      </c>
      <c r="AO989" s="3"/>
      <c r="AP989">
        <v>0</v>
      </c>
      <c r="AQ989" t="s">
        <v>3544</v>
      </c>
      <c r="AR989" t="s">
        <v>3543</v>
      </c>
      <c r="AS989" t="s">
        <v>3542</v>
      </c>
      <c r="AT989" s="2" t="s">
        <v>0</v>
      </c>
      <c r="AU989" s="1">
        <f t="shared" si="131"/>
        <v>1.6835689532179912</v>
      </c>
      <c r="AV989" s="1">
        <f t="shared" si="132"/>
        <v>1.2380954662404084</v>
      </c>
      <c r="AW989" s="1">
        <f t="shared" si="133"/>
        <v>0.79262197926282563</v>
      </c>
    </row>
    <row r="990" spans="1:49" x14ac:dyDescent="0.2">
      <c r="A990">
        <v>988</v>
      </c>
      <c r="B990" t="s">
        <v>3541</v>
      </c>
      <c r="C990" t="s">
        <v>3540</v>
      </c>
      <c r="F990" t="s">
        <v>3539</v>
      </c>
      <c r="G990" t="s">
        <v>16</v>
      </c>
      <c r="H990" t="s">
        <v>15</v>
      </c>
      <c r="I990" t="s">
        <v>3538</v>
      </c>
      <c r="J990">
        <v>60016296</v>
      </c>
      <c r="K990" t="s">
        <v>3480</v>
      </c>
      <c r="L990" t="s">
        <v>927</v>
      </c>
      <c r="M990" t="s">
        <v>230</v>
      </c>
      <c r="N990">
        <v>2</v>
      </c>
      <c r="O990" t="s">
        <v>3537</v>
      </c>
      <c r="P990" t="s">
        <v>3536</v>
      </c>
      <c r="Q990" t="s">
        <v>3535</v>
      </c>
      <c r="R990" s="7">
        <v>34335</v>
      </c>
      <c r="S990" s="8">
        <f t="shared" si="128"/>
        <v>1994</v>
      </c>
      <c r="T990" s="8">
        <v>1994</v>
      </c>
      <c r="U990" s="8">
        <f t="shared" si="129"/>
        <v>28</v>
      </c>
      <c r="V990" s="7" t="s">
        <v>3534</v>
      </c>
      <c r="W990" t="s">
        <v>3533</v>
      </c>
      <c r="X990" s="2">
        <v>1.468</v>
      </c>
      <c r="Y990" s="6">
        <f t="shared" si="126"/>
        <v>3.9187421585115186E-2</v>
      </c>
      <c r="AA990">
        <v>906778</v>
      </c>
      <c r="AB990">
        <v>18931</v>
      </c>
      <c r="AD990" t="s">
        <v>6</v>
      </c>
      <c r="AE990">
        <v>42</v>
      </c>
      <c r="AF990">
        <v>234</v>
      </c>
      <c r="AH990" t="s">
        <v>3532</v>
      </c>
      <c r="AI990" t="s">
        <v>3531</v>
      </c>
      <c r="AK990" t="s">
        <v>3530</v>
      </c>
      <c r="AL990">
        <v>13</v>
      </c>
      <c r="AM990" s="5">
        <f t="shared" si="130"/>
        <v>0.4642857142857143</v>
      </c>
      <c r="AN990" s="4">
        <f t="shared" si="127"/>
        <v>7.0319684102342192E-4</v>
      </c>
      <c r="AO990" s="3"/>
      <c r="AP990">
        <v>0</v>
      </c>
      <c r="AR990" t="s">
        <v>1</v>
      </c>
      <c r="AT990" s="2">
        <v>5.0830000000000002</v>
      </c>
      <c r="AU990" s="1">
        <f t="shared" si="131"/>
        <v>2.7642154161887653</v>
      </c>
      <c r="AV990" s="1">
        <f t="shared" si="132"/>
        <v>1.9945309213069302</v>
      </c>
      <c r="AW990" s="1">
        <f t="shared" si="133"/>
        <v>1.2248464264250951</v>
      </c>
    </row>
    <row r="991" spans="1:49" x14ac:dyDescent="0.2">
      <c r="A991">
        <v>989</v>
      </c>
      <c r="B991" t="s">
        <v>3529</v>
      </c>
      <c r="C991" t="s">
        <v>3528</v>
      </c>
      <c r="F991" t="s">
        <v>3527</v>
      </c>
      <c r="G991" t="s">
        <v>16</v>
      </c>
      <c r="H991" t="s">
        <v>15</v>
      </c>
      <c r="I991" t="s">
        <v>3526</v>
      </c>
      <c r="J991" t="s">
        <v>3521</v>
      </c>
      <c r="K991" t="s">
        <v>3525</v>
      </c>
      <c r="L991" t="s">
        <v>3524</v>
      </c>
      <c r="M991" t="s">
        <v>83</v>
      </c>
      <c r="N991">
        <v>2</v>
      </c>
      <c r="O991" t="s">
        <v>3523</v>
      </c>
      <c r="P991" t="s">
        <v>3522</v>
      </c>
      <c r="Q991" t="s">
        <v>3521</v>
      </c>
      <c r="R991" s="7">
        <v>34335</v>
      </c>
      <c r="S991" s="8">
        <f t="shared" si="128"/>
        <v>1994</v>
      </c>
      <c r="T991" s="8">
        <v>1994</v>
      </c>
      <c r="U991" s="8">
        <f t="shared" si="129"/>
        <v>28</v>
      </c>
      <c r="V991" s="7">
        <v>34366</v>
      </c>
      <c r="W991" t="s">
        <v>3512</v>
      </c>
      <c r="X991" s="2">
        <v>0.88100000000000001</v>
      </c>
      <c r="Y991" s="6">
        <f t="shared" si="126"/>
        <v>2.3517791836843653E-2</v>
      </c>
      <c r="AA991">
        <v>10459243</v>
      </c>
      <c r="AB991">
        <v>17248</v>
      </c>
      <c r="AD991" t="s">
        <v>6</v>
      </c>
      <c r="AE991">
        <v>36</v>
      </c>
      <c r="AF991">
        <v>1</v>
      </c>
      <c r="AH991" t="s">
        <v>3520</v>
      </c>
      <c r="AL991">
        <v>284</v>
      </c>
      <c r="AM991" s="5">
        <f t="shared" si="130"/>
        <v>10.142857142857142</v>
      </c>
      <c r="AN991" s="4">
        <f t="shared" si="127"/>
        <v>1.5362146373127061E-2</v>
      </c>
      <c r="AO991" s="3"/>
      <c r="AP991">
        <v>0</v>
      </c>
      <c r="AR991" t="s">
        <v>1</v>
      </c>
      <c r="AT991" s="2" t="s">
        <v>0</v>
      </c>
      <c r="AU991" s="1">
        <f t="shared" si="131"/>
        <v>2.1071098197728673</v>
      </c>
      <c r="AV991" s="1">
        <f t="shared" si="132"/>
        <v>1.9439969104985355</v>
      </c>
      <c r="AW991" s="1">
        <f t="shared" si="133"/>
        <v>1.7808840012242038</v>
      </c>
    </row>
    <row r="992" spans="1:49" x14ac:dyDescent="0.2">
      <c r="A992">
        <v>990</v>
      </c>
      <c r="B992" t="s">
        <v>3519</v>
      </c>
      <c r="C992" t="s">
        <v>3518</v>
      </c>
      <c r="F992" t="s">
        <v>3517</v>
      </c>
      <c r="G992" t="s">
        <v>16</v>
      </c>
      <c r="H992" t="s">
        <v>15</v>
      </c>
      <c r="I992" t="s">
        <v>3516</v>
      </c>
      <c r="J992">
        <v>60006711</v>
      </c>
      <c r="K992" t="s">
        <v>3515</v>
      </c>
      <c r="L992" t="s">
        <v>3514</v>
      </c>
      <c r="M992" t="s">
        <v>230</v>
      </c>
      <c r="N992">
        <v>1</v>
      </c>
      <c r="O992" t="s">
        <v>3513</v>
      </c>
      <c r="P992">
        <v>6701457404</v>
      </c>
      <c r="Q992">
        <v>60006711</v>
      </c>
      <c r="R992" s="7">
        <v>34335</v>
      </c>
      <c r="S992" s="8">
        <f t="shared" si="128"/>
        <v>1994</v>
      </c>
      <c r="T992" s="8">
        <v>1994</v>
      </c>
      <c r="U992" s="8">
        <f t="shared" si="129"/>
        <v>28</v>
      </c>
      <c r="V992" s="7">
        <v>34366</v>
      </c>
      <c r="W992" t="s">
        <v>3512</v>
      </c>
      <c r="X992" s="2">
        <v>0.88100000000000001</v>
      </c>
      <c r="Y992" s="6">
        <f t="shared" si="126"/>
        <v>2.3517791836843653E-2</v>
      </c>
      <c r="AA992">
        <v>10459243</v>
      </c>
      <c r="AB992">
        <v>17248</v>
      </c>
      <c r="AD992" t="s">
        <v>6</v>
      </c>
      <c r="AE992">
        <v>36</v>
      </c>
      <c r="AF992">
        <v>1</v>
      </c>
      <c r="AH992" t="s">
        <v>3511</v>
      </c>
      <c r="AI992" t="s">
        <v>3510</v>
      </c>
      <c r="AK992" t="s">
        <v>3509</v>
      </c>
      <c r="AL992">
        <v>2</v>
      </c>
      <c r="AM992" s="5">
        <f t="shared" si="130"/>
        <v>7.1428571428571425E-2</v>
      </c>
      <c r="AN992" s="4">
        <f t="shared" si="127"/>
        <v>1.0818412938821875E-4</v>
      </c>
      <c r="AO992" s="3"/>
      <c r="AP992">
        <v>0</v>
      </c>
      <c r="AR992" t="s">
        <v>1</v>
      </c>
      <c r="AT992" s="2" t="s">
        <v>0</v>
      </c>
      <c r="AU992" s="1">
        <f t="shared" si="131"/>
        <v>1.6494909524607022</v>
      </c>
      <c r="AV992" s="1">
        <f t="shared" si="132"/>
        <v>1.1812987983115937</v>
      </c>
      <c r="AW992" s="1">
        <f t="shared" si="133"/>
        <v>0.71310664416248493</v>
      </c>
    </row>
    <row r="993" spans="1:49" x14ac:dyDescent="0.2">
      <c r="A993">
        <v>991</v>
      </c>
      <c r="B993" t="s">
        <v>3508</v>
      </c>
      <c r="C993" t="s">
        <v>3507</v>
      </c>
      <c r="F993" t="s">
        <v>3506</v>
      </c>
      <c r="G993" t="s">
        <v>16</v>
      </c>
      <c r="H993" t="s">
        <v>15</v>
      </c>
      <c r="I993" t="s">
        <v>3505</v>
      </c>
      <c r="J993" t="s">
        <v>3504</v>
      </c>
      <c r="K993" t="s">
        <v>3503</v>
      </c>
      <c r="L993" t="s">
        <v>3502</v>
      </c>
      <c r="M993" t="s">
        <v>83</v>
      </c>
      <c r="N993">
        <v>2</v>
      </c>
      <c r="O993" t="s">
        <v>3501</v>
      </c>
      <c r="P993" t="s">
        <v>3500</v>
      </c>
      <c r="Q993" t="s">
        <v>3499</v>
      </c>
      <c r="R993" s="7">
        <v>34335</v>
      </c>
      <c r="S993" s="8">
        <f t="shared" si="128"/>
        <v>1994</v>
      </c>
      <c r="T993" s="8">
        <v>1994</v>
      </c>
      <c r="U993" s="8">
        <f t="shared" si="129"/>
        <v>28</v>
      </c>
      <c r="V993" s="7">
        <v>34366</v>
      </c>
      <c r="W993" t="s">
        <v>2061</v>
      </c>
      <c r="X993" s="2">
        <v>1.6519999999999999</v>
      </c>
      <c r="Y993" s="6">
        <f t="shared" si="126"/>
        <v>4.409919649769093E-2</v>
      </c>
      <c r="AA993" t="s">
        <v>2060</v>
      </c>
      <c r="AB993">
        <v>17337</v>
      </c>
      <c r="AC993">
        <v>15582221</v>
      </c>
      <c r="AD993" t="s">
        <v>6</v>
      </c>
      <c r="AE993">
        <v>42</v>
      </c>
      <c r="AF993">
        <v>2</v>
      </c>
      <c r="AH993" t="s">
        <v>3498</v>
      </c>
      <c r="AI993" t="s">
        <v>3497</v>
      </c>
      <c r="AK993" t="s">
        <v>3496</v>
      </c>
      <c r="AL993">
        <v>18</v>
      </c>
      <c r="AM993" s="5">
        <f t="shared" si="130"/>
        <v>0.6428571428571429</v>
      </c>
      <c r="AN993" s="4">
        <f t="shared" si="127"/>
        <v>9.7365716449396885E-4</v>
      </c>
      <c r="AO993" s="3"/>
      <c r="AP993">
        <v>0</v>
      </c>
      <c r="AQ993" t="s">
        <v>546</v>
      </c>
      <c r="AR993" t="s">
        <v>3495</v>
      </c>
      <c r="AS993" t="s">
        <v>544</v>
      </c>
      <c r="AT993" s="2" t="s">
        <v>0</v>
      </c>
      <c r="AU993" s="1">
        <f t="shared" si="131"/>
        <v>3.1161534697731841</v>
      </c>
      <c r="AV993" s="1">
        <f t="shared" si="132"/>
        <v>2.2536426831092449</v>
      </c>
      <c r="AW993" s="1">
        <f t="shared" si="133"/>
        <v>1.3911318964453057</v>
      </c>
    </row>
    <row r="994" spans="1:49" x14ac:dyDescent="0.2">
      <c r="A994">
        <v>992</v>
      </c>
      <c r="B994" t="s">
        <v>3494</v>
      </c>
      <c r="C994" t="s">
        <v>3493</v>
      </c>
      <c r="F994" t="s">
        <v>3492</v>
      </c>
      <c r="G994" t="s">
        <v>16</v>
      </c>
      <c r="H994" t="s">
        <v>15</v>
      </c>
      <c r="I994" t="s">
        <v>3491</v>
      </c>
      <c r="J994" t="s">
        <v>3490</v>
      </c>
      <c r="K994" t="s">
        <v>3489</v>
      </c>
      <c r="L994" t="s">
        <v>3488</v>
      </c>
      <c r="M994" t="s">
        <v>83</v>
      </c>
      <c r="N994">
        <v>3</v>
      </c>
      <c r="O994" t="s">
        <v>3487</v>
      </c>
      <c r="P994" t="s">
        <v>3486</v>
      </c>
      <c r="Q994" t="s">
        <v>3485</v>
      </c>
      <c r="R994" s="7">
        <v>34335</v>
      </c>
      <c r="S994" s="8">
        <f t="shared" si="128"/>
        <v>1994</v>
      </c>
      <c r="T994" s="8">
        <v>1994</v>
      </c>
      <c r="U994" s="8">
        <f t="shared" si="129"/>
        <v>28</v>
      </c>
      <c r="V994" s="7">
        <v>34366</v>
      </c>
      <c r="W994" t="s">
        <v>2061</v>
      </c>
      <c r="X994" s="2">
        <v>1.6519999999999999</v>
      </c>
      <c r="Y994" s="6">
        <f t="shared" si="126"/>
        <v>4.409919649769093E-2</v>
      </c>
      <c r="AA994" t="s">
        <v>2060</v>
      </c>
      <c r="AB994">
        <v>17337</v>
      </c>
      <c r="AC994">
        <v>15582221</v>
      </c>
      <c r="AD994" t="s">
        <v>6</v>
      </c>
      <c r="AE994">
        <v>42</v>
      </c>
      <c r="AF994">
        <v>2</v>
      </c>
      <c r="AH994" t="s">
        <v>3484</v>
      </c>
      <c r="AI994" t="s">
        <v>3483</v>
      </c>
      <c r="AK994" t="s">
        <v>3482</v>
      </c>
      <c r="AL994">
        <v>187</v>
      </c>
      <c r="AM994" s="5">
        <f t="shared" si="130"/>
        <v>6.6785714285714288</v>
      </c>
      <c r="AN994" s="4">
        <f t="shared" si="127"/>
        <v>1.0115216097798453E-2</v>
      </c>
      <c r="AO994" s="3"/>
      <c r="AP994">
        <v>0</v>
      </c>
      <c r="AQ994" t="s">
        <v>3481</v>
      </c>
      <c r="AR994" t="s">
        <v>1</v>
      </c>
      <c r="AS994" t="s">
        <v>3480</v>
      </c>
      <c r="AT994" s="2" t="s">
        <v>0</v>
      </c>
      <c r="AU994" s="1">
        <f t="shared" si="131"/>
        <v>3.3904002377723188</v>
      </c>
      <c r="AV994" s="1">
        <f t="shared" si="132"/>
        <v>2.7107206297744693</v>
      </c>
      <c r="AW994" s="1">
        <f t="shared" si="133"/>
        <v>2.0310410217766197</v>
      </c>
    </row>
    <row r="995" spans="1:49" x14ac:dyDescent="0.2">
      <c r="A995">
        <v>993</v>
      </c>
      <c r="B995" t="s">
        <v>3479</v>
      </c>
      <c r="C995" t="s">
        <v>3478</v>
      </c>
      <c r="F995" t="s">
        <v>3477</v>
      </c>
      <c r="G995" t="s">
        <v>16</v>
      </c>
      <c r="H995" t="s">
        <v>15</v>
      </c>
      <c r="I995" t="s">
        <v>3476</v>
      </c>
      <c r="J995" t="s">
        <v>3475</v>
      </c>
      <c r="K995" t="s">
        <v>2683</v>
      </c>
      <c r="L995" t="s">
        <v>3474</v>
      </c>
      <c r="M995" t="s">
        <v>83</v>
      </c>
      <c r="N995">
        <v>3</v>
      </c>
      <c r="O995" t="s">
        <v>3473</v>
      </c>
      <c r="P995" t="s">
        <v>3472</v>
      </c>
      <c r="Q995" t="s">
        <v>3471</v>
      </c>
      <c r="R995" s="7">
        <v>34335</v>
      </c>
      <c r="S995" s="8">
        <f t="shared" si="128"/>
        <v>1994</v>
      </c>
      <c r="T995" s="8">
        <v>1994</v>
      </c>
      <c r="U995" s="8">
        <f t="shared" si="129"/>
        <v>28</v>
      </c>
      <c r="V995" s="7">
        <v>34366</v>
      </c>
      <c r="W995" t="s">
        <v>2061</v>
      </c>
      <c r="X995" s="2">
        <v>1.6519999999999999</v>
      </c>
      <c r="Y995" s="6">
        <f t="shared" si="126"/>
        <v>4.409919649769093E-2</v>
      </c>
      <c r="AA995" t="s">
        <v>2060</v>
      </c>
      <c r="AB995">
        <v>17337</v>
      </c>
      <c r="AC995">
        <v>15582221</v>
      </c>
      <c r="AD995" t="s">
        <v>6</v>
      </c>
      <c r="AE995">
        <v>42</v>
      </c>
      <c r="AF995">
        <v>2</v>
      </c>
      <c r="AH995" t="s">
        <v>3470</v>
      </c>
      <c r="AI995" t="s">
        <v>3469</v>
      </c>
      <c r="AK995" t="s">
        <v>3468</v>
      </c>
      <c r="AL995">
        <v>120</v>
      </c>
      <c r="AM995" s="5">
        <f t="shared" si="130"/>
        <v>4.2857142857142856</v>
      </c>
      <c r="AN995" s="4">
        <f t="shared" si="127"/>
        <v>6.4910477632931247E-3</v>
      </c>
      <c r="AO995" s="3"/>
      <c r="AP995">
        <v>0</v>
      </c>
      <c r="AQ995" t="s">
        <v>3467</v>
      </c>
      <c r="AR995" t="s">
        <v>3466</v>
      </c>
      <c r="AS995" t="s">
        <v>3465</v>
      </c>
      <c r="AT995" s="2" t="s">
        <v>0</v>
      </c>
      <c r="AU995" s="1">
        <f t="shared" si="131"/>
        <v>3.281675187737159</v>
      </c>
      <c r="AV995" s="1">
        <f t="shared" si="132"/>
        <v>2.5295122130492027</v>
      </c>
      <c r="AW995" s="1">
        <f t="shared" si="133"/>
        <v>1.7773492383612464</v>
      </c>
    </row>
    <row r="996" spans="1:49" x14ac:dyDescent="0.2">
      <c r="A996">
        <v>994</v>
      </c>
      <c r="B996" t="s">
        <v>3464</v>
      </c>
      <c r="C996" t="s">
        <v>3463</v>
      </c>
      <c r="F996" t="s">
        <v>3462</v>
      </c>
      <c r="G996" t="s">
        <v>16</v>
      </c>
      <c r="H996" t="s">
        <v>15</v>
      </c>
      <c r="I996" t="s">
        <v>3461</v>
      </c>
      <c r="J996">
        <v>60008435</v>
      </c>
      <c r="K996" t="s">
        <v>3460</v>
      </c>
      <c r="L996" t="s">
        <v>3459</v>
      </c>
      <c r="M996" t="s">
        <v>830</v>
      </c>
      <c r="N996">
        <v>3</v>
      </c>
      <c r="O996" t="s">
        <v>3458</v>
      </c>
      <c r="P996" t="s">
        <v>3457</v>
      </c>
      <c r="Q996" t="s">
        <v>3456</v>
      </c>
      <c r="R996" s="7">
        <v>34335</v>
      </c>
      <c r="S996" s="8">
        <f t="shared" si="128"/>
        <v>1994</v>
      </c>
      <c r="T996" s="8">
        <v>1994</v>
      </c>
      <c r="U996" s="8">
        <f t="shared" si="129"/>
        <v>28</v>
      </c>
      <c r="V996" s="7">
        <v>34366</v>
      </c>
      <c r="W996" t="s">
        <v>3455</v>
      </c>
      <c r="X996" s="2">
        <v>0.13900000000000001</v>
      </c>
      <c r="Y996" s="6">
        <f t="shared" si="126"/>
        <v>3.7105256133045036E-3</v>
      </c>
      <c r="AA996" t="s">
        <v>3454</v>
      </c>
      <c r="AB996">
        <v>24891</v>
      </c>
      <c r="AC996">
        <v>15206432</v>
      </c>
      <c r="AD996" t="s">
        <v>6</v>
      </c>
      <c r="AE996">
        <v>77</v>
      </c>
      <c r="AF996">
        <v>2</v>
      </c>
      <c r="AH996" s="9">
        <v>43800</v>
      </c>
      <c r="AI996" t="s">
        <v>3453</v>
      </c>
      <c r="AJ996" t="s">
        <v>3452</v>
      </c>
      <c r="AK996" t="s">
        <v>3451</v>
      </c>
      <c r="AL996">
        <v>0</v>
      </c>
      <c r="AM996" s="5">
        <f t="shared" si="130"/>
        <v>0</v>
      </c>
      <c r="AN996" s="4">
        <f t="shared" si="127"/>
        <v>0</v>
      </c>
      <c r="AO996" s="3"/>
      <c r="AP996">
        <v>0</v>
      </c>
      <c r="AR996" t="s">
        <v>1</v>
      </c>
      <c r="AT996" s="2" t="s">
        <v>0</v>
      </c>
      <c r="AU996" s="1">
        <f t="shared" si="131"/>
        <v>0.25973679293131524</v>
      </c>
      <c r="AV996" s="1">
        <f t="shared" si="132"/>
        <v>0.1855262806652252</v>
      </c>
      <c r="AW996" s="1">
        <f t="shared" si="133"/>
        <v>0.1113157683991351</v>
      </c>
    </row>
    <row r="997" spans="1:49" x14ac:dyDescent="0.2">
      <c r="A997">
        <v>995</v>
      </c>
      <c r="B997" t="s">
        <v>3450</v>
      </c>
      <c r="C997" t="s">
        <v>3449</v>
      </c>
      <c r="F997" t="s">
        <v>3448</v>
      </c>
      <c r="G997" t="s">
        <v>16</v>
      </c>
      <c r="H997" t="s">
        <v>15</v>
      </c>
      <c r="I997" t="s">
        <v>3447</v>
      </c>
      <c r="J997">
        <v>60014655</v>
      </c>
      <c r="K997" t="s">
        <v>3446</v>
      </c>
      <c r="L997" t="s">
        <v>3445</v>
      </c>
      <c r="M997" t="s">
        <v>2584</v>
      </c>
      <c r="N997">
        <v>5</v>
      </c>
      <c r="O997" t="s">
        <v>3444</v>
      </c>
      <c r="P997" t="s">
        <v>3443</v>
      </c>
      <c r="Q997" t="s">
        <v>3442</v>
      </c>
      <c r="R997" s="7">
        <v>34335</v>
      </c>
      <c r="S997" s="8">
        <f t="shared" si="128"/>
        <v>1994</v>
      </c>
      <c r="T997" s="8">
        <v>1994</v>
      </c>
      <c r="U997" s="8">
        <f t="shared" si="129"/>
        <v>28</v>
      </c>
      <c r="V997" s="7">
        <v>34366</v>
      </c>
      <c r="W997" t="s">
        <v>2061</v>
      </c>
      <c r="X997" s="2">
        <v>1.6519999999999999</v>
      </c>
      <c r="Y997" s="6">
        <f t="shared" si="126"/>
        <v>4.409919649769093E-2</v>
      </c>
      <c r="AA997" t="s">
        <v>2060</v>
      </c>
      <c r="AB997">
        <v>17337</v>
      </c>
      <c r="AC997">
        <v>15582221</v>
      </c>
      <c r="AD997" t="s">
        <v>6</v>
      </c>
      <c r="AE997">
        <v>42</v>
      </c>
      <c r="AF997">
        <v>2</v>
      </c>
      <c r="AH997" t="s">
        <v>3441</v>
      </c>
      <c r="AI997" t="s">
        <v>3440</v>
      </c>
      <c r="AK997" t="s">
        <v>3439</v>
      </c>
      <c r="AL997">
        <v>11</v>
      </c>
      <c r="AM997" s="5">
        <f t="shared" si="130"/>
        <v>0.39285714285714285</v>
      </c>
      <c r="AN997" s="4">
        <f t="shared" si="127"/>
        <v>5.9501271163520315E-4</v>
      </c>
      <c r="AO997" s="3"/>
      <c r="AP997">
        <v>0</v>
      </c>
      <c r="AQ997" t="s">
        <v>3438</v>
      </c>
      <c r="AR997" t="s">
        <v>3437</v>
      </c>
      <c r="AS997" t="s">
        <v>3436</v>
      </c>
      <c r="AT997" s="2" t="s">
        <v>0</v>
      </c>
      <c r="AU997" s="1">
        <f t="shared" si="131"/>
        <v>3.1047941361874209</v>
      </c>
      <c r="AV997" s="1">
        <f t="shared" si="132"/>
        <v>2.2347104604663066</v>
      </c>
      <c r="AW997" s="1">
        <f t="shared" si="133"/>
        <v>1.3646267847451921</v>
      </c>
    </row>
    <row r="998" spans="1:49" x14ac:dyDescent="0.2">
      <c r="A998">
        <v>996</v>
      </c>
      <c r="B998" t="s">
        <v>3435</v>
      </c>
      <c r="C998" t="s">
        <v>3434</v>
      </c>
      <c r="F998" t="s">
        <v>3433</v>
      </c>
      <c r="G998" t="s">
        <v>16</v>
      </c>
      <c r="H998" t="s">
        <v>15</v>
      </c>
      <c r="I998" t="s">
        <v>3432</v>
      </c>
      <c r="J998">
        <v>60032503</v>
      </c>
      <c r="K998" t="s">
        <v>3431</v>
      </c>
      <c r="L998" t="s">
        <v>3430</v>
      </c>
      <c r="M998" t="s">
        <v>230</v>
      </c>
      <c r="N998">
        <v>1</v>
      </c>
      <c r="O998" t="s">
        <v>3429</v>
      </c>
      <c r="P998">
        <v>6603966219</v>
      </c>
      <c r="Q998">
        <v>60032503</v>
      </c>
      <c r="R998" s="7">
        <v>34335</v>
      </c>
      <c r="S998" s="8">
        <f t="shared" si="128"/>
        <v>1994</v>
      </c>
      <c r="T998" s="8">
        <v>1994</v>
      </c>
      <c r="U998" s="8">
        <f t="shared" si="129"/>
        <v>28</v>
      </c>
      <c r="V998" s="7">
        <v>34366</v>
      </c>
      <c r="W998" t="s">
        <v>2061</v>
      </c>
      <c r="X998" s="2">
        <v>1.6519999999999999</v>
      </c>
      <c r="Y998" s="6">
        <f t="shared" si="126"/>
        <v>4.409919649769093E-2</v>
      </c>
      <c r="AA998" t="s">
        <v>2060</v>
      </c>
      <c r="AB998">
        <v>17337</v>
      </c>
      <c r="AC998">
        <v>15582221</v>
      </c>
      <c r="AD998" t="s">
        <v>6</v>
      </c>
      <c r="AE998">
        <v>42</v>
      </c>
      <c r="AF998">
        <v>2</v>
      </c>
      <c r="AH998" t="s">
        <v>3428</v>
      </c>
      <c r="AI998" t="s">
        <v>3427</v>
      </c>
      <c r="AK998" t="s">
        <v>3426</v>
      </c>
      <c r="AL998">
        <v>0</v>
      </c>
      <c r="AM998" s="5">
        <f t="shared" si="130"/>
        <v>0</v>
      </c>
      <c r="AN998" s="4">
        <f t="shared" si="127"/>
        <v>0</v>
      </c>
      <c r="AO998" s="3"/>
      <c r="AP998">
        <v>0</v>
      </c>
      <c r="AQ998" t="s">
        <v>2498</v>
      </c>
      <c r="AR998" t="s">
        <v>1</v>
      </c>
      <c r="AS998" t="s">
        <v>2496</v>
      </c>
      <c r="AT998" s="2" t="s">
        <v>0</v>
      </c>
      <c r="AU998" s="1">
        <f t="shared" si="131"/>
        <v>3.0869437548383649</v>
      </c>
      <c r="AV998" s="1">
        <f t="shared" si="132"/>
        <v>2.2049598248845466</v>
      </c>
      <c r="AW998" s="1">
        <f t="shared" si="133"/>
        <v>1.3229758949307278</v>
      </c>
    </row>
    <row r="999" spans="1:49" x14ac:dyDescent="0.2">
      <c r="A999">
        <v>997</v>
      </c>
      <c r="B999" t="s">
        <v>3425</v>
      </c>
      <c r="C999" t="s">
        <v>3424</v>
      </c>
      <c r="F999" t="s">
        <v>3423</v>
      </c>
      <c r="G999" t="s">
        <v>16</v>
      </c>
      <c r="H999" t="s">
        <v>15</v>
      </c>
      <c r="I999" t="s">
        <v>3317</v>
      </c>
      <c r="J999">
        <v>60011357</v>
      </c>
      <c r="K999" t="s">
        <v>3422</v>
      </c>
      <c r="L999" t="s">
        <v>3421</v>
      </c>
      <c r="M999" t="s">
        <v>2970</v>
      </c>
      <c r="N999">
        <v>3</v>
      </c>
      <c r="O999" t="s">
        <v>3420</v>
      </c>
      <c r="P999" t="s">
        <v>3419</v>
      </c>
      <c r="Q999" t="s">
        <v>3418</v>
      </c>
      <c r="R999" s="7">
        <v>34335</v>
      </c>
      <c r="S999" s="8">
        <f t="shared" si="128"/>
        <v>1994</v>
      </c>
      <c r="T999" s="8">
        <v>1994</v>
      </c>
      <c r="U999" s="8">
        <f t="shared" si="129"/>
        <v>28</v>
      </c>
      <c r="V999" s="7">
        <v>34366</v>
      </c>
      <c r="W999" t="s">
        <v>2061</v>
      </c>
      <c r="X999" s="2">
        <v>1.6519999999999999</v>
      </c>
      <c r="Y999" s="6">
        <f t="shared" si="126"/>
        <v>4.409919649769093E-2</v>
      </c>
      <c r="AA999" t="s">
        <v>2060</v>
      </c>
      <c r="AB999">
        <v>17337</v>
      </c>
      <c r="AC999">
        <v>15582221</v>
      </c>
      <c r="AD999" t="s">
        <v>6</v>
      </c>
      <c r="AE999">
        <v>42</v>
      </c>
      <c r="AF999">
        <v>2</v>
      </c>
      <c r="AH999" t="s">
        <v>3417</v>
      </c>
      <c r="AI999" t="s">
        <v>3416</v>
      </c>
      <c r="AK999" t="s">
        <v>3415</v>
      </c>
      <c r="AL999">
        <v>12</v>
      </c>
      <c r="AM999" s="5">
        <f t="shared" si="130"/>
        <v>0.42857142857142855</v>
      </c>
      <c r="AN999" s="4">
        <f t="shared" si="127"/>
        <v>6.4910477632931242E-4</v>
      </c>
      <c r="AO999" s="3"/>
      <c r="AP999">
        <v>0</v>
      </c>
      <c r="AR999" t="s">
        <v>1</v>
      </c>
      <c r="AT999" s="2" t="s">
        <v>0</v>
      </c>
      <c r="AU999" s="1">
        <f t="shared" si="131"/>
        <v>3.1064168981282445</v>
      </c>
      <c r="AV999" s="1">
        <f t="shared" si="132"/>
        <v>2.237415063701012</v>
      </c>
      <c r="AW999" s="1">
        <f t="shared" si="133"/>
        <v>1.3684132292737798</v>
      </c>
    </row>
    <row r="1000" spans="1:49" x14ac:dyDescent="0.2">
      <c r="A1000">
        <v>998</v>
      </c>
      <c r="B1000" t="s">
        <v>3414</v>
      </c>
      <c r="C1000" t="s">
        <v>3413</v>
      </c>
      <c r="F1000" t="s">
        <v>3412</v>
      </c>
      <c r="G1000" t="s">
        <v>16</v>
      </c>
      <c r="H1000" t="s">
        <v>15</v>
      </c>
      <c r="I1000" t="s">
        <v>3411</v>
      </c>
      <c r="J1000">
        <v>60005681</v>
      </c>
      <c r="K1000" t="s">
        <v>820</v>
      </c>
      <c r="L1000" t="s">
        <v>819</v>
      </c>
      <c r="M1000" t="s">
        <v>818</v>
      </c>
      <c r="N1000">
        <v>2</v>
      </c>
      <c r="O1000" t="s">
        <v>3410</v>
      </c>
      <c r="P1000" t="s">
        <v>3409</v>
      </c>
      <c r="Q1000" t="s">
        <v>3408</v>
      </c>
      <c r="R1000" s="7">
        <v>34335</v>
      </c>
      <c r="S1000" s="8">
        <f t="shared" si="128"/>
        <v>1994</v>
      </c>
      <c r="T1000" s="8">
        <v>1994</v>
      </c>
      <c r="U1000" s="8">
        <f t="shared" si="129"/>
        <v>28</v>
      </c>
      <c r="V1000" s="7">
        <v>34366</v>
      </c>
      <c r="W1000" t="s">
        <v>2061</v>
      </c>
      <c r="X1000" s="2">
        <v>1.6519999999999999</v>
      </c>
      <c r="Y1000" s="6">
        <f t="shared" si="126"/>
        <v>4.409919649769093E-2</v>
      </c>
      <c r="AA1000" t="s">
        <v>2060</v>
      </c>
      <c r="AB1000">
        <v>17337</v>
      </c>
      <c r="AC1000">
        <v>15582221</v>
      </c>
      <c r="AD1000" t="s">
        <v>6</v>
      </c>
      <c r="AE1000">
        <v>42</v>
      </c>
      <c r="AF1000">
        <v>2</v>
      </c>
      <c r="AH1000" t="s">
        <v>3407</v>
      </c>
      <c r="AI1000" t="s">
        <v>3406</v>
      </c>
      <c r="AK1000" t="s">
        <v>3405</v>
      </c>
      <c r="AL1000">
        <v>0</v>
      </c>
      <c r="AM1000" s="5">
        <f t="shared" si="130"/>
        <v>0</v>
      </c>
      <c r="AN1000" s="4">
        <f t="shared" si="127"/>
        <v>0</v>
      </c>
      <c r="AO1000" s="3"/>
      <c r="AP1000">
        <v>0</v>
      </c>
      <c r="AR1000" t="s">
        <v>3404</v>
      </c>
      <c r="AS1000" t="s">
        <v>3403</v>
      </c>
      <c r="AT1000" s="2" t="s">
        <v>0</v>
      </c>
      <c r="AU1000" s="1">
        <f t="shared" si="131"/>
        <v>3.0869437548383649</v>
      </c>
      <c r="AV1000" s="1">
        <f t="shared" si="132"/>
        <v>2.2049598248845466</v>
      </c>
      <c r="AW1000" s="1">
        <f t="shared" si="133"/>
        <v>1.3229758949307278</v>
      </c>
    </row>
    <row r="1001" spans="1:49" x14ac:dyDescent="0.2">
      <c r="A1001">
        <v>999</v>
      </c>
      <c r="B1001" t="s">
        <v>3402</v>
      </c>
      <c r="C1001" t="s">
        <v>3401</v>
      </c>
      <c r="F1001" t="s">
        <v>3400</v>
      </c>
      <c r="G1001" t="s">
        <v>16</v>
      </c>
      <c r="H1001" t="s">
        <v>15</v>
      </c>
      <c r="I1001" t="s">
        <v>3399</v>
      </c>
      <c r="J1001">
        <v>60020650</v>
      </c>
      <c r="K1001" t="s">
        <v>3398</v>
      </c>
      <c r="L1001" t="s">
        <v>3397</v>
      </c>
      <c r="M1001" t="s">
        <v>11</v>
      </c>
      <c r="N1001">
        <v>2</v>
      </c>
      <c r="O1001" t="s">
        <v>3396</v>
      </c>
      <c r="P1001" t="s">
        <v>3395</v>
      </c>
      <c r="Q1001" t="s">
        <v>3394</v>
      </c>
      <c r="R1001" s="7">
        <v>34335</v>
      </c>
      <c r="S1001" s="8">
        <f t="shared" si="128"/>
        <v>1994</v>
      </c>
      <c r="T1001" s="8">
        <v>1994</v>
      </c>
      <c r="U1001" s="8">
        <f t="shared" si="129"/>
        <v>28</v>
      </c>
      <c r="V1001" s="7">
        <v>34366</v>
      </c>
      <c r="W1001" t="s">
        <v>2061</v>
      </c>
      <c r="X1001" s="2">
        <v>1.6519999999999999</v>
      </c>
      <c r="Y1001" s="6">
        <f t="shared" si="126"/>
        <v>4.409919649769093E-2</v>
      </c>
      <c r="AA1001" t="s">
        <v>2060</v>
      </c>
      <c r="AB1001">
        <v>17337</v>
      </c>
      <c r="AC1001">
        <v>15582221</v>
      </c>
      <c r="AD1001" t="s">
        <v>6</v>
      </c>
      <c r="AE1001">
        <v>42</v>
      </c>
      <c r="AF1001">
        <v>2</v>
      </c>
      <c r="AH1001" t="s">
        <v>3393</v>
      </c>
      <c r="AI1001" t="s">
        <v>3392</v>
      </c>
      <c r="AK1001" t="s">
        <v>3391</v>
      </c>
      <c r="AL1001">
        <v>13</v>
      </c>
      <c r="AM1001" s="5">
        <f t="shared" si="130"/>
        <v>0.4642857142857143</v>
      </c>
      <c r="AN1001" s="4">
        <f t="shared" si="127"/>
        <v>7.0319684102342192E-4</v>
      </c>
      <c r="AO1001" s="3"/>
      <c r="AP1001">
        <v>0</v>
      </c>
      <c r="AQ1001" t="s">
        <v>3368</v>
      </c>
      <c r="AR1001" t="s">
        <v>1</v>
      </c>
      <c r="AS1001" t="s">
        <v>3366</v>
      </c>
      <c r="AT1001" s="2" t="s">
        <v>0</v>
      </c>
      <c r="AU1001" s="1">
        <f t="shared" si="131"/>
        <v>3.1080396600690676</v>
      </c>
      <c r="AV1001" s="1">
        <f t="shared" si="132"/>
        <v>2.2401196669357177</v>
      </c>
      <c r="AW1001" s="1">
        <f t="shared" si="133"/>
        <v>1.3721996738023674</v>
      </c>
    </row>
    <row r="1002" spans="1:49" x14ac:dyDescent="0.2">
      <c r="A1002">
        <v>1000</v>
      </c>
      <c r="B1002" t="s">
        <v>3390</v>
      </c>
      <c r="C1002" t="s">
        <v>3389</v>
      </c>
      <c r="F1002" t="s">
        <v>3388</v>
      </c>
      <c r="G1002" t="s">
        <v>16</v>
      </c>
      <c r="H1002" t="s">
        <v>15</v>
      </c>
      <c r="I1002" t="s">
        <v>3387</v>
      </c>
      <c r="J1002">
        <v>60027550</v>
      </c>
      <c r="K1002" t="s">
        <v>1368</v>
      </c>
      <c r="L1002" t="s">
        <v>1147</v>
      </c>
      <c r="M1002" t="s">
        <v>230</v>
      </c>
      <c r="N1002">
        <v>2</v>
      </c>
      <c r="O1002" t="s">
        <v>3386</v>
      </c>
      <c r="P1002" t="s">
        <v>3385</v>
      </c>
      <c r="Q1002" t="s">
        <v>1365</v>
      </c>
      <c r="R1002" s="7">
        <v>34335</v>
      </c>
      <c r="S1002" s="8">
        <f t="shared" si="128"/>
        <v>1994</v>
      </c>
      <c r="T1002" s="8">
        <v>1994</v>
      </c>
      <c r="U1002" s="8">
        <f t="shared" si="129"/>
        <v>28</v>
      </c>
      <c r="V1002" s="7">
        <v>34366</v>
      </c>
      <c r="W1002" t="s">
        <v>2061</v>
      </c>
      <c r="X1002" s="2">
        <v>1.6519999999999999</v>
      </c>
      <c r="Y1002" s="6">
        <f t="shared" si="126"/>
        <v>4.409919649769093E-2</v>
      </c>
      <c r="AA1002" t="s">
        <v>2060</v>
      </c>
      <c r="AB1002">
        <v>17337</v>
      </c>
      <c r="AC1002">
        <v>15582221</v>
      </c>
      <c r="AD1002" t="s">
        <v>6</v>
      </c>
      <c r="AE1002">
        <v>42</v>
      </c>
      <c r="AF1002">
        <v>2</v>
      </c>
      <c r="AH1002" t="s">
        <v>3384</v>
      </c>
      <c r="AI1002" t="s">
        <v>3383</v>
      </c>
      <c r="AK1002" t="s">
        <v>3382</v>
      </c>
      <c r="AL1002">
        <v>30</v>
      </c>
      <c r="AM1002" s="5">
        <f t="shared" si="130"/>
        <v>1.0714285714285714</v>
      </c>
      <c r="AN1002" s="4">
        <f t="shared" si="127"/>
        <v>1.6227619408232812E-3</v>
      </c>
      <c r="AO1002" s="3"/>
      <c r="AP1002">
        <v>0</v>
      </c>
      <c r="AR1002" t="s">
        <v>1</v>
      </c>
      <c r="AT1002" s="2" t="s">
        <v>0</v>
      </c>
      <c r="AU1002" s="1">
        <f t="shared" si="131"/>
        <v>3.1356266130630632</v>
      </c>
      <c r="AV1002" s="1">
        <f t="shared" si="132"/>
        <v>2.2860979219257107</v>
      </c>
      <c r="AW1002" s="1">
        <f t="shared" si="133"/>
        <v>1.4365692307883575</v>
      </c>
    </row>
    <row r="1003" spans="1:49" x14ac:dyDescent="0.2">
      <c r="A1003">
        <v>1001</v>
      </c>
      <c r="B1003" t="s">
        <v>3381</v>
      </c>
      <c r="C1003" t="s">
        <v>3380</v>
      </c>
      <c r="F1003" t="s">
        <v>3379</v>
      </c>
      <c r="G1003" t="s">
        <v>16</v>
      </c>
      <c r="H1003" t="s">
        <v>15</v>
      </c>
      <c r="I1003" t="s">
        <v>3378</v>
      </c>
      <c r="J1003" t="s">
        <v>3372</v>
      </c>
      <c r="K1003" t="s">
        <v>3377</v>
      </c>
      <c r="L1003" t="s">
        <v>3376</v>
      </c>
      <c r="M1003" t="s">
        <v>3375</v>
      </c>
      <c r="N1003">
        <v>2</v>
      </c>
      <c r="O1003" t="s">
        <v>3374</v>
      </c>
      <c r="P1003" t="s">
        <v>3373</v>
      </c>
      <c r="Q1003" t="s">
        <v>3372</v>
      </c>
      <c r="R1003" s="7">
        <v>34335</v>
      </c>
      <c r="S1003" s="8">
        <f t="shared" si="128"/>
        <v>1994</v>
      </c>
      <c r="T1003" s="8">
        <v>1994</v>
      </c>
      <c r="U1003" s="8">
        <f t="shared" si="129"/>
        <v>28</v>
      </c>
      <c r="V1003" s="7">
        <v>34366</v>
      </c>
      <c r="W1003" t="s">
        <v>2061</v>
      </c>
      <c r="X1003" s="2">
        <v>1.6519999999999999</v>
      </c>
      <c r="Y1003" s="6">
        <f t="shared" si="126"/>
        <v>4.409919649769093E-2</v>
      </c>
      <c r="AA1003" t="s">
        <v>2060</v>
      </c>
      <c r="AB1003">
        <v>17337</v>
      </c>
      <c r="AC1003">
        <v>15582221</v>
      </c>
      <c r="AD1003" t="s">
        <v>6</v>
      </c>
      <c r="AE1003">
        <v>42</v>
      </c>
      <c r="AF1003">
        <v>2</v>
      </c>
      <c r="AH1003" t="s">
        <v>3371</v>
      </c>
      <c r="AI1003" t="s">
        <v>3370</v>
      </c>
      <c r="AK1003" t="s">
        <v>3369</v>
      </c>
      <c r="AL1003">
        <v>62</v>
      </c>
      <c r="AM1003" s="5">
        <f t="shared" si="130"/>
        <v>2.2142857142857144</v>
      </c>
      <c r="AN1003" s="4">
        <f t="shared" si="127"/>
        <v>3.3537080110347815E-3</v>
      </c>
      <c r="AO1003" s="3"/>
      <c r="AP1003">
        <v>0</v>
      </c>
      <c r="AQ1003" t="s">
        <v>3368</v>
      </c>
      <c r="AR1003" t="s">
        <v>3367</v>
      </c>
      <c r="AS1003" t="s">
        <v>3366</v>
      </c>
      <c r="AT1003" s="2" t="s">
        <v>0</v>
      </c>
      <c r="AU1003" s="1">
        <f t="shared" si="131"/>
        <v>3.1875549951694087</v>
      </c>
      <c r="AV1003" s="1">
        <f t="shared" si="132"/>
        <v>2.3726452254362855</v>
      </c>
      <c r="AW1003" s="1">
        <f t="shared" si="133"/>
        <v>1.5577354557031626</v>
      </c>
    </row>
    <row r="1004" spans="1:49" x14ac:dyDescent="0.2">
      <c r="A1004">
        <v>1002</v>
      </c>
      <c r="B1004" t="s">
        <v>3365</v>
      </c>
      <c r="C1004" t="s">
        <v>3364</v>
      </c>
      <c r="F1004" t="s">
        <v>3363</v>
      </c>
      <c r="G1004" t="s">
        <v>16</v>
      </c>
      <c r="H1004" t="s">
        <v>15</v>
      </c>
      <c r="I1004" t="s">
        <v>3362</v>
      </c>
      <c r="J1004">
        <v>60108318</v>
      </c>
      <c r="K1004" t="s">
        <v>2816</v>
      </c>
      <c r="L1004" t="s">
        <v>2815</v>
      </c>
      <c r="M1004" t="s">
        <v>230</v>
      </c>
      <c r="N1004">
        <v>2</v>
      </c>
      <c r="O1004" t="s">
        <v>3361</v>
      </c>
      <c r="P1004" t="s">
        <v>3360</v>
      </c>
      <c r="Q1004" t="s">
        <v>2812</v>
      </c>
      <c r="R1004" s="7">
        <v>34335</v>
      </c>
      <c r="S1004" s="8">
        <f t="shared" si="128"/>
        <v>1994</v>
      </c>
      <c r="T1004" s="8">
        <v>1994</v>
      </c>
      <c r="U1004" s="8">
        <f t="shared" si="129"/>
        <v>28</v>
      </c>
      <c r="V1004" s="7">
        <v>34366</v>
      </c>
      <c r="W1004" t="s">
        <v>2061</v>
      </c>
      <c r="X1004" s="2">
        <v>1.6519999999999999</v>
      </c>
      <c r="Y1004" s="6">
        <f t="shared" si="126"/>
        <v>4.409919649769093E-2</v>
      </c>
      <c r="AA1004" t="s">
        <v>2060</v>
      </c>
      <c r="AB1004">
        <v>17337</v>
      </c>
      <c r="AC1004">
        <v>15582221</v>
      </c>
      <c r="AD1004" t="s">
        <v>6</v>
      </c>
      <c r="AE1004">
        <v>42</v>
      </c>
      <c r="AF1004">
        <v>2</v>
      </c>
      <c r="AH1004" t="s">
        <v>3359</v>
      </c>
      <c r="AI1004" t="s">
        <v>3358</v>
      </c>
      <c r="AK1004" t="s">
        <v>3357</v>
      </c>
      <c r="AL1004">
        <v>65</v>
      </c>
      <c r="AM1004" s="5">
        <f t="shared" si="130"/>
        <v>2.3214285714285716</v>
      </c>
      <c r="AN1004" s="4">
        <f t="shared" si="127"/>
        <v>3.5159842051171097E-3</v>
      </c>
      <c r="AO1004" s="3"/>
      <c r="AP1004">
        <v>0</v>
      </c>
      <c r="AR1004" t="s">
        <v>1</v>
      </c>
      <c r="AS1004" t="s">
        <v>3356</v>
      </c>
      <c r="AT1004" s="2" t="s">
        <v>0</v>
      </c>
      <c r="AU1004" s="1">
        <f t="shared" si="131"/>
        <v>3.192423280991878</v>
      </c>
      <c r="AV1004" s="1">
        <f t="shared" si="132"/>
        <v>2.380759035140402</v>
      </c>
      <c r="AW1004" s="1">
        <f t="shared" si="133"/>
        <v>1.5690947892889255</v>
      </c>
    </row>
    <row r="1005" spans="1:49" x14ac:dyDescent="0.2">
      <c r="A1005">
        <v>1003</v>
      </c>
      <c r="B1005" t="s">
        <v>3355</v>
      </c>
      <c r="C1005" t="s">
        <v>3354</v>
      </c>
      <c r="F1005" t="s">
        <v>3353</v>
      </c>
      <c r="G1005" t="s">
        <v>16</v>
      </c>
      <c r="H1005" t="s">
        <v>15</v>
      </c>
      <c r="I1005" t="s">
        <v>3352</v>
      </c>
      <c r="J1005" t="s">
        <v>3351</v>
      </c>
      <c r="K1005" t="s">
        <v>3350</v>
      </c>
      <c r="L1005" t="s">
        <v>3349</v>
      </c>
      <c r="M1005" t="s">
        <v>3348</v>
      </c>
      <c r="N1005">
        <v>3</v>
      </c>
      <c r="O1005" t="s">
        <v>3347</v>
      </c>
      <c r="P1005" t="s">
        <v>3346</v>
      </c>
      <c r="Q1005" t="s">
        <v>3345</v>
      </c>
      <c r="R1005" s="7">
        <v>34335</v>
      </c>
      <c r="S1005" s="8">
        <f t="shared" si="128"/>
        <v>1994</v>
      </c>
      <c r="T1005" s="8">
        <v>1994</v>
      </c>
      <c r="U1005" s="8">
        <f t="shared" si="129"/>
        <v>28</v>
      </c>
      <c r="V1005" s="7">
        <v>34366</v>
      </c>
      <c r="W1005" t="s">
        <v>2061</v>
      </c>
      <c r="X1005" s="2">
        <v>1.6519999999999999</v>
      </c>
      <c r="Y1005" s="6">
        <f t="shared" si="126"/>
        <v>4.409919649769093E-2</v>
      </c>
      <c r="AA1005" t="s">
        <v>2060</v>
      </c>
      <c r="AB1005">
        <v>17337</v>
      </c>
      <c r="AC1005">
        <v>15582221</v>
      </c>
      <c r="AD1005" t="s">
        <v>6</v>
      </c>
      <c r="AE1005">
        <v>42</v>
      </c>
      <c r="AF1005">
        <v>2</v>
      </c>
      <c r="AH1005" t="s">
        <v>3344</v>
      </c>
      <c r="AI1005" t="s">
        <v>3343</v>
      </c>
      <c r="AK1005" t="s">
        <v>3342</v>
      </c>
      <c r="AL1005">
        <v>26</v>
      </c>
      <c r="AM1005" s="5">
        <f t="shared" si="130"/>
        <v>0.9285714285714286</v>
      </c>
      <c r="AN1005" s="4">
        <f t="shared" si="127"/>
        <v>1.4063936820468438E-3</v>
      </c>
      <c r="AO1005" s="3"/>
      <c r="AP1005">
        <v>0</v>
      </c>
      <c r="AR1005" t="s">
        <v>1</v>
      </c>
      <c r="AT1005" s="2" t="s">
        <v>0</v>
      </c>
      <c r="AU1005" s="1">
        <f t="shared" si="131"/>
        <v>3.1291355652997703</v>
      </c>
      <c r="AV1005" s="1">
        <f t="shared" si="132"/>
        <v>2.2752795089868885</v>
      </c>
      <c r="AW1005" s="1">
        <f t="shared" si="133"/>
        <v>1.4214234526740068</v>
      </c>
    </row>
    <row r="1006" spans="1:49" x14ac:dyDescent="0.2">
      <c r="A1006">
        <v>1004</v>
      </c>
      <c r="B1006" t="s">
        <v>3341</v>
      </c>
      <c r="C1006" t="s">
        <v>3340</v>
      </c>
      <c r="F1006" t="s">
        <v>3339</v>
      </c>
      <c r="G1006" t="s">
        <v>16</v>
      </c>
      <c r="H1006" t="s">
        <v>15</v>
      </c>
      <c r="I1006" t="s">
        <v>3338</v>
      </c>
      <c r="J1006">
        <v>60029311</v>
      </c>
      <c r="K1006" t="s">
        <v>3337</v>
      </c>
      <c r="L1006" t="s">
        <v>1147</v>
      </c>
      <c r="M1006" t="s">
        <v>230</v>
      </c>
      <c r="N1006">
        <v>2</v>
      </c>
      <c r="O1006" t="s">
        <v>3336</v>
      </c>
      <c r="P1006" t="s">
        <v>3335</v>
      </c>
      <c r="Q1006" t="s">
        <v>3334</v>
      </c>
      <c r="R1006" s="7">
        <v>34335</v>
      </c>
      <c r="S1006" s="8">
        <f t="shared" si="128"/>
        <v>1994</v>
      </c>
      <c r="T1006" s="8">
        <v>1994</v>
      </c>
      <c r="U1006" s="8">
        <f t="shared" si="129"/>
        <v>28</v>
      </c>
      <c r="V1006" s="7">
        <v>34366</v>
      </c>
      <c r="W1006" t="s">
        <v>2061</v>
      </c>
      <c r="X1006" s="2">
        <v>1.6519999999999999</v>
      </c>
      <c r="Y1006" s="6">
        <f t="shared" si="126"/>
        <v>4.409919649769093E-2</v>
      </c>
      <c r="AA1006" t="s">
        <v>2060</v>
      </c>
      <c r="AB1006">
        <v>17337</v>
      </c>
      <c r="AC1006">
        <v>15582221</v>
      </c>
      <c r="AD1006" t="s">
        <v>6</v>
      </c>
      <c r="AE1006">
        <v>42</v>
      </c>
      <c r="AF1006">
        <v>2</v>
      </c>
      <c r="AH1006" t="s">
        <v>3333</v>
      </c>
      <c r="AI1006" t="s">
        <v>3332</v>
      </c>
      <c r="AK1006" t="s">
        <v>3331</v>
      </c>
      <c r="AL1006">
        <v>16</v>
      </c>
      <c r="AM1006" s="5">
        <f t="shared" si="130"/>
        <v>0.5714285714285714</v>
      </c>
      <c r="AN1006" s="4">
        <f t="shared" si="127"/>
        <v>8.6547303510574997E-4</v>
      </c>
      <c r="AO1006" s="3"/>
      <c r="AP1006">
        <v>0</v>
      </c>
      <c r="AR1006" t="s">
        <v>1</v>
      </c>
      <c r="AT1006" s="2" t="s">
        <v>0</v>
      </c>
      <c r="AU1006" s="1">
        <f t="shared" si="131"/>
        <v>3.1129079458915374</v>
      </c>
      <c r="AV1006" s="1">
        <f t="shared" si="132"/>
        <v>2.2482334766398342</v>
      </c>
      <c r="AW1006" s="1">
        <f t="shared" si="133"/>
        <v>1.3835590073881303</v>
      </c>
    </row>
    <row r="1007" spans="1:49" x14ac:dyDescent="0.2">
      <c r="A1007">
        <v>1005</v>
      </c>
      <c r="B1007" t="s">
        <v>3330</v>
      </c>
      <c r="C1007" t="s">
        <v>3329</v>
      </c>
      <c r="F1007" t="s">
        <v>3328</v>
      </c>
      <c r="G1007" t="s">
        <v>16</v>
      </c>
      <c r="H1007" t="s">
        <v>15</v>
      </c>
      <c r="I1007" t="s">
        <v>3327</v>
      </c>
      <c r="J1007">
        <v>60023053</v>
      </c>
      <c r="K1007" t="s">
        <v>3326</v>
      </c>
      <c r="L1007" t="s">
        <v>3325</v>
      </c>
      <c r="M1007" t="s">
        <v>230</v>
      </c>
      <c r="N1007">
        <v>1</v>
      </c>
      <c r="O1007" t="s">
        <v>3324</v>
      </c>
      <c r="P1007">
        <v>56050028200</v>
      </c>
      <c r="Q1007">
        <v>60023053</v>
      </c>
      <c r="R1007" s="7">
        <v>34335</v>
      </c>
      <c r="S1007" s="8">
        <f t="shared" si="128"/>
        <v>1994</v>
      </c>
      <c r="T1007" s="8">
        <v>1994</v>
      </c>
      <c r="U1007" s="8">
        <f t="shared" si="129"/>
        <v>28</v>
      </c>
      <c r="V1007" s="7">
        <v>34335</v>
      </c>
      <c r="W1007" t="s">
        <v>406</v>
      </c>
      <c r="X1007" s="2">
        <v>0.28599999999999998</v>
      </c>
      <c r="Y1007" s="6">
        <f t="shared" si="126"/>
        <v>7.6346066575905605E-3</v>
      </c>
      <c r="AA1007">
        <v>9205071</v>
      </c>
      <c r="AB1007">
        <v>28139</v>
      </c>
      <c r="AC1007">
        <v>15693937</v>
      </c>
      <c r="AD1007" t="s">
        <v>6</v>
      </c>
      <c r="AE1007">
        <v>8</v>
      </c>
      <c r="AF1007">
        <v>2</v>
      </c>
      <c r="AH1007" t="s">
        <v>3323</v>
      </c>
      <c r="AI1007" t="s">
        <v>3322</v>
      </c>
      <c r="AK1007" t="s">
        <v>3321</v>
      </c>
      <c r="AL1007">
        <v>4</v>
      </c>
      <c r="AM1007" s="5">
        <f t="shared" si="130"/>
        <v>0.14285714285714285</v>
      </c>
      <c r="AN1007" s="4">
        <f t="shared" si="127"/>
        <v>2.1636825877643749E-4</v>
      </c>
      <c r="AO1007" s="3"/>
      <c r="AP1007">
        <v>0</v>
      </c>
      <c r="AR1007" t="s">
        <v>1</v>
      </c>
      <c r="AT1007" s="2" t="s">
        <v>0</v>
      </c>
      <c r="AU1007" s="1">
        <f t="shared" si="131"/>
        <v>0.54091351379463237</v>
      </c>
      <c r="AV1007" s="1">
        <f t="shared" si="132"/>
        <v>0.39254874581834992</v>
      </c>
      <c r="AW1007" s="1">
        <f t="shared" si="133"/>
        <v>0.24418397784206747</v>
      </c>
    </row>
    <row r="1008" spans="1:49" x14ac:dyDescent="0.2">
      <c r="A1008">
        <v>1006</v>
      </c>
      <c r="B1008" t="s">
        <v>3320</v>
      </c>
      <c r="C1008" t="s">
        <v>3319</v>
      </c>
      <c r="F1008" t="s">
        <v>3318</v>
      </c>
      <c r="G1008" t="s">
        <v>16</v>
      </c>
      <c r="H1008" t="s">
        <v>15</v>
      </c>
      <c r="I1008" t="s">
        <v>3317</v>
      </c>
      <c r="J1008" t="s">
        <v>2277</v>
      </c>
      <c r="K1008" t="s">
        <v>2276</v>
      </c>
      <c r="L1008" t="s">
        <v>2275</v>
      </c>
      <c r="M1008" t="s">
        <v>83</v>
      </c>
      <c r="N1008">
        <v>3</v>
      </c>
      <c r="O1008" t="s">
        <v>3316</v>
      </c>
      <c r="P1008" t="s">
        <v>3315</v>
      </c>
      <c r="Q1008" t="s">
        <v>3314</v>
      </c>
      <c r="R1008" s="7">
        <v>34335</v>
      </c>
      <c r="S1008" s="8">
        <f t="shared" si="128"/>
        <v>1994</v>
      </c>
      <c r="T1008" s="8">
        <v>1994</v>
      </c>
      <c r="U1008" s="8">
        <f t="shared" si="129"/>
        <v>28</v>
      </c>
      <c r="V1008" s="7">
        <v>34335</v>
      </c>
      <c r="W1008" t="s">
        <v>406</v>
      </c>
      <c r="X1008" s="2">
        <v>0.28599999999999998</v>
      </c>
      <c r="Y1008" s="6">
        <f t="shared" si="126"/>
        <v>7.6346066575905605E-3</v>
      </c>
      <c r="AA1008">
        <v>9205071</v>
      </c>
      <c r="AB1008">
        <v>28139</v>
      </c>
      <c r="AC1008">
        <v>15693937</v>
      </c>
      <c r="AD1008" t="s">
        <v>6</v>
      </c>
      <c r="AE1008">
        <v>8</v>
      </c>
      <c r="AF1008">
        <v>2</v>
      </c>
      <c r="AH1008" t="s">
        <v>3313</v>
      </c>
      <c r="AI1008" t="s">
        <v>3312</v>
      </c>
      <c r="AK1008" t="s">
        <v>3311</v>
      </c>
      <c r="AL1008">
        <v>3</v>
      </c>
      <c r="AM1008" s="5">
        <f t="shared" si="130"/>
        <v>0.10714285714285714</v>
      </c>
      <c r="AN1008" s="4">
        <f t="shared" si="127"/>
        <v>1.6227619408232811E-4</v>
      </c>
      <c r="AO1008" s="3"/>
      <c r="AP1008">
        <v>0</v>
      </c>
      <c r="AR1008" t="s">
        <v>1</v>
      </c>
      <c r="AT1008" s="2" t="s">
        <v>0</v>
      </c>
      <c r="AU1008" s="1">
        <f t="shared" si="131"/>
        <v>0.53929075185380904</v>
      </c>
      <c r="AV1008" s="1">
        <f t="shared" si="132"/>
        <v>0.38984414258364442</v>
      </c>
      <c r="AW1008" s="1">
        <f t="shared" si="133"/>
        <v>0.24039753331347979</v>
      </c>
    </row>
    <row r="1009" spans="1:49" x14ac:dyDescent="0.2">
      <c r="A1009">
        <v>1007</v>
      </c>
      <c r="B1009" t="s">
        <v>3310</v>
      </c>
      <c r="C1009" t="s">
        <v>3309</v>
      </c>
      <c r="F1009" t="s">
        <v>3308</v>
      </c>
      <c r="G1009" t="s">
        <v>16</v>
      </c>
      <c r="H1009" t="s">
        <v>15</v>
      </c>
      <c r="I1009" t="s">
        <v>3307</v>
      </c>
      <c r="J1009" t="s">
        <v>3306</v>
      </c>
      <c r="K1009" t="s">
        <v>3305</v>
      </c>
      <c r="L1009" t="s">
        <v>3304</v>
      </c>
      <c r="M1009" t="s">
        <v>83</v>
      </c>
      <c r="N1009">
        <v>3</v>
      </c>
      <c r="O1009" t="s">
        <v>3303</v>
      </c>
      <c r="P1009" t="s">
        <v>3302</v>
      </c>
      <c r="Q1009" t="s">
        <v>3301</v>
      </c>
      <c r="R1009" s="7">
        <v>34335</v>
      </c>
      <c r="S1009" s="8">
        <f t="shared" si="128"/>
        <v>1994</v>
      </c>
      <c r="T1009" s="8">
        <v>1994</v>
      </c>
      <c r="U1009" s="8">
        <f t="shared" si="129"/>
        <v>28</v>
      </c>
      <c r="V1009" s="7">
        <v>34335</v>
      </c>
      <c r="W1009" t="s">
        <v>406</v>
      </c>
      <c r="X1009" s="2">
        <v>0.28599999999999998</v>
      </c>
      <c r="Y1009" s="6">
        <f t="shared" si="126"/>
        <v>7.6346066575905605E-3</v>
      </c>
      <c r="AA1009">
        <v>9205071</v>
      </c>
      <c r="AB1009">
        <v>28139</v>
      </c>
      <c r="AC1009">
        <v>15693937</v>
      </c>
      <c r="AD1009" t="s">
        <v>6</v>
      </c>
      <c r="AE1009">
        <v>8</v>
      </c>
      <c r="AF1009">
        <v>2</v>
      </c>
      <c r="AH1009" t="s">
        <v>3300</v>
      </c>
      <c r="AI1009" t="s">
        <v>3299</v>
      </c>
      <c r="AK1009" t="s">
        <v>3298</v>
      </c>
      <c r="AL1009">
        <v>2</v>
      </c>
      <c r="AM1009" s="5">
        <f t="shared" si="130"/>
        <v>7.1428571428571425E-2</v>
      </c>
      <c r="AN1009" s="4">
        <f t="shared" si="127"/>
        <v>1.0818412938821875E-4</v>
      </c>
      <c r="AO1009" s="3"/>
      <c r="AP1009">
        <v>0</v>
      </c>
      <c r="AR1009" t="s">
        <v>1</v>
      </c>
      <c r="AT1009" s="2" t="s">
        <v>0</v>
      </c>
      <c r="AU1009" s="1">
        <f t="shared" si="131"/>
        <v>0.53766798991298581</v>
      </c>
      <c r="AV1009" s="1">
        <f t="shared" si="132"/>
        <v>0.38713953934893897</v>
      </c>
      <c r="AW1009" s="1">
        <f t="shared" si="133"/>
        <v>0.23661108878489215</v>
      </c>
    </row>
    <row r="1010" spans="1:49" x14ac:dyDescent="0.2">
      <c r="A1010">
        <v>1008</v>
      </c>
      <c r="B1010" t="s">
        <v>3297</v>
      </c>
      <c r="C1010" t="s">
        <v>3296</v>
      </c>
      <c r="F1010" t="s">
        <v>3295</v>
      </c>
      <c r="G1010" t="s">
        <v>16</v>
      </c>
      <c r="H1010" t="s">
        <v>15</v>
      </c>
      <c r="I1010" t="s">
        <v>3294</v>
      </c>
      <c r="J1010" t="s">
        <v>3289</v>
      </c>
      <c r="K1010" t="s">
        <v>3293</v>
      </c>
      <c r="L1010" t="s">
        <v>3292</v>
      </c>
      <c r="M1010" t="s">
        <v>83</v>
      </c>
      <c r="N1010">
        <v>2</v>
      </c>
      <c r="O1010" t="s">
        <v>3291</v>
      </c>
      <c r="P1010" t="s">
        <v>3290</v>
      </c>
      <c r="Q1010" t="s">
        <v>3289</v>
      </c>
      <c r="R1010" s="7">
        <v>34335</v>
      </c>
      <c r="S1010" s="8">
        <f t="shared" si="128"/>
        <v>1994</v>
      </c>
      <c r="T1010" s="8">
        <v>1994</v>
      </c>
      <c r="U1010" s="8">
        <f t="shared" si="129"/>
        <v>28</v>
      </c>
      <c r="V1010" s="7">
        <v>34366</v>
      </c>
      <c r="W1010" t="s">
        <v>2061</v>
      </c>
      <c r="X1010" s="2">
        <v>1.6519999999999999</v>
      </c>
      <c r="Y1010" s="6">
        <f t="shared" si="126"/>
        <v>4.409919649769093E-2</v>
      </c>
      <c r="AA1010" t="s">
        <v>2060</v>
      </c>
      <c r="AB1010">
        <v>17337</v>
      </c>
      <c r="AC1010">
        <v>15582221</v>
      </c>
      <c r="AD1010" t="s">
        <v>6</v>
      </c>
      <c r="AE1010">
        <v>42</v>
      </c>
      <c r="AF1010">
        <v>2</v>
      </c>
      <c r="AH1010" t="s">
        <v>339</v>
      </c>
      <c r="AI1010" t="s">
        <v>3288</v>
      </c>
      <c r="AK1010" t="s">
        <v>3287</v>
      </c>
      <c r="AL1010">
        <v>3</v>
      </c>
      <c r="AM1010" s="5">
        <f t="shared" si="130"/>
        <v>0.10714285714285714</v>
      </c>
      <c r="AN1010" s="4">
        <f t="shared" si="127"/>
        <v>1.6227619408232811E-4</v>
      </c>
      <c r="AO1010" s="3"/>
      <c r="AP1010">
        <v>0</v>
      </c>
      <c r="AR1010" t="s">
        <v>1</v>
      </c>
      <c r="AT1010" s="2" t="s">
        <v>0</v>
      </c>
      <c r="AU1010" s="1">
        <f t="shared" si="131"/>
        <v>3.0918120406608347</v>
      </c>
      <c r="AV1010" s="1">
        <f t="shared" si="132"/>
        <v>2.213073634588663</v>
      </c>
      <c r="AW1010" s="1">
        <f t="shared" si="133"/>
        <v>1.3343352285164909</v>
      </c>
    </row>
    <row r="1011" spans="1:49" x14ac:dyDescent="0.2">
      <c r="A1011">
        <v>1009</v>
      </c>
      <c r="B1011" t="s">
        <v>3286</v>
      </c>
      <c r="C1011" t="s">
        <v>3285</v>
      </c>
      <c r="F1011" t="s">
        <v>3284</v>
      </c>
      <c r="G1011" t="s">
        <v>16</v>
      </c>
      <c r="H1011" t="s">
        <v>15</v>
      </c>
      <c r="I1011" t="s">
        <v>3283</v>
      </c>
      <c r="J1011" t="s">
        <v>3260</v>
      </c>
      <c r="K1011" t="s">
        <v>3259</v>
      </c>
      <c r="L1011" t="s">
        <v>3258</v>
      </c>
      <c r="M1011" t="s">
        <v>83</v>
      </c>
      <c r="N1011">
        <v>3</v>
      </c>
      <c r="O1011" t="s">
        <v>3282</v>
      </c>
      <c r="P1011" t="s">
        <v>3281</v>
      </c>
      <c r="Q1011" t="s">
        <v>3280</v>
      </c>
      <c r="R1011" s="7">
        <v>34335</v>
      </c>
      <c r="S1011" s="8">
        <f t="shared" si="128"/>
        <v>1994</v>
      </c>
      <c r="T1011" s="8">
        <v>1994</v>
      </c>
      <c r="U1011" s="8">
        <f t="shared" si="129"/>
        <v>28</v>
      </c>
      <c r="V1011" s="7">
        <v>34366</v>
      </c>
      <c r="W1011" t="s">
        <v>2061</v>
      </c>
      <c r="X1011" s="2">
        <v>1.6519999999999999</v>
      </c>
      <c r="Y1011" s="6">
        <f t="shared" si="126"/>
        <v>4.409919649769093E-2</v>
      </c>
      <c r="AA1011" t="s">
        <v>2060</v>
      </c>
      <c r="AB1011">
        <v>17337</v>
      </c>
      <c r="AC1011">
        <v>15582221</v>
      </c>
      <c r="AD1011" t="s">
        <v>6</v>
      </c>
      <c r="AE1011">
        <v>42</v>
      </c>
      <c r="AF1011">
        <v>2</v>
      </c>
      <c r="AH1011" t="s">
        <v>3279</v>
      </c>
      <c r="AI1011" t="s">
        <v>3278</v>
      </c>
      <c r="AK1011" t="s">
        <v>3277</v>
      </c>
      <c r="AL1011">
        <v>49</v>
      </c>
      <c r="AM1011" s="5">
        <f t="shared" si="130"/>
        <v>1.75</v>
      </c>
      <c r="AN1011" s="4">
        <f t="shared" si="127"/>
        <v>2.6505111700113595E-3</v>
      </c>
      <c r="AO1011" s="3"/>
      <c r="AP1011">
        <v>0</v>
      </c>
      <c r="AR1011" t="s">
        <v>1</v>
      </c>
      <c r="AT1011" s="2" t="s">
        <v>0</v>
      </c>
      <c r="AU1011" s="1">
        <f t="shared" si="131"/>
        <v>3.166459089938706</v>
      </c>
      <c r="AV1011" s="1">
        <f t="shared" si="132"/>
        <v>2.3374853833851144</v>
      </c>
      <c r="AW1011" s="1">
        <f t="shared" si="133"/>
        <v>1.508511676831523</v>
      </c>
    </row>
    <row r="1012" spans="1:49" x14ac:dyDescent="0.2">
      <c r="A1012">
        <v>1010</v>
      </c>
      <c r="B1012" t="s">
        <v>3276</v>
      </c>
      <c r="C1012" t="s">
        <v>3275</v>
      </c>
      <c r="F1012" t="s">
        <v>3274</v>
      </c>
      <c r="G1012" t="s">
        <v>16</v>
      </c>
      <c r="H1012" t="s">
        <v>15</v>
      </c>
      <c r="I1012" t="s">
        <v>3273</v>
      </c>
      <c r="J1012">
        <v>60072419</v>
      </c>
      <c r="K1012" t="s">
        <v>3272</v>
      </c>
      <c r="L1012" t="s">
        <v>3271</v>
      </c>
      <c r="M1012" t="s">
        <v>2970</v>
      </c>
      <c r="N1012">
        <v>4</v>
      </c>
      <c r="O1012" t="s">
        <v>3270</v>
      </c>
      <c r="P1012" t="s">
        <v>3269</v>
      </c>
      <c r="Q1012" t="s">
        <v>3268</v>
      </c>
      <c r="R1012" s="7">
        <v>34335</v>
      </c>
      <c r="S1012" s="8">
        <f t="shared" si="128"/>
        <v>1994</v>
      </c>
      <c r="T1012" s="8">
        <v>1994</v>
      </c>
      <c r="U1012" s="8">
        <f t="shared" si="129"/>
        <v>28</v>
      </c>
      <c r="V1012" s="7">
        <v>34366</v>
      </c>
      <c r="W1012" t="s">
        <v>2061</v>
      </c>
      <c r="X1012" s="2">
        <v>1.6519999999999999</v>
      </c>
      <c r="Y1012" s="6">
        <f t="shared" si="126"/>
        <v>4.409919649769093E-2</v>
      </c>
      <c r="AA1012" t="s">
        <v>2060</v>
      </c>
      <c r="AB1012">
        <v>17337</v>
      </c>
      <c r="AC1012">
        <v>15582221</v>
      </c>
      <c r="AD1012" t="s">
        <v>6</v>
      </c>
      <c r="AE1012">
        <v>42</v>
      </c>
      <c r="AF1012">
        <v>2</v>
      </c>
      <c r="AH1012" t="s">
        <v>3267</v>
      </c>
      <c r="AI1012" t="s">
        <v>3266</v>
      </c>
      <c r="AK1012" t="s">
        <v>3265</v>
      </c>
      <c r="AL1012">
        <v>9</v>
      </c>
      <c r="AM1012" s="5">
        <f t="shared" si="130"/>
        <v>0.32142857142857145</v>
      </c>
      <c r="AN1012" s="4">
        <f t="shared" si="127"/>
        <v>4.8682858224698443E-4</v>
      </c>
      <c r="AO1012" s="3"/>
      <c r="AP1012">
        <v>0</v>
      </c>
      <c r="AR1012" t="s">
        <v>1</v>
      </c>
      <c r="AT1012" s="2" t="s">
        <v>0</v>
      </c>
      <c r="AU1012" s="1">
        <f t="shared" si="131"/>
        <v>3.1015486123057747</v>
      </c>
      <c r="AV1012" s="1">
        <f t="shared" si="132"/>
        <v>2.2293012539968955</v>
      </c>
      <c r="AW1012" s="1">
        <f t="shared" si="133"/>
        <v>1.3570538956880167</v>
      </c>
    </row>
    <row r="1013" spans="1:49" x14ac:dyDescent="0.2">
      <c r="A1013">
        <v>1011</v>
      </c>
      <c r="B1013" t="s">
        <v>3264</v>
      </c>
      <c r="C1013" t="s">
        <v>3263</v>
      </c>
      <c r="F1013" t="s">
        <v>3262</v>
      </c>
      <c r="G1013" t="s">
        <v>16</v>
      </c>
      <c r="H1013" t="s">
        <v>15</v>
      </c>
      <c r="I1013" t="s">
        <v>3261</v>
      </c>
      <c r="J1013" t="s">
        <v>3260</v>
      </c>
      <c r="K1013" t="s">
        <v>3259</v>
      </c>
      <c r="L1013" t="s">
        <v>3258</v>
      </c>
      <c r="M1013" t="s">
        <v>83</v>
      </c>
      <c r="N1013">
        <v>3</v>
      </c>
      <c r="O1013" t="s">
        <v>3257</v>
      </c>
      <c r="P1013" t="s">
        <v>3256</v>
      </c>
      <c r="Q1013" t="s">
        <v>3255</v>
      </c>
      <c r="R1013" s="7">
        <v>34335</v>
      </c>
      <c r="S1013" s="8">
        <f t="shared" si="128"/>
        <v>1994</v>
      </c>
      <c r="T1013" s="8">
        <v>1994</v>
      </c>
      <c r="U1013" s="8">
        <f t="shared" si="129"/>
        <v>28</v>
      </c>
      <c r="V1013" s="7">
        <v>34366</v>
      </c>
      <c r="W1013" t="s">
        <v>2061</v>
      </c>
      <c r="X1013" s="2">
        <v>1.6519999999999999</v>
      </c>
      <c r="Y1013" s="6">
        <f t="shared" si="126"/>
        <v>4.409919649769093E-2</v>
      </c>
      <c r="AA1013" t="s">
        <v>2060</v>
      </c>
      <c r="AB1013">
        <v>17337</v>
      </c>
      <c r="AC1013">
        <v>15582221</v>
      </c>
      <c r="AD1013" t="s">
        <v>6</v>
      </c>
      <c r="AE1013">
        <v>42</v>
      </c>
      <c r="AF1013">
        <v>2</v>
      </c>
      <c r="AH1013" t="s">
        <v>3254</v>
      </c>
      <c r="AI1013" t="s">
        <v>3253</v>
      </c>
      <c r="AK1013" t="s">
        <v>3252</v>
      </c>
      <c r="AL1013">
        <v>44</v>
      </c>
      <c r="AM1013" s="5">
        <f t="shared" si="130"/>
        <v>1.5714285714285714</v>
      </c>
      <c r="AN1013" s="4">
        <f t="shared" si="127"/>
        <v>2.3800508465408126E-3</v>
      </c>
      <c r="AO1013" s="3"/>
      <c r="AP1013">
        <v>0</v>
      </c>
      <c r="AR1013" t="s">
        <v>1</v>
      </c>
      <c r="AT1013" s="2" t="s">
        <v>0</v>
      </c>
      <c r="AU1013" s="1">
        <f t="shared" si="131"/>
        <v>3.1583452802345895</v>
      </c>
      <c r="AV1013" s="1">
        <f t="shared" si="132"/>
        <v>2.3239623672115872</v>
      </c>
      <c r="AW1013" s="1">
        <f t="shared" si="133"/>
        <v>1.4895794541885847</v>
      </c>
    </row>
    <row r="1014" spans="1:49" x14ac:dyDescent="0.2">
      <c r="A1014">
        <v>1012</v>
      </c>
      <c r="B1014" t="s">
        <v>3251</v>
      </c>
      <c r="C1014" t="s">
        <v>3250</v>
      </c>
      <c r="F1014" t="s">
        <v>3249</v>
      </c>
      <c r="G1014" t="s">
        <v>16</v>
      </c>
      <c r="H1014" t="s">
        <v>15</v>
      </c>
      <c r="I1014" t="s">
        <v>3248</v>
      </c>
      <c r="J1014">
        <v>60028897</v>
      </c>
      <c r="K1014" t="s">
        <v>3247</v>
      </c>
      <c r="L1014" t="s">
        <v>3246</v>
      </c>
      <c r="M1014" t="s">
        <v>653</v>
      </c>
      <c r="N1014">
        <v>2</v>
      </c>
      <c r="O1014" t="s">
        <v>3245</v>
      </c>
      <c r="P1014" t="s">
        <v>3244</v>
      </c>
      <c r="Q1014" t="s">
        <v>3243</v>
      </c>
      <c r="R1014" s="7">
        <v>34335</v>
      </c>
      <c r="S1014" s="8">
        <f t="shared" si="128"/>
        <v>1994</v>
      </c>
      <c r="T1014" s="8">
        <v>1994</v>
      </c>
      <c r="U1014" s="8">
        <f t="shared" si="129"/>
        <v>28</v>
      </c>
      <c r="V1014" s="7">
        <v>34366</v>
      </c>
      <c r="W1014" t="s">
        <v>2061</v>
      </c>
      <c r="X1014" s="2">
        <v>1.6519999999999999</v>
      </c>
      <c r="Y1014" s="6">
        <f t="shared" si="126"/>
        <v>4.409919649769093E-2</v>
      </c>
      <c r="AA1014" t="s">
        <v>2060</v>
      </c>
      <c r="AB1014">
        <v>17337</v>
      </c>
      <c r="AC1014">
        <v>15582221</v>
      </c>
      <c r="AD1014" t="s">
        <v>6</v>
      </c>
      <c r="AE1014">
        <v>42</v>
      </c>
      <c r="AF1014">
        <v>2</v>
      </c>
      <c r="AH1014" t="s">
        <v>3242</v>
      </c>
      <c r="AI1014" t="s">
        <v>3241</v>
      </c>
      <c r="AK1014" t="s">
        <v>3240</v>
      </c>
      <c r="AL1014">
        <v>9</v>
      </c>
      <c r="AM1014" s="5">
        <f t="shared" si="130"/>
        <v>0.32142857142857145</v>
      </c>
      <c r="AN1014" s="4">
        <f t="shared" si="127"/>
        <v>4.8682858224698443E-4</v>
      </c>
      <c r="AO1014" s="3"/>
      <c r="AP1014">
        <v>0</v>
      </c>
      <c r="AR1014" t="s">
        <v>1</v>
      </c>
      <c r="AT1014" s="2" t="s">
        <v>0</v>
      </c>
      <c r="AU1014" s="1">
        <f t="shared" si="131"/>
        <v>3.1015486123057747</v>
      </c>
      <c r="AV1014" s="1">
        <f t="shared" si="132"/>
        <v>2.2293012539968955</v>
      </c>
      <c r="AW1014" s="1">
        <f t="shared" si="133"/>
        <v>1.3570538956880167</v>
      </c>
    </row>
    <row r="1015" spans="1:49" x14ac:dyDescent="0.2">
      <c r="A1015">
        <v>1013</v>
      </c>
      <c r="B1015" t="s">
        <v>3239</v>
      </c>
      <c r="C1015" t="s">
        <v>3238</v>
      </c>
      <c r="F1015" t="s">
        <v>3237</v>
      </c>
      <c r="G1015" t="s">
        <v>16</v>
      </c>
      <c r="H1015" t="s">
        <v>15</v>
      </c>
      <c r="I1015" t="s">
        <v>3236</v>
      </c>
      <c r="J1015">
        <v>60027090</v>
      </c>
      <c r="K1015" t="s">
        <v>1040</v>
      </c>
      <c r="L1015" t="s">
        <v>1039</v>
      </c>
      <c r="M1015" t="s">
        <v>230</v>
      </c>
      <c r="N1015">
        <v>2</v>
      </c>
      <c r="O1015" t="s">
        <v>3235</v>
      </c>
      <c r="P1015" t="s">
        <v>3234</v>
      </c>
      <c r="Q1015" t="s">
        <v>3233</v>
      </c>
      <c r="R1015" s="7">
        <v>34335</v>
      </c>
      <c r="S1015" s="8">
        <f t="shared" si="128"/>
        <v>1994</v>
      </c>
      <c r="T1015" s="8">
        <v>1994</v>
      </c>
      <c r="U1015" s="8">
        <f t="shared" si="129"/>
        <v>28</v>
      </c>
      <c r="V1015" s="7">
        <v>34335</v>
      </c>
      <c r="W1015" t="s">
        <v>406</v>
      </c>
      <c r="X1015" s="2">
        <v>0.28599999999999998</v>
      </c>
      <c r="Y1015" s="6">
        <f t="shared" si="126"/>
        <v>7.6346066575905605E-3</v>
      </c>
      <c r="AA1015">
        <v>9205071</v>
      </c>
      <c r="AB1015">
        <v>28139</v>
      </c>
      <c r="AC1015">
        <v>15693937</v>
      </c>
      <c r="AD1015" t="s">
        <v>6</v>
      </c>
      <c r="AE1015">
        <v>8</v>
      </c>
      <c r="AF1015">
        <v>2</v>
      </c>
      <c r="AH1015" t="s">
        <v>3232</v>
      </c>
      <c r="AI1015" t="s">
        <v>3231</v>
      </c>
      <c r="AK1015" t="s">
        <v>3230</v>
      </c>
      <c r="AL1015">
        <v>0</v>
      </c>
      <c r="AM1015" s="5">
        <f t="shared" si="130"/>
        <v>0</v>
      </c>
      <c r="AN1015" s="4">
        <f t="shared" si="127"/>
        <v>0</v>
      </c>
      <c r="AO1015" s="3"/>
      <c r="AP1015">
        <v>0</v>
      </c>
      <c r="AR1015" t="s">
        <v>1</v>
      </c>
      <c r="AT1015" s="2" t="s">
        <v>0</v>
      </c>
      <c r="AU1015" s="1">
        <f t="shared" si="131"/>
        <v>0.53442246603133925</v>
      </c>
      <c r="AV1015" s="1">
        <f t="shared" si="132"/>
        <v>0.38173033287952801</v>
      </c>
      <c r="AW1015" s="1">
        <f t="shared" si="133"/>
        <v>0.22903819972771683</v>
      </c>
    </row>
    <row r="1016" spans="1:49" x14ac:dyDescent="0.2">
      <c r="A1016">
        <v>1014</v>
      </c>
      <c r="B1016" t="s">
        <v>3229</v>
      </c>
      <c r="C1016" t="s">
        <v>3228</v>
      </c>
      <c r="F1016" t="s">
        <v>3227</v>
      </c>
      <c r="G1016" t="s">
        <v>16</v>
      </c>
      <c r="H1016" t="s">
        <v>15</v>
      </c>
      <c r="I1016" t="s">
        <v>3226</v>
      </c>
      <c r="J1016">
        <v>100542083</v>
      </c>
      <c r="K1016" t="s">
        <v>3225</v>
      </c>
      <c r="L1016" t="s">
        <v>3224</v>
      </c>
      <c r="M1016" t="s">
        <v>230</v>
      </c>
      <c r="N1016">
        <v>2</v>
      </c>
      <c r="O1016" t="s">
        <v>3223</v>
      </c>
      <c r="P1016" t="s">
        <v>3222</v>
      </c>
      <c r="Q1016" t="s">
        <v>3221</v>
      </c>
      <c r="R1016" s="7">
        <v>34335</v>
      </c>
      <c r="S1016" s="8">
        <f t="shared" si="128"/>
        <v>1994</v>
      </c>
      <c r="T1016" s="8">
        <v>1994</v>
      </c>
      <c r="U1016" s="8">
        <f t="shared" si="129"/>
        <v>28</v>
      </c>
      <c r="V1016" s="7">
        <v>1994</v>
      </c>
      <c r="W1016" t="s">
        <v>3220</v>
      </c>
      <c r="X1016" s="2">
        <v>0.80300000000000005</v>
      </c>
      <c r="Y1016" s="6">
        <f t="shared" si="126"/>
        <v>2.1435626384773501E-2</v>
      </c>
      <c r="AA1016">
        <v>10847529</v>
      </c>
      <c r="AB1016">
        <v>12320</v>
      </c>
      <c r="AC1016">
        <v>15208532</v>
      </c>
      <c r="AD1016" t="s">
        <v>6</v>
      </c>
      <c r="AE1016">
        <v>11</v>
      </c>
      <c r="AF1016">
        <v>1</v>
      </c>
      <c r="AH1016" t="s">
        <v>3219</v>
      </c>
      <c r="AI1016" t="s">
        <v>3218</v>
      </c>
      <c r="AK1016" t="s">
        <v>3217</v>
      </c>
      <c r="AL1016">
        <v>85</v>
      </c>
      <c r="AM1016" s="5">
        <f t="shared" si="130"/>
        <v>3.0357142857142856</v>
      </c>
      <c r="AN1016" s="4">
        <f t="shared" si="127"/>
        <v>4.5978254989992966E-3</v>
      </c>
      <c r="AO1016" s="3"/>
      <c r="AP1016">
        <v>0</v>
      </c>
      <c r="AR1016" t="s">
        <v>1</v>
      </c>
      <c r="AT1016" s="2" t="s">
        <v>0</v>
      </c>
      <c r="AU1016" s="1">
        <f t="shared" si="131"/>
        <v>1.638428611904124</v>
      </c>
      <c r="AV1016" s="1">
        <f t="shared" si="132"/>
        <v>1.3016725941886398</v>
      </c>
      <c r="AW1016" s="1">
        <f t="shared" si="133"/>
        <v>0.96491657647315576</v>
      </c>
    </row>
    <row r="1017" spans="1:49" x14ac:dyDescent="0.2">
      <c r="A1017">
        <v>1015</v>
      </c>
      <c r="B1017" t="s">
        <v>3216</v>
      </c>
      <c r="C1017" t="s">
        <v>3215</v>
      </c>
      <c r="D1017" t="s">
        <v>3214</v>
      </c>
      <c r="E1017">
        <v>8011917</v>
      </c>
      <c r="F1017" t="s">
        <v>3213</v>
      </c>
      <c r="G1017" t="s">
        <v>16</v>
      </c>
      <c r="H1017" t="s">
        <v>15</v>
      </c>
      <c r="I1017" t="s">
        <v>3212</v>
      </c>
      <c r="J1017">
        <v>60007776</v>
      </c>
      <c r="K1017" t="s">
        <v>3211</v>
      </c>
      <c r="L1017" t="s">
        <v>3210</v>
      </c>
      <c r="M1017" t="s">
        <v>230</v>
      </c>
      <c r="N1017">
        <v>3</v>
      </c>
      <c r="O1017" t="s">
        <v>3209</v>
      </c>
      <c r="P1017" t="s">
        <v>3208</v>
      </c>
      <c r="Q1017" t="s">
        <v>3207</v>
      </c>
      <c r="R1017" s="7">
        <v>34335</v>
      </c>
      <c r="S1017" s="8">
        <f t="shared" si="128"/>
        <v>1994</v>
      </c>
      <c r="T1017" s="8">
        <v>1994</v>
      </c>
      <c r="U1017" s="8">
        <f t="shared" si="129"/>
        <v>28</v>
      </c>
      <c r="V1017" s="7">
        <v>1994</v>
      </c>
      <c r="W1017" t="s">
        <v>550</v>
      </c>
      <c r="X1017" s="2">
        <v>1.7130000000000001</v>
      </c>
      <c r="Y1017" s="6">
        <f t="shared" si="126"/>
        <v>4.5727556658925285E-2</v>
      </c>
      <c r="AA1017">
        <v>63495</v>
      </c>
      <c r="AB1017">
        <v>14859</v>
      </c>
      <c r="AD1017" t="s">
        <v>6</v>
      </c>
      <c r="AE1017">
        <v>66</v>
      </c>
      <c r="AF1017">
        <v>3</v>
      </c>
      <c r="AH1017" t="s">
        <v>3206</v>
      </c>
      <c r="AI1017" t="s">
        <v>3205</v>
      </c>
      <c r="AK1017" t="s">
        <v>3204</v>
      </c>
      <c r="AL1017">
        <v>60</v>
      </c>
      <c r="AM1017" s="5">
        <f t="shared" si="130"/>
        <v>2.1428571428571428</v>
      </c>
      <c r="AN1017" s="4">
        <f t="shared" si="127"/>
        <v>3.2455238816465623E-3</v>
      </c>
      <c r="AO1017" s="3"/>
      <c r="AP1017">
        <v>1</v>
      </c>
      <c r="AQ1017" t="s">
        <v>546</v>
      </c>
      <c r="AR1017" t="s">
        <v>3203</v>
      </c>
      <c r="AS1017" t="s">
        <v>544</v>
      </c>
      <c r="AT1017" s="2">
        <v>4.0330000000000004</v>
      </c>
      <c r="AU1017" s="1">
        <f t="shared" si="131"/>
        <v>3.2982946825741668</v>
      </c>
      <c r="AV1017" s="1">
        <f t="shared" si="132"/>
        <v>2.4486540270285921</v>
      </c>
      <c r="AW1017" s="1">
        <f t="shared" si="133"/>
        <v>1.5990133714830177</v>
      </c>
    </row>
    <row r="1018" spans="1:49" x14ac:dyDescent="0.2">
      <c r="A1018">
        <v>1016</v>
      </c>
      <c r="B1018" t="s">
        <v>3202</v>
      </c>
      <c r="C1018" t="s">
        <v>3201</v>
      </c>
      <c r="F1018" t="s">
        <v>3200</v>
      </c>
      <c r="G1018" t="s">
        <v>16</v>
      </c>
      <c r="H1018" t="s">
        <v>15</v>
      </c>
      <c r="I1018" t="s">
        <v>3199</v>
      </c>
      <c r="N1018">
        <v>1</v>
      </c>
      <c r="O1018" t="s">
        <v>3198</v>
      </c>
      <c r="P1018">
        <v>7402253651</v>
      </c>
      <c r="R1018" s="7">
        <v>34335</v>
      </c>
      <c r="S1018" s="8">
        <f t="shared" si="128"/>
        <v>1994</v>
      </c>
      <c r="T1018" s="8">
        <v>1994</v>
      </c>
      <c r="U1018" s="8">
        <f t="shared" si="129"/>
        <v>28</v>
      </c>
      <c r="V1018" s="7" t="s">
        <v>2181</v>
      </c>
      <c r="W1018" t="s">
        <v>2180</v>
      </c>
      <c r="X1018" s="2">
        <v>0.371</v>
      </c>
      <c r="Y1018" s="6">
        <f t="shared" si="126"/>
        <v>9.9036331117695747E-3</v>
      </c>
      <c r="AA1018">
        <v>486604</v>
      </c>
      <c r="AB1018">
        <v>28580</v>
      </c>
      <c r="AC1018" t="s">
        <v>2179</v>
      </c>
      <c r="AD1018" t="s">
        <v>6</v>
      </c>
      <c r="AE1018">
        <v>29</v>
      </c>
      <c r="AF1018">
        <v>1</v>
      </c>
      <c r="AH1018" t="s">
        <v>3197</v>
      </c>
      <c r="AI1018" t="s">
        <v>3196</v>
      </c>
      <c r="AK1018" t="s">
        <v>3195</v>
      </c>
      <c r="AL1018">
        <v>0</v>
      </c>
      <c r="AM1018" s="5">
        <f t="shared" si="130"/>
        <v>0</v>
      </c>
      <c r="AN1018" s="4">
        <f t="shared" si="127"/>
        <v>0</v>
      </c>
      <c r="AO1018" s="3"/>
      <c r="AP1018">
        <v>0</v>
      </c>
      <c r="AR1018" t="s">
        <v>1</v>
      </c>
      <c r="AT1018" s="2">
        <v>1.431</v>
      </c>
      <c r="AU1018" s="1">
        <f t="shared" si="131"/>
        <v>0.69325431782387015</v>
      </c>
      <c r="AV1018" s="1">
        <f t="shared" si="132"/>
        <v>0.49518165558847871</v>
      </c>
      <c r="AW1018" s="1">
        <f t="shared" si="133"/>
        <v>0.29710899335308727</v>
      </c>
    </row>
    <row r="1019" spans="1:49" x14ac:dyDescent="0.2">
      <c r="A1019">
        <v>1017</v>
      </c>
      <c r="B1019" t="s">
        <v>3194</v>
      </c>
      <c r="C1019" t="s">
        <v>3193</v>
      </c>
      <c r="F1019" t="s">
        <v>3192</v>
      </c>
      <c r="G1019" t="s">
        <v>16</v>
      </c>
      <c r="H1019" t="s">
        <v>15</v>
      </c>
      <c r="I1019" t="s">
        <v>3191</v>
      </c>
      <c r="J1019">
        <v>60022109</v>
      </c>
      <c r="K1019" t="s">
        <v>3190</v>
      </c>
      <c r="L1019" t="s">
        <v>900</v>
      </c>
      <c r="M1019" t="s">
        <v>11</v>
      </c>
      <c r="N1019">
        <v>2</v>
      </c>
      <c r="O1019" t="s">
        <v>3189</v>
      </c>
      <c r="P1019" t="s">
        <v>3188</v>
      </c>
      <c r="Q1019" t="s">
        <v>3187</v>
      </c>
      <c r="R1019" s="7">
        <v>34335</v>
      </c>
      <c r="S1019" s="8">
        <f t="shared" si="128"/>
        <v>1994</v>
      </c>
      <c r="T1019" s="8">
        <v>1994</v>
      </c>
      <c r="U1019" s="8">
        <f t="shared" si="129"/>
        <v>28</v>
      </c>
      <c r="V1019" s="7">
        <v>34335</v>
      </c>
      <c r="W1019" t="s">
        <v>2251</v>
      </c>
      <c r="X1019" s="2">
        <v>0.33500000000000002</v>
      </c>
      <c r="Y1019" s="6">
        <f t="shared" si="126"/>
        <v>8.94263367235258E-3</v>
      </c>
      <c r="AA1019">
        <v>10501827</v>
      </c>
      <c r="AB1019">
        <v>78233</v>
      </c>
      <c r="AC1019">
        <v>15226301</v>
      </c>
      <c r="AD1019" t="s">
        <v>6</v>
      </c>
      <c r="AE1019">
        <v>4</v>
      </c>
      <c r="AF1019">
        <v>1</v>
      </c>
      <c r="AH1019" t="s">
        <v>3186</v>
      </c>
      <c r="AI1019" t="s">
        <v>3185</v>
      </c>
      <c r="AK1019" t="s">
        <v>3184</v>
      </c>
      <c r="AL1019">
        <v>0</v>
      </c>
      <c r="AM1019" s="5">
        <f t="shared" si="130"/>
        <v>0</v>
      </c>
      <c r="AN1019" s="4">
        <f t="shared" si="127"/>
        <v>0</v>
      </c>
      <c r="AO1019" s="3"/>
      <c r="AP1019">
        <v>0</v>
      </c>
      <c r="AR1019" t="s">
        <v>1</v>
      </c>
      <c r="AT1019" s="2" t="s">
        <v>0</v>
      </c>
      <c r="AU1019" s="1">
        <f t="shared" si="131"/>
        <v>0.62598435706468059</v>
      </c>
      <c r="AV1019" s="1">
        <f t="shared" si="132"/>
        <v>0.44713168361762901</v>
      </c>
      <c r="AW1019" s="1">
        <f t="shared" si="133"/>
        <v>0.26827901017057743</v>
      </c>
    </row>
    <row r="1020" spans="1:49" x14ac:dyDescent="0.2">
      <c r="A1020">
        <v>1018</v>
      </c>
      <c r="B1020" t="s">
        <v>3183</v>
      </c>
      <c r="C1020" t="s">
        <v>3182</v>
      </c>
      <c r="F1020" t="s">
        <v>3181</v>
      </c>
      <c r="G1020" t="s">
        <v>16</v>
      </c>
      <c r="H1020" t="s">
        <v>15</v>
      </c>
      <c r="I1020" t="s">
        <v>3180</v>
      </c>
      <c r="J1020">
        <v>60033012</v>
      </c>
      <c r="K1020" t="s">
        <v>3179</v>
      </c>
      <c r="L1020" t="s">
        <v>3178</v>
      </c>
      <c r="M1020" t="s">
        <v>230</v>
      </c>
      <c r="N1020">
        <v>2</v>
      </c>
      <c r="O1020" t="s">
        <v>3177</v>
      </c>
      <c r="P1020" t="s">
        <v>3176</v>
      </c>
      <c r="Q1020" t="s">
        <v>3175</v>
      </c>
      <c r="R1020" s="7">
        <v>34335</v>
      </c>
      <c r="S1020" s="8">
        <f t="shared" si="128"/>
        <v>1994</v>
      </c>
      <c r="T1020" s="8">
        <v>1994</v>
      </c>
      <c r="U1020" s="8">
        <f t="shared" si="129"/>
        <v>28</v>
      </c>
      <c r="V1020" s="7">
        <v>34335</v>
      </c>
      <c r="W1020" t="s">
        <v>2061</v>
      </c>
      <c r="X1020" s="2">
        <v>1.6519999999999999</v>
      </c>
      <c r="Y1020" s="6">
        <f t="shared" si="126"/>
        <v>4.409919649769093E-2</v>
      </c>
      <c r="AA1020" t="s">
        <v>2060</v>
      </c>
      <c r="AB1020">
        <v>17337</v>
      </c>
      <c r="AC1020">
        <v>15582221</v>
      </c>
      <c r="AD1020" t="s">
        <v>6</v>
      </c>
      <c r="AE1020">
        <v>42</v>
      </c>
      <c r="AF1020">
        <v>1</v>
      </c>
      <c r="AH1020" t="s">
        <v>3174</v>
      </c>
      <c r="AI1020" t="s">
        <v>3173</v>
      </c>
      <c r="AK1020" t="s">
        <v>3172</v>
      </c>
      <c r="AL1020">
        <v>34</v>
      </c>
      <c r="AM1020" s="5">
        <f t="shared" si="130"/>
        <v>1.2142857142857142</v>
      </c>
      <c r="AN1020" s="4">
        <f t="shared" si="127"/>
        <v>1.8391301995997185E-3</v>
      </c>
      <c r="AO1020" s="3"/>
      <c r="AP1020">
        <v>0</v>
      </c>
      <c r="AR1020" t="s">
        <v>1</v>
      </c>
      <c r="AT1020" s="2" t="s">
        <v>0</v>
      </c>
      <c r="AU1020" s="1">
        <f t="shared" si="131"/>
        <v>3.1421176608263566</v>
      </c>
      <c r="AV1020" s="1">
        <f t="shared" si="132"/>
        <v>2.2969163348645325</v>
      </c>
      <c r="AW1020" s="1">
        <f t="shared" si="133"/>
        <v>1.451715008902708</v>
      </c>
    </row>
    <row r="1021" spans="1:49" x14ac:dyDescent="0.2">
      <c r="A1021">
        <v>1019</v>
      </c>
      <c r="B1021" t="s">
        <v>3171</v>
      </c>
      <c r="C1021" t="s">
        <v>3170</v>
      </c>
      <c r="F1021" t="s">
        <v>3169</v>
      </c>
      <c r="G1021" t="s">
        <v>16</v>
      </c>
      <c r="H1021" t="s">
        <v>15</v>
      </c>
      <c r="I1021" t="s">
        <v>3168</v>
      </c>
      <c r="J1021" t="s">
        <v>3163</v>
      </c>
      <c r="K1021" t="s">
        <v>3167</v>
      </c>
      <c r="L1021" t="s">
        <v>3166</v>
      </c>
      <c r="M1021" t="s">
        <v>459</v>
      </c>
      <c r="N1021">
        <v>2</v>
      </c>
      <c r="O1021" t="s">
        <v>3165</v>
      </c>
      <c r="P1021" t="s">
        <v>3164</v>
      </c>
      <c r="Q1021" t="s">
        <v>3163</v>
      </c>
      <c r="R1021" s="7">
        <v>34335</v>
      </c>
      <c r="S1021" s="8">
        <f t="shared" si="128"/>
        <v>1994</v>
      </c>
      <c r="T1021" s="8">
        <v>1994</v>
      </c>
      <c r="U1021" s="8">
        <f t="shared" si="129"/>
        <v>28</v>
      </c>
      <c r="V1021" s="7">
        <v>34335</v>
      </c>
      <c r="W1021" t="s">
        <v>2251</v>
      </c>
      <c r="X1021" s="2">
        <v>0.33500000000000002</v>
      </c>
      <c r="Y1021" s="6">
        <f t="shared" si="126"/>
        <v>8.94263367235258E-3</v>
      </c>
      <c r="AA1021">
        <v>10501827</v>
      </c>
      <c r="AB1021">
        <v>78233</v>
      </c>
      <c r="AC1021">
        <v>15226301</v>
      </c>
      <c r="AD1021" t="s">
        <v>6</v>
      </c>
      <c r="AE1021">
        <v>4</v>
      </c>
      <c r="AF1021">
        <v>1</v>
      </c>
      <c r="AH1021" t="s">
        <v>3162</v>
      </c>
      <c r="AI1021" t="s">
        <v>3161</v>
      </c>
      <c r="AK1021" t="s">
        <v>3160</v>
      </c>
      <c r="AL1021">
        <v>5</v>
      </c>
      <c r="AM1021" s="5">
        <f t="shared" si="130"/>
        <v>0.17857142857142858</v>
      </c>
      <c r="AN1021" s="4">
        <f t="shared" si="127"/>
        <v>2.7046032347054688E-4</v>
      </c>
      <c r="AO1021" s="3"/>
      <c r="AP1021">
        <v>0</v>
      </c>
      <c r="AR1021" t="s">
        <v>1</v>
      </c>
      <c r="AT1021" s="2" t="s">
        <v>0</v>
      </c>
      <c r="AU1021" s="1">
        <f t="shared" si="131"/>
        <v>0.63409816676879704</v>
      </c>
      <c r="AV1021" s="1">
        <f t="shared" si="132"/>
        <v>0.46065469979115636</v>
      </c>
      <c r="AW1021" s="1">
        <f t="shared" si="133"/>
        <v>0.28721123281351568</v>
      </c>
    </row>
    <row r="1022" spans="1:49" x14ac:dyDescent="0.2">
      <c r="A1022">
        <v>1020</v>
      </c>
      <c r="B1022" t="s">
        <v>3159</v>
      </c>
      <c r="C1022" t="s">
        <v>3158</v>
      </c>
      <c r="D1022" t="s">
        <v>3157</v>
      </c>
      <c r="E1022">
        <v>7919002</v>
      </c>
      <c r="F1022" t="s">
        <v>3156</v>
      </c>
      <c r="G1022" t="s">
        <v>16</v>
      </c>
      <c r="H1022" t="s">
        <v>15</v>
      </c>
      <c r="I1022" t="s">
        <v>3155</v>
      </c>
      <c r="J1022">
        <v>60008734</v>
      </c>
      <c r="K1022" t="s">
        <v>2226</v>
      </c>
      <c r="L1022" t="s">
        <v>2225</v>
      </c>
      <c r="M1022" t="s">
        <v>2097</v>
      </c>
      <c r="N1022">
        <v>6</v>
      </c>
      <c r="O1022" t="s">
        <v>3154</v>
      </c>
      <c r="P1022" t="s">
        <v>3153</v>
      </c>
      <c r="Q1022" t="s">
        <v>3152</v>
      </c>
      <c r="R1022" s="7">
        <v>34335</v>
      </c>
      <c r="S1022" s="8">
        <f t="shared" si="128"/>
        <v>1994</v>
      </c>
      <c r="T1022" s="8">
        <v>1994</v>
      </c>
      <c r="U1022" s="8">
        <f t="shared" si="129"/>
        <v>28</v>
      </c>
      <c r="V1022" s="7">
        <v>1994</v>
      </c>
      <c r="W1022" t="s">
        <v>550</v>
      </c>
      <c r="X1022" s="2">
        <v>1.7130000000000001</v>
      </c>
      <c r="Y1022" s="6">
        <f t="shared" si="126"/>
        <v>4.5727556658925285E-2</v>
      </c>
      <c r="AA1022">
        <v>63495</v>
      </c>
      <c r="AB1022">
        <v>14859</v>
      </c>
      <c r="AD1022" t="s">
        <v>6</v>
      </c>
      <c r="AE1022">
        <v>67</v>
      </c>
      <c r="AF1022">
        <v>1</v>
      </c>
      <c r="AH1022" t="s">
        <v>3151</v>
      </c>
      <c r="AI1022" t="s">
        <v>3150</v>
      </c>
      <c r="AK1022" t="s">
        <v>3149</v>
      </c>
      <c r="AL1022">
        <v>80</v>
      </c>
      <c r="AM1022" s="5">
        <f t="shared" si="130"/>
        <v>2.8571428571428572</v>
      </c>
      <c r="AN1022" s="4">
        <f t="shared" si="127"/>
        <v>4.3273651755287501E-3</v>
      </c>
      <c r="AO1022" s="3"/>
      <c r="AP1022">
        <v>1</v>
      </c>
      <c r="AQ1022" t="s">
        <v>3148</v>
      </c>
      <c r="AR1022" t="s">
        <v>1</v>
      </c>
      <c r="AS1022" t="s">
        <v>3147</v>
      </c>
      <c r="AT1022" s="2">
        <v>4.0330000000000004</v>
      </c>
      <c r="AU1022" s="1">
        <f t="shared" si="131"/>
        <v>3.3307499213906322</v>
      </c>
      <c r="AV1022" s="1">
        <f t="shared" si="132"/>
        <v>2.5027460917227016</v>
      </c>
      <c r="AW1022" s="1">
        <f t="shared" si="133"/>
        <v>1.6747422620547709</v>
      </c>
    </row>
    <row r="1023" spans="1:49" x14ac:dyDescent="0.2">
      <c r="A1023">
        <v>1021</v>
      </c>
      <c r="B1023" t="s">
        <v>3146</v>
      </c>
      <c r="C1023" t="s">
        <v>3145</v>
      </c>
      <c r="F1023" t="s">
        <v>3144</v>
      </c>
      <c r="G1023" t="s">
        <v>16</v>
      </c>
      <c r="H1023" t="s">
        <v>15</v>
      </c>
      <c r="I1023" t="s">
        <v>3143</v>
      </c>
      <c r="J1023" t="s">
        <v>3138</v>
      </c>
      <c r="K1023" t="s">
        <v>3142</v>
      </c>
      <c r="L1023" t="s">
        <v>3141</v>
      </c>
      <c r="M1023" t="s">
        <v>83</v>
      </c>
      <c r="N1023">
        <v>2</v>
      </c>
      <c r="O1023" t="s">
        <v>3140</v>
      </c>
      <c r="P1023" t="s">
        <v>3139</v>
      </c>
      <c r="Q1023" t="s">
        <v>3138</v>
      </c>
      <c r="R1023" s="7">
        <v>34335</v>
      </c>
      <c r="S1023" s="8">
        <f t="shared" si="128"/>
        <v>1994</v>
      </c>
      <c r="T1023" s="8">
        <v>1994</v>
      </c>
      <c r="U1023" s="8">
        <f t="shared" si="129"/>
        <v>28</v>
      </c>
      <c r="V1023" s="7">
        <v>34335</v>
      </c>
      <c r="W1023" t="s">
        <v>2251</v>
      </c>
      <c r="X1023" s="2">
        <v>0.33500000000000002</v>
      </c>
      <c r="Y1023" s="6">
        <f t="shared" si="126"/>
        <v>8.94263367235258E-3</v>
      </c>
      <c r="AA1023">
        <v>10501827</v>
      </c>
      <c r="AB1023">
        <v>78233</v>
      </c>
      <c r="AC1023">
        <v>15226301</v>
      </c>
      <c r="AD1023" t="s">
        <v>6</v>
      </c>
      <c r="AE1023">
        <v>4</v>
      </c>
      <c r="AF1023">
        <v>1</v>
      </c>
      <c r="AH1023" t="s">
        <v>3137</v>
      </c>
      <c r="AI1023" t="s">
        <v>3136</v>
      </c>
      <c r="AK1023" t="s">
        <v>3135</v>
      </c>
      <c r="AL1023">
        <v>1</v>
      </c>
      <c r="AM1023" s="5">
        <f t="shared" si="130"/>
        <v>3.5714285714285712E-2</v>
      </c>
      <c r="AN1023" s="4">
        <f t="shared" si="127"/>
        <v>5.4092064694109373E-5</v>
      </c>
      <c r="AO1023" s="3"/>
      <c r="AP1023">
        <v>0</v>
      </c>
      <c r="AR1023" t="s">
        <v>1</v>
      </c>
      <c r="AT1023" s="2" t="s">
        <v>0</v>
      </c>
      <c r="AU1023" s="1">
        <f t="shared" si="131"/>
        <v>0.62760711900550392</v>
      </c>
      <c r="AV1023" s="1">
        <f t="shared" si="132"/>
        <v>0.44983628685233451</v>
      </c>
      <c r="AW1023" s="1">
        <f t="shared" si="133"/>
        <v>0.27206545469916504</v>
      </c>
    </row>
    <row r="1024" spans="1:49" x14ac:dyDescent="0.2">
      <c r="A1024">
        <v>1022</v>
      </c>
      <c r="B1024" t="s">
        <v>3134</v>
      </c>
      <c r="C1024" t="s">
        <v>3133</v>
      </c>
      <c r="F1024" t="s">
        <v>3132</v>
      </c>
      <c r="G1024" t="s">
        <v>16</v>
      </c>
      <c r="H1024" t="s">
        <v>15</v>
      </c>
      <c r="I1024" t="s">
        <v>3131</v>
      </c>
      <c r="J1024">
        <v>60010491</v>
      </c>
      <c r="K1024" t="s">
        <v>2256</v>
      </c>
      <c r="L1024" t="s">
        <v>2255</v>
      </c>
      <c r="M1024" t="s">
        <v>230</v>
      </c>
      <c r="N1024">
        <v>4</v>
      </c>
      <c r="O1024" t="s">
        <v>3130</v>
      </c>
      <c r="P1024" t="s">
        <v>3129</v>
      </c>
      <c r="Q1024" t="s">
        <v>3128</v>
      </c>
      <c r="R1024" s="7">
        <v>34335</v>
      </c>
      <c r="S1024" s="8">
        <f t="shared" si="128"/>
        <v>1994</v>
      </c>
      <c r="T1024" s="8">
        <v>1994</v>
      </c>
      <c r="U1024" s="8">
        <f t="shared" si="129"/>
        <v>28</v>
      </c>
      <c r="V1024" s="7">
        <v>1994</v>
      </c>
      <c r="W1024" t="s">
        <v>2692</v>
      </c>
      <c r="X1024" s="2">
        <v>0.375</v>
      </c>
      <c r="Y1024" s="6">
        <f t="shared" si="126"/>
        <v>1.0010410827260351E-2</v>
      </c>
      <c r="AA1024">
        <v>135194</v>
      </c>
      <c r="AB1024">
        <v>24918</v>
      </c>
      <c r="AD1024" t="s">
        <v>6</v>
      </c>
      <c r="AE1024">
        <v>30</v>
      </c>
      <c r="AF1024">
        <v>2</v>
      </c>
      <c r="AH1024" t="s">
        <v>3127</v>
      </c>
      <c r="AI1024" t="s">
        <v>3126</v>
      </c>
      <c r="AJ1024" t="s">
        <v>3125</v>
      </c>
      <c r="AK1024" t="s">
        <v>3124</v>
      </c>
      <c r="AL1024">
        <v>111</v>
      </c>
      <c r="AM1024" s="5">
        <f t="shared" si="130"/>
        <v>3.9642857142857144</v>
      </c>
      <c r="AN1024" s="4">
        <f t="shared" si="127"/>
        <v>6.0042191810461406E-3</v>
      </c>
      <c r="AO1024" s="3"/>
      <c r="AP1024">
        <v>0</v>
      </c>
      <c r="AR1024" t="s">
        <v>1</v>
      </c>
      <c r="AT1024" s="2">
        <v>1.3140000000000001</v>
      </c>
      <c r="AU1024" s="1">
        <f t="shared" si="131"/>
        <v>0.88085533333960886</v>
      </c>
      <c r="AV1024" s="1">
        <f t="shared" si="132"/>
        <v>0.80073150041532459</v>
      </c>
      <c r="AW1024" s="1">
        <f t="shared" si="133"/>
        <v>0.72060766749104044</v>
      </c>
    </row>
    <row r="1025" spans="1:49" x14ac:dyDescent="0.2">
      <c r="A1025">
        <v>1023</v>
      </c>
      <c r="B1025" t="s">
        <v>3123</v>
      </c>
      <c r="C1025" t="s">
        <v>3122</v>
      </c>
      <c r="F1025" t="s">
        <v>3121</v>
      </c>
      <c r="G1025" t="s">
        <v>16</v>
      </c>
      <c r="H1025" t="s">
        <v>15</v>
      </c>
      <c r="I1025" t="s">
        <v>3120</v>
      </c>
      <c r="J1025">
        <v>60025757</v>
      </c>
      <c r="K1025" t="s">
        <v>3119</v>
      </c>
      <c r="L1025" t="s">
        <v>3118</v>
      </c>
      <c r="M1025" t="s">
        <v>397</v>
      </c>
      <c r="N1025">
        <v>2</v>
      </c>
      <c r="O1025" t="s">
        <v>3117</v>
      </c>
      <c r="P1025" t="s">
        <v>3116</v>
      </c>
      <c r="Q1025" t="s">
        <v>3115</v>
      </c>
      <c r="R1025" s="7">
        <v>34335</v>
      </c>
      <c r="S1025" s="8">
        <f t="shared" si="128"/>
        <v>1994</v>
      </c>
      <c r="T1025" s="8">
        <v>1994</v>
      </c>
      <c r="U1025" s="8">
        <f t="shared" si="129"/>
        <v>28</v>
      </c>
      <c r="V1025" s="7">
        <v>34335</v>
      </c>
      <c r="W1025" t="s">
        <v>2008</v>
      </c>
      <c r="X1025" s="2">
        <v>0.30399999999999999</v>
      </c>
      <c r="Y1025" s="6">
        <f t="shared" si="126"/>
        <v>8.115106377299057E-3</v>
      </c>
      <c r="AA1025">
        <v>8952477</v>
      </c>
      <c r="AB1025">
        <v>12250</v>
      </c>
      <c r="AC1025">
        <v>10982760</v>
      </c>
      <c r="AD1025" t="s">
        <v>6</v>
      </c>
      <c r="AE1025">
        <v>7</v>
      </c>
      <c r="AF1025">
        <v>1</v>
      </c>
      <c r="AH1025" t="s">
        <v>3114</v>
      </c>
      <c r="AI1025" t="s">
        <v>3113</v>
      </c>
      <c r="AJ1025" t="s">
        <v>3112</v>
      </c>
      <c r="AK1025" t="s">
        <v>3111</v>
      </c>
      <c r="AL1025">
        <v>0</v>
      </c>
      <c r="AM1025" s="5">
        <f t="shared" si="130"/>
        <v>0</v>
      </c>
      <c r="AN1025" s="4">
        <f t="shared" si="127"/>
        <v>0</v>
      </c>
      <c r="AO1025" s="3"/>
      <c r="AP1025">
        <v>0</v>
      </c>
      <c r="AR1025" t="s">
        <v>1</v>
      </c>
      <c r="AT1025" s="2" t="s">
        <v>0</v>
      </c>
      <c r="AU1025" s="1">
        <f t="shared" si="131"/>
        <v>0.56805744641093392</v>
      </c>
      <c r="AV1025" s="1">
        <f t="shared" si="132"/>
        <v>0.40575531886495286</v>
      </c>
      <c r="AW1025" s="1">
        <f t="shared" si="133"/>
        <v>0.24345319131897172</v>
      </c>
    </row>
    <row r="1026" spans="1:49" x14ac:dyDescent="0.2">
      <c r="A1026">
        <v>1024</v>
      </c>
      <c r="B1026" t="s">
        <v>3110</v>
      </c>
      <c r="C1026" t="s">
        <v>3109</v>
      </c>
      <c r="D1026" t="s">
        <v>3108</v>
      </c>
      <c r="F1026" t="s">
        <v>3107</v>
      </c>
      <c r="G1026" t="s">
        <v>16</v>
      </c>
      <c r="H1026" t="s">
        <v>15</v>
      </c>
      <c r="I1026" t="s">
        <v>3106</v>
      </c>
      <c r="J1026" t="s">
        <v>1344</v>
      </c>
      <c r="K1026" t="s">
        <v>1343</v>
      </c>
      <c r="L1026" t="s">
        <v>1342</v>
      </c>
      <c r="M1026" t="s">
        <v>1341</v>
      </c>
      <c r="N1026">
        <v>4</v>
      </c>
      <c r="O1026" t="s">
        <v>3105</v>
      </c>
      <c r="P1026" t="s">
        <v>3104</v>
      </c>
      <c r="Q1026" t="s">
        <v>3103</v>
      </c>
      <c r="R1026" s="7">
        <v>34335</v>
      </c>
      <c r="S1026" s="8">
        <f t="shared" si="128"/>
        <v>1994</v>
      </c>
      <c r="T1026" s="8">
        <v>1994</v>
      </c>
      <c r="U1026" s="8">
        <f t="shared" si="129"/>
        <v>28</v>
      </c>
      <c r="V1026" s="7">
        <v>34335</v>
      </c>
      <c r="W1026" t="s">
        <v>2221</v>
      </c>
      <c r="X1026" s="2">
        <v>0.65200000000000002</v>
      </c>
      <c r="Y1026" s="6">
        <f t="shared" ref="Y1026:Y1089" si="134">(X1026-$Z$4)/($Z$3-$Z$4)</f>
        <v>1.7404767624996664E-2</v>
      </c>
      <c r="AA1026">
        <v>222313</v>
      </c>
      <c r="AB1026">
        <v>12179</v>
      </c>
      <c r="AD1026" t="s">
        <v>6</v>
      </c>
      <c r="AE1026">
        <v>58</v>
      </c>
      <c r="AF1026" s="10">
        <v>44348</v>
      </c>
      <c r="AH1026" t="s">
        <v>3102</v>
      </c>
      <c r="AI1026" t="s">
        <v>3101</v>
      </c>
      <c r="AK1026" t="s">
        <v>3100</v>
      </c>
      <c r="AL1026">
        <v>12</v>
      </c>
      <c r="AM1026" s="5">
        <f t="shared" si="130"/>
        <v>0.42857142857142855</v>
      </c>
      <c r="AN1026" s="4">
        <f t="shared" ref="AN1026:AN1089" si="135">(AM1026-$AO$4)/($AO$3-$AO$4)</f>
        <v>6.4910477632931242E-4</v>
      </c>
      <c r="AO1026" s="3"/>
      <c r="AP1026">
        <v>0</v>
      </c>
      <c r="AQ1026" t="s">
        <v>3099</v>
      </c>
      <c r="AR1026" t="s">
        <v>3098</v>
      </c>
      <c r="AS1026" t="s">
        <v>3097</v>
      </c>
      <c r="AT1026" s="2">
        <v>3.5990000000000002</v>
      </c>
      <c r="AU1026" s="1">
        <f t="shared" si="131"/>
        <v>1.2378068770396458</v>
      </c>
      <c r="AV1026" s="1">
        <f t="shared" si="132"/>
        <v>0.90269362006629872</v>
      </c>
      <c r="AW1026" s="1">
        <f t="shared" si="133"/>
        <v>0.56758036309295168</v>
      </c>
    </row>
    <row r="1027" spans="1:49" x14ac:dyDescent="0.2">
      <c r="A1027">
        <v>1025</v>
      </c>
      <c r="B1027" t="s">
        <v>3096</v>
      </c>
      <c r="C1027" t="s">
        <v>3095</v>
      </c>
      <c r="F1027" t="s">
        <v>3094</v>
      </c>
      <c r="G1027" t="s">
        <v>16</v>
      </c>
      <c r="H1027" t="s">
        <v>15</v>
      </c>
      <c r="I1027" t="s">
        <v>3093</v>
      </c>
      <c r="J1027" t="s">
        <v>3087</v>
      </c>
      <c r="K1027" t="s">
        <v>3092</v>
      </c>
      <c r="L1027" t="s">
        <v>3091</v>
      </c>
      <c r="M1027" t="s">
        <v>3090</v>
      </c>
      <c r="N1027">
        <v>2</v>
      </c>
      <c r="O1027" t="s">
        <v>3089</v>
      </c>
      <c r="P1027" t="s">
        <v>3088</v>
      </c>
      <c r="Q1027" t="s">
        <v>3087</v>
      </c>
      <c r="R1027" s="7">
        <v>34335</v>
      </c>
      <c r="S1027" s="8">
        <f t="shared" si="128"/>
        <v>1994</v>
      </c>
      <c r="T1027" s="8">
        <v>1994</v>
      </c>
      <c r="U1027" s="8">
        <f t="shared" si="129"/>
        <v>28</v>
      </c>
      <c r="V1027" s="7">
        <v>34335</v>
      </c>
      <c r="W1027" t="s">
        <v>2208</v>
      </c>
      <c r="X1027" s="2">
        <v>0.94</v>
      </c>
      <c r="Y1027" s="6">
        <f t="shared" si="134"/>
        <v>2.5092763140332611E-2</v>
      </c>
      <c r="AA1027">
        <v>10518207</v>
      </c>
      <c r="AB1027">
        <v>63372</v>
      </c>
      <c r="AD1027" t="s">
        <v>6</v>
      </c>
      <c r="AE1027">
        <v>4</v>
      </c>
      <c r="AF1027">
        <v>1</v>
      </c>
      <c r="AH1027" s="10">
        <v>44414</v>
      </c>
      <c r="AI1027" t="s">
        <v>3086</v>
      </c>
      <c r="AK1027" t="s">
        <v>3085</v>
      </c>
      <c r="AL1027">
        <v>8</v>
      </c>
      <c r="AM1027" s="5">
        <f t="shared" si="130"/>
        <v>0.2857142857142857</v>
      </c>
      <c r="AN1027" s="4">
        <f t="shared" si="135"/>
        <v>4.3273651755287499E-4</v>
      </c>
      <c r="AO1027" s="3"/>
      <c r="AP1027">
        <v>0</v>
      </c>
      <c r="AR1027" t="s">
        <v>1</v>
      </c>
      <c r="AT1027" s="2" t="s">
        <v>0</v>
      </c>
      <c r="AU1027" s="1">
        <f t="shared" si="131"/>
        <v>1.7694755153498689</v>
      </c>
      <c r="AV1027" s="1">
        <f t="shared" si="132"/>
        <v>1.2762749828942743</v>
      </c>
      <c r="AW1027" s="1">
        <f t="shared" si="133"/>
        <v>0.78307445043867951</v>
      </c>
    </row>
    <row r="1028" spans="1:49" x14ac:dyDescent="0.2">
      <c r="A1028">
        <v>1026</v>
      </c>
      <c r="B1028" t="s">
        <v>3084</v>
      </c>
      <c r="C1028" t="s">
        <v>3083</v>
      </c>
      <c r="F1028" t="s">
        <v>3082</v>
      </c>
      <c r="G1028" t="s">
        <v>16</v>
      </c>
      <c r="H1028" t="s">
        <v>15</v>
      </c>
      <c r="I1028" t="s">
        <v>3081</v>
      </c>
      <c r="J1028">
        <v>60009839</v>
      </c>
      <c r="K1028" t="s">
        <v>3080</v>
      </c>
      <c r="L1028" t="s">
        <v>3079</v>
      </c>
      <c r="M1028" t="s">
        <v>653</v>
      </c>
      <c r="N1028">
        <v>1</v>
      </c>
      <c r="O1028" t="s">
        <v>3078</v>
      </c>
      <c r="P1028">
        <v>6602890900</v>
      </c>
      <c r="Q1028">
        <v>60009839</v>
      </c>
      <c r="R1028" s="7">
        <v>34335</v>
      </c>
      <c r="S1028" s="8">
        <f t="shared" si="128"/>
        <v>1994</v>
      </c>
      <c r="T1028" s="8">
        <v>1994</v>
      </c>
      <c r="U1028" s="8">
        <f t="shared" si="129"/>
        <v>28</v>
      </c>
      <c r="V1028" s="7">
        <v>34335</v>
      </c>
      <c r="W1028" t="s">
        <v>2061</v>
      </c>
      <c r="X1028" s="2">
        <v>1.6519999999999999</v>
      </c>
      <c r="Y1028" s="6">
        <f t="shared" si="134"/>
        <v>4.409919649769093E-2</v>
      </c>
      <c r="AA1028" t="s">
        <v>2060</v>
      </c>
      <c r="AB1028">
        <v>17337</v>
      </c>
      <c r="AC1028">
        <v>15582221</v>
      </c>
      <c r="AD1028" t="s">
        <v>6</v>
      </c>
      <c r="AE1028">
        <v>42</v>
      </c>
      <c r="AF1028">
        <v>1</v>
      </c>
      <c r="AH1028" t="s">
        <v>3077</v>
      </c>
      <c r="AI1028" t="s">
        <v>3076</v>
      </c>
      <c r="AK1028" t="s">
        <v>3075</v>
      </c>
      <c r="AL1028">
        <v>0</v>
      </c>
      <c r="AM1028" s="5">
        <f t="shared" si="130"/>
        <v>0</v>
      </c>
      <c r="AN1028" s="4">
        <f t="shared" si="135"/>
        <v>0</v>
      </c>
      <c r="AO1028" s="3"/>
      <c r="AP1028">
        <v>0</v>
      </c>
      <c r="AR1028" t="s">
        <v>1</v>
      </c>
      <c r="AT1028" s="2" t="s">
        <v>0</v>
      </c>
      <c r="AU1028" s="1">
        <f t="shared" si="131"/>
        <v>3.0869437548383649</v>
      </c>
      <c r="AV1028" s="1">
        <f t="shared" si="132"/>
        <v>2.2049598248845466</v>
      </c>
      <c r="AW1028" s="1">
        <f t="shared" si="133"/>
        <v>1.3229758949307278</v>
      </c>
    </row>
    <row r="1029" spans="1:49" x14ac:dyDescent="0.2">
      <c r="A1029">
        <v>1027</v>
      </c>
      <c r="B1029" t="s">
        <v>3074</v>
      </c>
      <c r="C1029" t="s">
        <v>3073</v>
      </c>
      <c r="F1029" t="s">
        <v>3072</v>
      </c>
      <c r="G1029" t="s">
        <v>16</v>
      </c>
      <c r="H1029" t="s">
        <v>15</v>
      </c>
      <c r="I1029" t="s">
        <v>3071</v>
      </c>
      <c r="J1029">
        <v>60000854</v>
      </c>
      <c r="K1029" t="s">
        <v>3070</v>
      </c>
      <c r="L1029" t="s">
        <v>3069</v>
      </c>
      <c r="M1029" t="s">
        <v>230</v>
      </c>
      <c r="N1029">
        <v>4</v>
      </c>
      <c r="O1029" t="s">
        <v>3068</v>
      </c>
      <c r="P1029" t="s">
        <v>3067</v>
      </c>
      <c r="Q1029" t="s">
        <v>3066</v>
      </c>
      <c r="R1029" s="7">
        <v>34335</v>
      </c>
      <c r="S1029" s="8">
        <f t="shared" si="128"/>
        <v>1994</v>
      </c>
      <c r="T1029" s="8">
        <v>1994</v>
      </c>
      <c r="U1029" s="8">
        <f t="shared" si="129"/>
        <v>28</v>
      </c>
      <c r="V1029" s="7" t="s">
        <v>1971</v>
      </c>
      <c r="W1029" t="s">
        <v>1970</v>
      </c>
      <c r="X1029" s="2">
        <v>0.22500000000000001</v>
      </c>
      <c r="Y1029" s="6">
        <f t="shared" si="134"/>
        <v>6.0062464963562111E-3</v>
      </c>
      <c r="AA1029">
        <v>2726343</v>
      </c>
      <c r="AB1029">
        <v>16128</v>
      </c>
      <c r="AC1029" t="s">
        <v>1969</v>
      </c>
      <c r="AD1029" t="s">
        <v>6</v>
      </c>
      <c r="AE1029">
        <v>14</v>
      </c>
      <c r="AF1029">
        <v>1</v>
      </c>
      <c r="AH1029" s="9">
        <v>43101</v>
      </c>
      <c r="AI1029" t="s">
        <v>3065</v>
      </c>
      <c r="AK1029" t="s">
        <v>3064</v>
      </c>
      <c r="AL1029">
        <v>4</v>
      </c>
      <c r="AM1029" s="5">
        <f t="shared" si="130"/>
        <v>0.14285714285714285</v>
      </c>
      <c r="AN1029" s="4">
        <f t="shared" si="135"/>
        <v>2.1636825877643749E-4</v>
      </c>
      <c r="AO1029" s="3"/>
      <c r="AP1029">
        <v>0</v>
      </c>
      <c r="AR1029" t="s">
        <v>1</v>
      </c>
      <c r="AT1029" s="2">
        <v>1.099</v>
      </c>
      <c r="AU1029" s="1">
        <f t="shared" si="131"/>
        <v>0.42692830250822789</v>
      </c>
      <c r="AV1029" s="1">
        <f t="shared" si="132"/>
        <v>0.31113073775663241</v>
      </c>
      <c r="AW1029" s="1">
        <f t="shared" si="133"/>
        <v>0.19533317300503694</v>
      </c>
    </row>
    <row r="1030" spans="1:49" x14ac:dyDescent="0.2">
      <c r="A1030">
        <v>1028</v>
      </c>
      <c r="B1030" t="s">
        <v>3063</v>
      </c>
      <c r="C1030" t="s">
        <v>3062</v>
      </c>
      <c r="F1030" t="s">
        <v>3061</v>
      </c>
      <c r="G1030" t="s">
        <v>16</v>
      </c>
      <c r="H1030" t="s">
        <v>15</v>
      </c>
      <c r="I1030" t="s">
        <v>3060</v>
      </c>
      <c r="J1030">
        <v>60020547</v>
      </c>
      <c r="K1030" t="s">
        <v>3059</v>
      </c>
      <c r="L1030" t="s">
        <v>3058</v>
      </c>
      <c r="M1030" t="s">
        <v>230</v>
      </c>
      <c r="N1030">
        <v>2</v>
      </c>
      <c r="O1030" t="s">
        <v>3057</v>
      </c>
      <c r="P1030" t="s">
        <v>3056</v>
      </c>
      <c r="Q1030" t="s">
        <v>3055</v>
      </c>
      <c r="R1030" s="7">
        <v>34335</v>
      </c>
      <c r="S1030" s="8">
        <f t="shared" si="128"/>
        <v>1994</v>
      </c>
      <c r="T1030" s="8">
        <v>1994</v>
      </c>
      <c r="U1030" s="8">
        <f t="shared" si="129"/>
        <v>28</v>
      </c>
      <c r="V1030" s="7" t="s">
        <v>1971</v>
      </c>
      <c r="W1030" t="s">
        <v>1970</v>
      </c>
      <c r="X1030" s="2">
        <v>0.22500000000000001</v>
      </c>
      <c r="Y1030" s="6">
        <f t="shared" si="134"/>
        <v>6.0062464963562111E-3</v>
      </c>
      <c r="AA1030">
        <v>2726343</v>
      </c>
      <c r="AB1030">
        <v>16128</v>
      </c>
      <c r="AC1030" t="s">
        <v>1969</v>
      </c>
      <c r="AD1030" t="s">
        <v>6</v>
      </c>
      <c r="AE1030">
        <v>14</v>
      </c>
      <c r="AF1030">
        <v>1</v>
      </c>
      <c r="AH1030" t="s">
        <v>3054</v>
      </c>
      <c r="AI1030" t="s">
        <v>3053</v>
      </c>
      <c r="AK1030" t="s">
        <v>3052</v>
      </c>
      <c r="AL1030">
        <v>13</v>
      </c>
      <c r="AM1030" s="5">
        <f t="shared" si="130"/>
        <v>0.4642857142857143</v>
      </c>
      <c r="AN1030" s="4">
        <f t="shared" si="135"/>
        <v>7.0319684102342192E-4</v>
      </c>
      <c r="AO1030" s="3"/>
      <c r="AP1030">
        <v>0</v>
      </c>
      <c r="AQ1030" t="s">
        <v>2498</v>
      </c>
      <c r="AR1030" t="s">
        <v>3051</v>
      </c>
      <c r="AS1030" t="s">
        <v>2496</v>
      </c>
      <c r="AT1030" s="2">
        <v>1.099</v>
      </c>
      <c r="AU1030" s="1">
        <f t="shared" si="131"/>
        <v>0.44153315997563747</v>
      </c>
      <c r="AV1030" s="1">
        <f t="shared" si="132"/>
        <v>0.33547216686898162</v>
      </c>
      <c r="AW1030" s="1">
        <f t="shared" si="133"/>
        <v>0.22941117376232587</v>
      </c>
    </row>
    <row r="1031" spans="1:49" x14ac:dyDescent="0.2">
      <c r="A1031">
        <v>1029</v>
      </c>
      <c r="B1031" t="s">
        <v>3050</v>
      </c>
      <c r="C1031" t="s">
        <v>3049</v>
      </c>
      <c r="F1031" t="s">
        <v>3048</v>
      </c>
      <c r="G1031" t="s">
        <v>16</v>
      </c>
      <c r="H1031" t="s">
        <v>15</v>
      </c>
      <c r="I1031" t="s">
        <v>3047</v>
      </c>
      <c r="J1031">
        <v>60023324</v>
      </c>
      <c r="K1031" t="s">
        <v>3046</v>
      </c>
      <c r="L1031" t="s">
        <v>3045</v>
      </c>
      <c r="M1031" t="s">
        <v>230</v>
      </c>
      <c r="N1031">
        <v>3</v>
      </c>
      <c r="O1031" t="s">
        <v>3044</v>
      </c>
      <c r="P1031" t="s">
        <v>3043</v>
      </c>
      <c r="Q1031" t="s">
        <v>3042</v>
      </c>
      <c r="R1031" s="7">
        <v>34335</v>
      </c>
      <c r="S1031" s="8">
        <f t="shared" si="128"/>
        <v>1994</v>
      </c>
      <c r="T1031" s="8">
        <v>1994</v>
      </c>
      <c r="U1031" s="8">
        <f t="shared" si="129"/>
        <v>28</v>
      </c>
      <c r="V1031" s="7">
        <v>34669</v>
      </c>
      <c r="W1031" t="s">
        <v>2484</v>
      </c>
      <c r="X1031" s="2">
        <v>0.69299999999999995</v>
      </c>
      <c r="Y1031" s="6">
        <f t="shared" si="134"/>
        <v>1.8499239208777128E-2</v>
      </c>
      <c r="AA1031">
        <v>3076962</v>
      </c>
      <c r="AB1031">
        <v>21084</v>
      </c>
      <c r="AC1031">
        <v>13653032</v>
      </c>
      <c r="AD1031" t="s">
        <v>6</v>
      </c>
      <c r="AE1031">
        <v>19</v>
      </c>
      <c r="AF1031">
        <v>4</v>
      </c>
      <c r="AH1031" t="s">
        <v>3041</v>
      </c>
      <c r="AI1031" t="s">
        <v>3040</v>
      </c>
      <c r="AJ1031" t="s">
        <v>3039</v>
      </c>
      <c r="AK1031" t="s">
        <v>3038</v>
      </c>
      <c r="AL1031">
        <v>21</v>
      </c>
      <c r="AM1031" s="5">
        <f t="shared" si="130"/>
        <v>0.75</v>
      </c>
      <c r="AN1031" s="4">
        <f t="shared" si="135"/>
        <v>1.1359333585762969E-3</v>
      </c>
      <c r="AO1031" s="3"/>
      <c r="AP1031">
        <v>0</v>
      </c>
      <c r="AR1031" t="s">
        <v>1</v>
      </c>
      <c r="AT1031" s="2">
        <v>1.833</v>
      </c>
      <c r="AU1031" s="1">
        <f t="shared" si="131"/>
        <v>1.3290247453716879</v>
      </c>
      <c r="AV1031" s="1">
        <f t="shared" si="132"/>
        <v>0.98175862836767125</v>
      </c>
      <c r="AW1031" s="1">
        <f t="shared" si="133"/>
        <v>0.63449251136365459</v>
      </c>
    </row>
    <row r="1032" spans="1:49" x14ac:dyDescent="0.2">
      <c r="A1032">
        <v>1030</v>
      </c>
      <c r="B1032" t="s">
        <v>3037</v>
      </c>
      <c r="C1032" t="s">
        <v>3036</v>
      </c>
      <c r="F1032" t="s">
        <v>3035</v>
      </c>
      <c r="G1032" t="s">
        <v>16</v>
      </c>
      <c r="H1032" t="s">
        <v>15</v>
      </c>
      <c r="I1032" t="s">
        <v>3034</v>
      </c>
      <c r="J1032" t="s">
        <v>3033</v>
      </c>
      <c r="K1032" t="s">
        <v>3032</v>
      </c>
      <c r="L1032" t="s">
        <v>3031</v>
      </c>
      <c r="M1032" t="s">
        <v>3030</v>
      </c>
      <c r="N1032">
        <v>3</v>
      </c>
      <c r="O1032" t="s">
        <v>3029</v>
      </c>
      <c r="P1032" t="s">
        <v>3028</v>
      </c>
      <c r="Q1032" t="s">
        <v>3027</v>
      </c>
      <c r="R1032" s="7">
        <v>34335</v>
      </c>
      <c r="S1032" s="8">
        <f t="shared" si="128"/>
        <v>1994</v>
      </c>
      <c r="T1032" s="8">
        <v>1994</v>
      </c>
      <c r="U1032" s="8">
        <f t="shared" si="129"/>
        <v>28</v>
      </c>
      <c r="V1032" s="7">
        <v>34669</v>
      </c>
      <c r="W1032" t="s">
        <v>2484</v>
      </c>
      <c r="X1032" s="2">
        <v>0.69299999999999995</v>
      </c>
      <c r="Y1032" s="6">
        <f t="shared" si="134"/>
        <v>1.8499239208777128E-2</v>
      </c>
      <c r="AA1032">
        <v>3076962</v>
      </c>
      <c r="AB1032">
        <v>21084</v>
      </c>
      <c r="AC1032">
        <v>13653032</v>
      </c>
      <c r="AD1032" t="s">
        <v>6</v>
      </c>
      <c r="AE1032">
        <v>19</v>
      </c>
      <c r="AF1032">
        <v>4</v>
      </c>
      <c r="AH1032" t="s">
        <v>3026</v>
      </c>
      <c r="AI1032" t="s">
        <v>3025</v>
      </c>
      <c r="AJ1032" t="s">
        <v>3024</v>
      </c>
      <c r="AK1032" t="s">
        <v>3023</v>
      </c>
      <c r="AL1032">
        <v>28</v>
      </c>
      <c r="AM1032" s="5">
        <f t="shared" si="130"/>
        <v>1</v>
      </c>
      <c r="AN1032" s="4">
        <f t="shared" si="135"/>
        <v>1.5145778114350624E-3</v>
      </c>
      <c r="AO1032" s="3"/>
      <c r="AP1032">
        <v>0</v>
      </c>
      <c r="AR1032" t="s">
        <v>1</v>
      </c>
      <c r="AT1032" s="2">
        <v>1.833</v>
      </c>
      <c r="AU1032" s="1">
        <f t="shared" si="131"/>
        <v>1.3403840789574508</v>
      </c>
      <c r="AV1032" s="1">
        <f t="shared" si="132"/>
        <v>1.0006908510106094</v>
      </c>
      <c r="AW1032" s="1">
        <f t="shared" si="133"/>
        <v>0.66099762306376819</v>
      </c>
    </row>
    <row r="1033" spans="1:49" x14ac:dyDescent="0.2">
      <c r="A1033">
        <v>1031</v>
      </c>
      <c r="B1033" t="s">
        <v>3022</v>
      </c>
      <c r="C1033" t="s">
        <v>3021</v>
      </c>
      <c r="F1033" t="s">
        <v>3020</v>
      </c>
      <c r="G1033" t="s">
        <v>16</v>
      </c>
      <c r="H1033" t="s">
        <v>15</v>
      </c>
      <c r="I1033" t="s">
        <v>3019</v>
      </c>
      <c r="N1033">
        <v>4</v>
      </c>
      <c r="O1033" t="s">
        <v>3018</v>
      </c>
      <c r="P1033" t="s">
        <v>3017</v>
      </c>
      <c r="Q1033" t="s">
        <v>256</v>
      </c>
      <c r="R1033" s="7">
        <v>34335</v>
      </c>
      <c r="S1033" s="8">
        <f t="shared" si="128"/>
        <v>1994</v>
      </c>
      <c r="T1033" s="8">
        <v>1994</v>
      </c>
      <c r="U1033" s="8">
        <f t="shared" si="129"/>
        <v>28</v>
      </c>
      <c r="V1033" s="7" t="s">
        <v>2181</v>
      </c>
      <c r="W1033" t="s">
        <v>2180</v>
      </c>
      <c r="X1033" s="2">
        <v>0.371</v>
      </c>
      <c r="Y1033" s="6">
        <f t="shared" si="134"/>
        <v>9.9036331117695747E-3</v>
      </c>
      <c r="AA1033">
        <v>486604</v>
      </c>
      <c r="AB1033">
        <v>28580</v>
      </c>
      <c r="AC1033" t="s">
        <v>2179</v>
      </c>
      <c r="AD1033" t="s">
        <v>6</v>
      </c>
      <c r="AE1033">
        <v>29</v>
      </c>
      <c r="AF1033">
        <v>1</v>
      </c>
      <c r="AH1033" t="s">
        <v>3016</v>
      </c>
      <c r="AI1033" t="s">
        <v>3015</v>
      </c>
      <c r="AK1033" t="s">
        <v>3014</v>
      </c>
      <c r="AL1033">
        <v>26</v>
      </c>
      <c r="AM1033" s="5">
        <f t="shared" si="130"/>
        <v>0.9285714285714286</v>
      </c>
      <c r="AN1033" s="4">
        <f t="shared" si="135"/>
        <v>1.4063936820468438E-3</v>
      </c>
      <c r="AO1033" s="3"/>
      <c r="AP1033">
        <v>0</v>
      </c>
      <c r="AR1033" t="s">
        <v>1</v>
      </c>
      <c r="AT1033" s="2">
        <v>1.431</v>
      </c>
      <c r="AU1033" s="1">
        <f t="shared" si="131"/>
        <v>0.73544612828527545</v>
      </c>
      <c r="AV1033" s="1">
        <f t="shared" si="132"/>
        <v>0.56550133969082095</v>
      </c>
      <c r="AW1033" s="1">
        <f t="shared" si="133"/>
        <v>0.39555655109636634</v>
      </c>
    </row>
    <row r="1034" spans="1:49" x14ac:dyDescent="0.2">
      <c r="A1034">
        <v>1032</v>
      </c>
      <c r="B1034" t="s">
        <v>3013</v>
      </c>
      <c r="C1034" t="s">
        <v>3012</v>
      </c>
      <c r="F1034" t="s">
        <v>3011</v>
      </c>
      <c r="G1034" t="s">
        <v>16</v>
      </c>
      <c r="H1034" t="s">
        <v>15</v>
      </c>
      <c r="I1034" t="s">
        <v>3010</v>
      </c>
      <c r="J1034">
        <v>60007903</v>
      </c>
      <c r="K1034" t="s">
        <v>3009</v>
      </c>
      <c r="L1034" t="s">
        <v>3008</v>
      </c>
      <c r="M1034" t="s">
        <v>818</v>
      </c>
      <c r="N1034">
        <v>3</v>
      </c>
      <c r="O1034" t="s">
        <v>3007</v>
      </c>
      <c r="P1034" t="s">
        <v>3006</v>
      </c>
      <c r="Q1034" t="s">
        <v>3005</v>
      </c>
      <c r="R1034" s="7">
        <v>34335</v>
      </c>
      <c r="S1034" s="8">
        <f t="shared" si="128"/>
        <v>1994</v>
      </c>
      <c r="T1034" s="8">
        <v>1994</v>
      </c>
      <c r="U1034" s="8">
        <f t="shared" si="129"/>
        <v>28</v>
      </c>
      <c r="V1034" s="7">
        <v>34669</v>
      </c>
      <c r="W1034" t="s">
        <v>1646</v>
      </c>
      <c r="X1034" s="2">
        <v>0.85</v>
      </c>
      <c r="Y1034" s="6">
        <f t="shared" si="134"/>
        <v>2.2690264541790128E-2</v>
      </c>
      <c r="AA1034">
        <v>223646</v>
      </c>
      <c r="AB1034">
        <v>19225</v>
      </c>
      <c r="AC1034">
        <v>15298817</v>
      </c>
      <c r="AD1034" t="s">
        <v>6</v>
      </c>
      <c r="AE1034">
        <v>30</v>
      </c>
      <c r="AF1034">
        <v>6</v>
      </c>
      <c r="AH1034" t="s">
        <v>3004</v>
      </c>
      <c r="AI1034" t="s">
        <v>3003</v>
      </c>
      <c r="AJ1034" t="s">
        <v>3002</v>
      </c>
      <c r="AK1034" t="s">
        <v>3001</v>
      </c>
      <c r="AL1034">
        <v>3</v>
      </c>
      <c r="AM1034" s="5">
        <f t="shared" si="130"/>
        <v>0.10714285714285714</v>
      </c>
      <c r="AN1034" s="4">
        <f t="shared" si="135"/>
        <v>1.6227619408232811E-4</v>
      </c>
      <c r="AO1034" s="3"/>
      <c r="AP1034">
        <v>0</v>
      </c>
      <c r="AR1034" t="s">
        <v>1</v>
      </c>
      <c r="AT1034" s="2">
        <v>2.923</v>
      </c>
      <c r="AU1034" s="1">
        <f t="shared" si="131"/>
        <v>1.5931868037477788</v>
      </c>
      <c r="AV1034" s="1">
        <f t="shared" si="132"/>
        <v>1.1426270367936229</v>
      </c>
      <c r="AW1034" s="1">
        <f t="shared" si="133"/>
        <v>0.69206726983946676</v>
      </c>
    </row>
    <row r="1035" spans="1:49" x14ac:dyDescent="0.2">
      <c r="A1035">
        <v>1033</v>
      </c>
      <c r="B1035" t="s">
        <v>3000</v>
      </c>
      <c r="C1035" t="s">
        <v>2999</v>
      </c>
      <c r="F1035" t="s">
        <v>2998</v>
      </c>
      <c r="G1035" t="s">
        <v>16</v>
      </c>
      <c r="H1035" t="s">
        <v>15</v>
      </c>
      <c r="I1035" t="s">
        <v>2997</v>
      </c>
      <c r="N1035">
        <v>2</v>
      </c>
      <c r="O1035" t="s">
        <v>2996</v>
      </c>
      <c r="P1035" t="s">
        <v>2995</v>
      </c>
      <c r="Q1035" t="s">
        <v>2324</v>
      </c>
      <c r="R1035" s="7">
        <v>34335</v>
      </c>
      <c r="S1035" s="8">
        <f t="shared" si="128"/>
        <v>1994</v>
      </c>
      <c r="T1035" s="8">
        <v>1994</v>
      </c>
      <c r="U1035" s="8">
        <f t="shared" si="129"/>
        <v>28</v>
      </c>
      <c r="V1035" s="7" t="s">
        <v>2181</v>
      </c>
      <c r="W1035" t="s">
        <v>2180</v>
      </c>
      <c r="X1035" s="2">
        <v>0.371</v>
      </c>
      <c r="Y1035" s="6">
        <f t="shared" si="134"/>
        <v>9.9036331117695747E-3</v>
      </c>
      <c r="AA1035">
        <v>486604</v>
      </c>
      <c r="AB1035">
        <v>28580</v>
      </c>
      <c r="AC1035" t="s">
        <v>2179</v>
      </c>
      <c r="AD1035" t="s">
        <v>6</v>
      </c>
      <c r="AE1035">
        <v>29</v>
      </c>
      <c r="AF1035">
        <v>1</v>
      </c>
      <c r="AH1035" t="s">
        <v>2994</v>
      </c>
      <c r="AI1035" t="s">
        <v>2993</v>
      </c>
      <c r="AK1035" t="s">
        <v>2992</v>
      </c>
      <c r="AL1035">
        <v>4</v>
      </c>
      <c r="AM1035" s="5">
        <f t="shared" si="130"/>
        <v>0.14285714285714285</v>
      </c>
      <c r="AN1035" s="4">
        <f t="shared" si="135"/>
        <v>2.1636825877643749E-4</v>
      </c>
      <c r="AO1035" s="3"/>
      <c r="AP1035">
        <v>0</v>
      </c>
      <c r="AR1035" t="s">
        <v>1</v>
      </c>
      <c r="AT1035" s="2">
        <v>1.431</v>
      </c>
      <c r="AU1035" s="1">
        <f t="shared" si="131"/>
        <v>0.69974536558716327</v>
      </c>
      <c r="AV1035" s="1">
        <f t="shared" si="132"/>
        <v>0.50600006852730062</v>
      </c>
      <c r="AW1035" s="1">
        <f t="shared" si="133"/>
        <v>0.31225477146743785</v>
      </c>
    </row>
    <row r="1036" spans="1:49" x14ac:dyDescent="0.2">
      <c r="A1036">
        <v>1034</v>
      </c>
      <c r="B1036" t="s">
        <v>2991</v>
      </c>
      <c r="C1036" t="s">
        <v>2990</v>
      </c>
      <c r="F1036" t="s">
        <v>2989</v>
      </c>
      <c r="G1036" t="s">
        <v>16</v>
      </c>
      <c r="H1036" t="s">
        <v>15</v>
      </c>
      <c r="I1036" t="s">
        <v>2988</v>
      </c>
      <c r="J1036" t="s">
        <v>2987</v>
      </c>
      <c r="K1036" t="s">
        <v>2986</v>
      </c>
      <c r="L1036" t="s">
        <v>2985</v>
      </c>
      <c r="M1036" t="s">
        <v>2984</v>
      </c>
      <c r="N1036">
        <v>4</v>
      </c>
      <c r="O1036" t="s">
        <v>2983</v>
      </c>
      <c r="P1036" t="s">
        <v>2982</v>
      </c>
      <c r="Q1036" t="s">
        <v>2981</v>
      </c>
      <c r="R1036" s="7">
        <v>34335</v>
      </c>
      <c r="S1036" s="8">
        <f t="shared" si="128"/>
        <v>1994</v>
      </c>
      <c r="T1036" s="8">
        <v>1994</v>
      </c>
      <c r="U1036" s="8">
        <f t="shared" si="129"/>
        <v>28</v>
      </c>
      <c r="V1036" s="7">
        <v>34335</v>
      </c>
      <c r="W1036" t="s">
        <v>2061</v>
      </c>
      <c r="X1036" s="2">
        <v>1.6519999999999999</v>
      </c>
      <c r="Y1036" s="6">
        <f t="shared" si="134"/>
        <v>4.409919649769093E-2</v>
      </c>
      <c r="AA1036" t="s">
        <v>2060</v>
      </c>
      <c r="AB1036">
        <v>17337</v>
      </c>
      <c r="AC1036">
        <v>15582221</v>
      </c>
      <c r="AD1036" t="s">
        <v>6</v>
      </c>
      <c r="AE1036">
        <v>42</v>
      </c>
      <c r="AF1036">
        <v>1</v>
      </c>
      <c r="AH1036" t="s">
        <v>2980</v>
      </c>
      <c r="AI1036" t="s">
        <v>2979</v>
      </c>
      <c r="AK1036" t="s">
        <v>2978</v>
      </c>
      <c r="AL1036">
        <v>19</v>
      </c>
      <c r="AM1036" s="5">
        <f t="shared" si="130"/>
        <v>0.6785714285714286</v>
      </c>
      <c r="AN1036" s="4">
        <f t="shared" si="135"/>
        <v>1.0277492291880781E-3</v>
      </c>
      <c r="AO1036" s="3"/>
      <c r="AP1036">
        <v>0</v>
      </c>
      <c r="AR1036" t="s">
        <v>2977</v>
      </c>
      <c r="AT1036" s="2" t="s">
        <v>0</v>
      </c>
      <c r="AU1036" s="1">
        <f t="shared" si="131"/>
        <v>3.1177762317140072</v>
      </c>
      <c r="AV1036" s="1">
        <f t="shared" si="132"/>
        <v>2.2563472863439507</v>
      </c>
      <c r="AW1036" s="1">
        <f t="shared" si="133"/>
        <v>1.3949183409738932</v>
      </c>
    </row>
    <row r="1037" spans="1:49" x14ac:dyDescent="0.2">
      <c r="A1037">
        <v>1035</v>
      </c>
      <c r="B1037" t="s">
        <v>2976</v>
      </c>
      <c r="C1037" t="s">
        <v>2975</v>
      </c>
      <c r="F1037" t="s">
        <v>2974</v>
      </c>
      <c r="G1037" t="s">
        <v>16</v>
      </c>
      <c r="H1037" t="s">
        <v>15</v>
      </c>
      <c r="I1037" t="s">
        <v>2973</v>
      </c>
      <c r="J1037">
        <v>60005429</v>
      </c>
      <c r="K1037" t="s">
        <v>2972</v>
      </c>
      <c r="L1037" t="s">
        <v>2971</v>
      </c>
      <c r="M1037" t="s">
        <v>2970</v>
      </c>
      <c r="N1037">
        <v>2</v>
      </c>
      <c r="O1037" t="s">
        <v>2969</v>
      </c>
      <c r="P1037" t="s">
        <v>2968</v>
      </c>
      <c r="Q1037" t="s">
        <v>2967</v>
      </c>
      <c r="R1037" s="7">
        <v>34335</v>
      </c>
      <c r="S1037" s="8">
        <f t="shared" si="128"/>
        <v>1994</v>
      </c>
      <c r="T1037" s="8">
        <v>1994</v>
      </c>
      <c r="U1037" s="8">
        <f t="shared" si="129"/>
        <v>28</v>
      </c>
      <c r="V1037" s="7">
        <v>34335</v>
      </c>
      <c r="W1037" t="s">
        <v>1931</v>
      </c>
      <c r="X1037" s="2">
        <v>1.137</v>
      </c>
      <c r="Y1037" s="6">
        <f t="shared" si="134"/>
        <v>3.0351565628253384E-2</v>
      </c>
      <c r="AA1037">
        <v>189251</v>
      </c>
      <c r="AB1037">
        <v>17336</v>
      </c>
      <c r="AD1037" t="s">
        <v>6</v>
      </c>
      <c r="AE1037">
        <v>30</v>
      </c>
      <c r="AF1037">
        <v>1</v>
      </c>
      <c r="AH1037" t="s">
        <v>2966</v>
      </c>
      <c r="AI1037" t="s">
        <v>2965</v>
      </c>
      <c r="AK1037" t="s">
        <v>2964</v>
      </c>
      <c r="AL1037">
        <v>2</v>
      </c>
      <c r="AM1037" s="5">
        <f t="shared" si="130"/>
        <v>7.1428571428571425E-2</v>
      </c>
      <c r="AN1037" s="4">
        <f t="shared" si="135"/>
        <v>1.0818412938821875E-4</v>
      </c>
      <c r="AO1037" s="3"/>
      <c r="AP1037">
        <v>0</v>
      </c>
      <c r="AR1037" t="s">
        <v>1</v>
      </c>
      <c r="AT1037" s="2" t="s">
        <v>0</v>
      </c>
      <c r="AU1037" s="1">
        <f t="shared" si="131"/>
        <v>2.1278551178593834</v>
      </c>
      <c r="AV1037" s="1">
        <f t="shared" si="132"/>
        <v>1.5229874878820802</v>
      </c>
      <c r="AW1037" s="1">
        <f t="shared" si="133"/>
        <v>0.91811985790477679</v>
      </c>
    </row>
    <row r="1038" spans="1:49" x14ac:dyDescent="0.2">
      <c r="A1038">
        <v>1036</v>
      </c>
      <c r="B1038" t="s">
        <v>2963</v>
      </c>
      <c r="C1038" t="s">
        <v>2962</v>
      </c>
      <c r="F1038" t="s">
        <v>2961</v>
      </c>
      <c r="G1038" t="s">
        <v>16</v>
      </c>
      <c r="H1038" t="s">
        <v>15</v>
      </c>
      <c r="I1038" t="s">
        <v>2960</v>
      </c>
      <c r="J1038" t="s">
        <v>2959</v>
      </c>
      <c r="K1038" t="s">
        <v>2958</v>
      </c>
      <c r="L1038" t="s">
        <v>2957</v>
      </c>
      <c r="M1038" t="s">
        <v>1442</v>
      </c>
      <c r="N1038">
        <v>4</v>
      </c>
      <c r="O1038" t="s">
        <v>2956</v>
      </c>
      <c r="P1038" t="s">
        <v>2955</v>
      </c>
      <c r="Q1038" t="s">
        <v>2954</v>
      </c>
      <c r="R1038" s="7">
        <v>34335</v>
      </c>
      <c r="S1038" s="8">
        <f t="shared" si="128"/>
        <v>1994</v>
      </c>
      <c r="T1038" s="8">
        <v>1994</v>
      </c>
      <c r="U1038" s="8">
        <f t="shared" si="129"/>
        <v>28</v>
      </c>
      <c r="V1038" s="7">
        <v>34335</v>
      </c>
      <c r="W1038" t="s">
        <v>2251</v>
      </c>
      <c r="X1038" s="2">
        <v>0.33500000000000002</v>
      </c>
      <c r="Y1038" s="6">
        <f t="shared" si="134"/>
        <v>8.94263367235258E-3</v>
      </c>
      <c r="AA1038">
        <v>10501827</v>
      </c>
      <c r="AB1038">
        <v>78233</v>
      </c>
      <c r="AC1038">
        <v>15226301</v>
      </c>
      <c r="AD1038" t="s">
        <v>6</v>
      </c>
      <c r="AE1038">
        <v>4</v>
      </c>
      <c r="AF1038">
        <v>1</v>
      </c>
      <c r="AH1038" t="s">
        <v>2953</v>
      </c>
      <c r="AI1038" t="s">
        <v>2952</v>
      </c>
      <c r="AK1038" t="s">
        <v>2951</v>
      </c>
      <c r="AL1038">
        <v>3</v>
      </c>
      <c r="AM1038" s="5">
        <f t="shared" si="130"/>
        <v>0.10714285714285714</v>
      </c>
      <c r="AN1038" s="4">
        <f t="shared" si="135"/>
        <v>1.6227619408232811E-4</v>
      </c>
      <c r="AO1038" s="3"/>
      <c r="AP1038">
        <v>0</v>
      </c>
      <c r="AR1038" t="s">
        <v>1</v>
      </c>
      <c r="AT1038" s="2" t="s">
        <v>0</v>
      </c>
      <c r="AU1038" s="1">
        <f t="shared" si="131"/>
        <v>0.63085264288715048</v>
      </c>
      <c r="AV1038" s="1">
        <f t="shared" si="132"/>
        <v>0.45524549332174541</v>
      </c>
      <c r="AW1038" s="1">
        <f t="shared" si="133"/>
        <v>0.27963834375634039</v>
      </c>
    </row>
    <row r="1039" spans="1:49" x14ac:dyDescent="0.2">
      <c r="A1039">
        <v>1037</v>
      </c>
      <c r="B1039" t="s">
        <v>2950</v>
      </c>
      <c r="C1039" t="s">
        <v>2949</v>
      </c>
      <c r="F1039" t="s">
        <v>2948</v>
      </c>
      <c r="G1039" t="s">
        <v>16</v>
      </c>
      <c r="H1039" t="s">
        <v>15</v>
      </c>
      <c r="I1039" t="s">
        <v>2947</v>
      </c>
      <c r="J1039">
        <v>115913790</v>
      </c>
      <c r="K1039" t="s">
        <v>2946</v>
      </c>
      <c r="M1039" t="s">
        <v>682</v>
      </c>
      <c r="N1039">
        <v>2</v>
      </c>
      <c r="O1039" t="s">
        <v>2945</v>
      </c>
      <c r="P1039" t="s">
        <v>2944</v>
      </c>
      <c r="Q1039" t="s">
        <v>2943</v>
      </c>
      <c r="R1039" s="7">
        <v>34335</v>
      </c>
      <c r="S1039" s="8">
        <f t="shared" si="128"/>
        <v>1994</v>
      </c>
      <c r="T1039" s="8">
        <v>1994</v>
      </c>
      <c r="U1039" s="8">
        <f t="shared" si="129"/>
        <v>28</v>
      </c>
      <c r="V1039" s="7">
        <v>34335</v>
      </c>
      <c r="W1039" t="s">
        <v>1931</v>
      </c>
      <c r="X1039" s="2">
        <v>1.137</v>
      </c>
      <c r="Y1039" s="6">
        <f t="shared" si="134"/>
        <v>3.0351565628253384E-2</v>
      </c>
      <c r="AA1039">
        <v>189251</v>
      </c>
      <c r="AB1039">
        <v>17336</v>
      </c>
      <c r="AD1039" t="s">
        <v>6</v>
      </c>
      <c r="AE1039">
        <v>30</v>
      </c>
      <c r="AF1039">
        <v>1</v>
      </c>
      <c r="AH1039" t="s">
        <v>2942</v>
      </c>
      <c r="AI1039" t="s">
        <v>2941</v>
      </c>
      <c r="AK1039" t="s">
        <v>2940</v>
      </c>
      <c r="AL1039">
        <v>5</v>
      </c>
      <c r="AM1039" s="5">
        <f t="shared" si="130"/>
        <v>0.17857142857142858</v>
      </c>
      <c r="AN1039" s="4">
        <f t="shared" si="135"/>
        <v>2.7046032347054688E-4</v>
      </c>
      <c r="AO1039" s="3"/>
      <c r="AP1039">
        <v>0</v>
      </c>
      <c r="AR1039" t="s">
        <v>1</v>
      </c>
      <c r="AT1039" s="2" t="s">
        <v>0</v>
      </c>
      <c r="AU1039" s="1">
        <f t="shared" si="131"/>
        <v>2.1327234036818532</v>
      </c>
      <c r="AV1039" s="1">
        <f t="shared" si="132"/>
        <v>1.5311012975861964</v>
      </c>
      <c r="AW1039" s="1">
        <f t="shared" si="133"/>
        <v>0.92947919149053981</v>
      </c>
    </row>
    <row r="1040" spans="1:49" x14ac:dyDescent="0.2">
      <c r="A1040">
        <v>1038</v>
      </c>
      <c r="B1040" t="s">
        <v>2939</v>
      </c>
      <c r="C1040" t="s">
        <v>2938</v>
      </c>
      <c r="F1040" t="s">
        <v>2937</v>
      </c>
      <c r="G1040" t="s">
        <v>16</v>
      </c>
      <c r="H1040" t="s">
        <v>15</v>
      </c>
      <c r="I1040" t="s">
        <v>2936</v>
      </c>
      <c r="J1040">
        <v>60019909</v>
      </c>
      <c r="K1040" t="s">
        <v>2935</v>
      </c>
      <c r="L1040" t="s">
        <v>2934</v>
      </c>
      <c r="M1040" t="s">
        <v>230</v>
      </c>
      <c r="N1040">
        <v>2</v>
      </c>
      <c r="O1040" t="s">
        <v>2933</v>
      </c>
      <c r="P1040" t="s">
        <v>2932</v>
      </c>
      <c r="Q1040" t="s">
        <v>2931</v>
      </c>
      <c r="R1040" s="7">
        <v>34335</v>
      </c>
      <c r="S1040" s="8">
        <f t="shared" si="128"/>
        <v>1994</v>
      </c>
      <c r="T1040" s="8">
        <v>1994</v>
      </c>
      <c r="U1040" s="8">
        <f t="shared" si="129"/>
        <v>28</v>
      </c>
      <c r="V1040" s="7">
        <v>34335</v>
      </c>
      <c r="W1040" t="s">
        <v>2930</v>
      </c>
      <c r="X1040" s="2">
        <v>0.24</v>
      </c>
      <c r="Y1040" s="6">
        <f t="shared" si="134"/>
        <v>6.4066629294466243E-3</v>
      </c>
      <c r="AA1040">
        <v>9251030</v>
      </c>
      <c r="AB1040">
        <v>25569</v>
      </c>
      <c r="AC1040">
        <v>15731979</v>
      </c>
      <c r="AD1040" t="s">
        <v>6</v>
      </c>
      <c r="AE1040">
        <v>5</v>
      </c>
      <c r="AF1040">
        <v>1</v>
      </c>
      <c r="AH1040" t="s">
        <v>2929</v>
      </c>
      <c r="AI1040" t="s">
        <v>2928</v>
      </c>
      <c r="AK1040" t="s">
        <v>2927</v>
      </c>
      <c r="AL1040">
        <v>1</v>
      </c>
      <c r="AM1040" s="5">
        <f t="shared" si="130"/>
        <v>3.5714285714285712E-2</v>
      </c>
      <c r="AN1040" s="4">
        <f t="shared" si="135"/>
        <v>5.4092064694109373E-5</v>
      </c>
      <c r="AO1040" s="3"/>
      <c r="AP1040">
        <v>0</v>
      </c>
      <c r="AR1040" t="s">
        <v>1</v>
      </c>
      <c r="AT1040" s="2" t="s">
        <v>0</v>
      </c>
      <c r="AU1040" s="1">
        <f t="shared" si="131"/>
        <v>0.45008916700208695</v>
      </c>
      <c r="AV1040" s="1">
        <f t="shared" si="132"/>
        <v>0.32303774970703664</v>
      </c>
      <c r="AW1040" s="1">
        <f t="shared" si="133"/>
        <v>0.19598633241198637</v>
      </c>
    </row>
    <row r="1041" spans="1:49" x14ac:dyDescent="0.2">
      <c r="A1041">
        <v>1039</v>
      </c>
      <c r="B1041" t="s">
        <v>2926</v>
      </c>
      <c r="C1041" t="s">
        <v>2925</v>
      </c>
      <c r="F1041" t="s">
        <v>2924</v>
      </c>
      <c r="G1041" t="s">
        <v>16</v>
      </c>
      <c r="H1041" t="s">
        <v>15</v>
      </c>
      <c r="I1041" t="s">
        <v>2923</v>
      </c>
      <c r="J1041">
        <v>60004935</v>
      </c>
      <c r="K1041" t="s">
        <v>2922</v>
      </c>
      <c r="L1041" t="s">
        <v>2921</v>
      </c>
      <c r="M1041" t="s">
        <v>682</v>
      </c>
      <c r="N1041">
        <v>2</v>
      </c>
      <c r="O1041" t="s">
        <v>2920</v>
      </c>
      <c r="P1041" t="s">
        <v>2919</v>
      </c>
      <c r="Q1041" t="s">
        <v>2918</v>
      </c>
      <c r="R1041" s="7">
        <v>34335</v>
      </c>
      <c r="S1041" s="8">
        <f t="shared" si="128"/>
        <v>1994</v>
      </c>
      <c r="T1041" s="8">
        <v>1994</v>
      </c>
      <c r="U1041" s="8">
        <f t="shared" si="129"/>
        <v>28</v>
      </c>
      <c r="V1041" s="7" t="s">
        <v>2917</v>
      </c>
      <c r="W1041" t="s">
        <v>2916</v>
      </c>
      <c r="X1041" s="2">
        <v>0.79500000000000004</v>
      </c>
      <c r="Y1041" s="6">
        <f t="shared" si="134"/>
        <v>2.1222070953791944E-2</v>
      </c>
      <c r="AA1041">
        <v>9312048</v>
      </c>
      <c r="AB1041">
        <v>20459</v>
      </c>
      <c r="AC1041">
        <v>14390418</v>
      </c>
      <c r="AD1041" t="s">
        <v>6</v>
      </c>
      <c r="AE1041">
        <v>118</v>
      </c>
      <c r="AF1041" s="10">
        <v>44317</v>
      </c>
      <c r="AH1041" t="s">
        <v>2915</v>
      </c>
      <c r="AI1041" t="s">
        <v>2914</v>
      </c>
      <c r="AK1041" t="s">
        <v>2913</v>
      </c>
      <c r="AL1041">
        <v>14</v>
      </c>
      <c r="AM1041" s="5">
        <f t="shared" si="130"/>
        <v>0.5</v>
      </c>
      <c r="AN1041" s="4">
        <f t="shared" si="135"/>
        <v>7.572889057175312E-4</v>
      </c>
      <c r="AO1041" s="3"/>
      <c r="AP1041">
        <v>0</v>
      </c>
      <c r="AR1041" t="s">
        <v>1</v>
      </c>
      <c r="AT1041" s="2">
        <v>2.6030000000000002</v>
      </c>
      <c r="AU1041" s="1">
        <f t="shared" si="131"/>
        <v>1.5082636339369619</v>
      </c>
      <c r="AV1041" s="1">
        <f t="shared" si="132"/>
        <v>1.0989679929754737</v>
      </c>
      <c r="AW1041" s="1">
        <f t="shared" si="133"/>
        <v>0.68967235201398547</v>
      </c>
    </row>
    <row r="1042" spans="1:49" x14ac:dyDescent="0.2">
      <c r="A1042">
        <v>1040</v>
      </c>
      <c r="B1042" t="s">
        <v>2912</v>
      </c>
      <c r="C1042" t="s">
        <v>2911</v>
      </c>
      <c r="E1042">
        <v>8075824</v>
      </c>
      <c r="F1042" t="s">
        <v>2910</v>
      </c>
      <c r="G1042" t="s">
        <v>16</v>
      </c>
      <c r="H1042" t="s">
        <v>15</v>
      </c>
      <c r="I1042" t="s">
        <v>2909</v>
      </c>
      <c r="J1042" t="s">
        <v>2908</v>
      </c>
      <c r="K1042" t="s">
        <v>2907</v>
      </c>
      <c r="L1042" t="s">
        <v>2906</v>
      </c>
      <c r="M1042" t="s">
        <v>506</v>
      </c>
      <c r="N1042">
        <v>4</v>
      </c>
      <c r="O1042" t="s">
        <v>2905</v>
      </c>
      <c r="P1042" t="s">
        <v>2904</v>
      </c>
      <c r="Q1042" t="s">
        <v>2903</v>
      </c>
      <c r="R1042" s="7">
        <v>34335</v>
      </c>
      <c r="S1042" s="8">
        <f t="shared" si="128"/>
        <v>1994</v>
      </c>
      <c r="T1042" s="8">
        <v>1994</v>
      </c>
      <c r="U1042" s="8">
        <f t="shared" si="129"/>
        <v>28</v>
      </c>
      <c r="V1042" s="7">
        <v>34455</v>
      </c>
      <c r="W1042" t="s">
        <v>1690</v>
      </c>
      <c r="X1042" s="2">
        <v>1.3460000000000001</v>
      </c>
      <c r="Y1042" s="6">
        <f t="shared" si="134"/>
        <v>3.593070126264649E-2</v>
      </c>
      <c r="AA1042" t="s">
        <v>1689</v>
      </c>
      <c r="AB1042">
        <v>15550</v>
      </c>
      <c r="AC1042">
        <v>14609568</v>
      </c>
      <c r="AD1042" t="s">
        <v>6</v>
      </c>
      <c r="AE1042">
        <v>6</v>
      </c>
      <c r="AF1042">
        <v>5</v>
      </c>
      <c r="AH1042" t="s">
        <v>2902</v>
      </c>
      <c r="AI1042" t="s">
        <v>2901</v>
      </c>
      <c r="AJ1042" t="s">
        <v>2900</v>
      </c>
      <c r="AK1042" t="s">
        <v>2899</v>
      </c>
      <c r="AL1042">
        <v>20</v>
      </c>
      <c r="AM1042" s="5">
        <f t="shared" si="130"/>
        <v>0.7142857142857143</v>
      </c>
      <c r="AN1042" s="4">
        <f t="shared" si="135"/>
        <v>1.0818412938821875E-3</v>
      </c>
      <c r="AO1042" s="3"/>
      <c r="AP1042">
        <v>0</v>
      </c>
      <c r="AR1042" t="s">
        <v>1</v>
      </c>
      <c r="AT1042" s="2">
        <v>3.3860000000000001</v>
      </c>
      <c r="AU1042" s="1">
        <f t="shared" si="131"/>
        <v>2.5476043272017197</v>
      </c>
      <c r="AV1042" s="1">
        <f t="shared" si="132"/>
        <v>1.8506271278264339</v>
      </c>
      <c r="AW1042" s="1">
        <f t="shared" si="133"/>
        <v>1.1536499284511477</v>
      </c>
    </row>
    <row r="1043" spans="1:49" x14ac:dyDescent="0.2">
      <c r="A1043">
        <v>1041</v>
      </c>
      <c r="B1043" t="s">
        <v>2898</v>
      </c>
      <c r="C1043" t="s">
        <v>2897</v>
      </c>
      <c r="F1043" t="s">
        <v>2896</v>
      </c>
      <c r="G1043" t="s">
        <v>16</v>
      </c>
      <c r="H1043" t="s">
        <v>15</v>
      </c>
      <c r="I1043" t="s">
        <v>2895</v>
      </c>
      <c r="J1043">
        <v>60002483</v>
      </c>
      <c r="K1043" t="s">
        <v>2894</v>
      </c>
      <c r="L1043" t="s">
        <v>2225</v>
      </c>
      <c r="M1043" t="s">
        <v>2097</v>
      </c>
      <c r="N1043">
        <v>3</v>
      </c>
      <c r="O1043" t="s">
        <v>2893</v>
      </c>
      <c r="P1043" t="s">
        <v>2892</v>
      </c>
      <c r="Q1043" t="s">
        <v>2891</v>
      </c>
      <c r="R1043" s="7">
        <v>34335</v>
      </c>
      <c r="S1043" s="8">
        <f t="shared" si="128"/>
        <v>1994</v>
      </c>
      <c r="T1043" s="8">
        <v>1994</v>
      </c>
      <c r="U1043" s="8">
        <f t="shared" si="129"/>
        <v>28</v>
      </c>
      <c r="V1043" s="7">
        <v>34639</v>
      </c>
      <c r="W1043" t="s">
        <v>2890</v>
      </c>
      <c r="X1043" s="2">
        <v>3.742</v>
      </c>
      <c r="Y1043" s="6">
        <f t="shared" si="134"/>
        <v>9.989055284162196E-2</v>
      </c>
      <c r="AA1043" t="s">
        <v>2889</v>
      </c>
      <c r="AB1043">
        <v>19908</v>
      </c>
      <c r="AC1043">
        <v>14698137</v>
      </c>
      <c r="AD1043" t="s">
        <v>6</v>
      </c>
      <c r="AE1043">
        <v>128</v>
      </c>
      <c r="AF1043">
        <v>3</v>
      </c>
      <c r="AH1043" t="s">
        <v>2888</v>
      </c>
      <c r="AI1043" t="s">
        <v>2887</v>
      </c>
      <c r="AJ1043" t="s">
        <v>2886</v>
      </c>
      <c r="AK1043" t="s">
        <v>2885</v>
      </c>
      <c r="AL1043">
        <v>103</v>
      </c>
      <c r="AM1043" s="5">
        <f t="shared" si="130"/>
        <v>3.6785714285714284</v>
      </c>
      <c r="AN1043" s="4">
        <f t="shared" si="135"/>
        <v>5.5714826634932655E-3</v>
      </c>
      <c r="AO1043" s="3"/>
      <c r="AP1043">
        <v>1</v>
      </c>
      <c r="AR1043" t="s">
        <v>1</v>
      </c>
      <c r="AT1043" s="2">
        <v>10.151</v>
      </c>
      <c r="AU1043" s="1">
        <f t="shared" si="131"/>
        <v>7.1594831788183333</v>
      </c>
      <c r="AV1043" s="1">
        <f t="shared" si="132"/>
        <v>5.2731017752557614</v>
      </c>
      <c r="AW1043" s="1">
        <f t="shared" si="133"/>
        <v>3.3867203716931873</v>
      </c>
    </row>
    <row r="1044" spans="1:49" x14ac:dyDescent="0.2">
      <c r="A1044">
        <v>1042</v>
      </c>
      <c r="B1044" t="s">
        <v>2884</v>
      </c>
      <c r="C1044" t="s">
        <v>2883</v>
      </c>
      <c r="F1044" t="s">
        <v>2882</v>
      </c>
      <c r="G1044" t="s">
        <v>16</v>
      </c>
      <c r="H1044" t="s">
        <v>15</v>
      </c>
      <c r="I1044" t="s">
        <v>2881</v>
      </c>
      <c r="N1044">
        <v>6</v>
      </c>
      <c r="O1044" t="s">
        <v>2880</v>
      </c>
      <c r="P1044" t="s">
        <v>2879</v>
      </c>
      <c r="Q1044" t="s">
        <v>2426</v>
      </c>
      <c r="R1044" s="7">
        <v>34335</v>
      </c>
      <c r="S1044" s="8">
        <f t="shared" si="128"/>
        <v>1994</v>
      </c>
      <c r="T1044" s="8">
        <v>1994</v>
      </c>
      <c r="U1044" s="8">
        <f t="shared" si="129"/>
        <v>28</v>
      </c>
      <c r="V1044" s="7">
        <v>1994</v>
      </c>
      <c r="W1044" t="s">
        <v>2425</v>
      </c>
      <c r="X1044" s="2" t="s">
        <v>0</v>
      </c>
      <c r="Y1044" s="6" t="e">
        <f t="shared" si="134"/>
        <v>#VALUE!</v>
      </c>
      <c r="AB1044">
        <v>13549</v>
      </c>
      <c r="AD1044" t="s">
        <v>6</v>
      </c>
      <c r="AE1044">
        <v>11</v>
      </c>
      <c r="AF1044">
        <v>3</v>
      </c>
      <c r="AH1044" t="s">
        <v>2878</v>
      </c>
      <c r="AI1044" t="s">
        <v>2877</v>
      </c>
      <c r="AK1044" t="s">
        <v>2876</v>
      </c>
      <c r="AL1044">
        <v>79</v>
      </c>
      <c r="AM1044" s="5">
        <f t="shared" si="130"/>
        <v>2.8214285714285716</v>
      </c>
      <c r="AN1044" s="4">
        <f t="shared" si="135"/>
        <v>4.2732731108346411E-3</v>
      </c>
      <c r="AO1044" s="3"/>
      <c r="AP1044">
        <v>0</v>
      </c>
      <c r="AR1044" t="s">
        <v>1</v>
      </c>
      <c r="AT1044" s="2" t="s">
        <v>0</v>
      </c>
      <c r="AU1044" s="1" t="e">
        <f t="shared" si="131"/>
        <v>#VALUE!</v>
      </c>
      <c r="AV1044" s="1" t="e">
        <f t="shared" si="132"/>
        <v>#VALUE!</v>
      </c>
      <c r="AW1044" s="1" t="e">
        <f t="shared" si="133"/>
        <v>#VALUE!</v>
      </c>
    </row>
    <row r="1045" spans="1:49" x14ac:dyDescent="0.2">
      <c r="A1045">
        <v>1043</v>
      </c>
      <c r="B1045" t="s">
        <v>2875</v>
      </c>
      <c r="C1045" t="s">
        <v>2874</v>
      </c>
      <c r="E1045">
        <v>8127364</v>
      </c>
      <c r="F1045" t="s">
        <v>2873</v>
      </c>
      <c r="G1045" t="s">
        <v>16</v>
      </c>
      <c r="H1045" t="s">
        <v>15</v>
      </c>
      <c r="I1045" t="s">
        <v>2872</v>
      </c>
      <c r="J1045">
        <v>60032179</v>
      </c>
      <c r="K1045" t="s">
        <v>270</v>
      </c>
      <c r="L1045" t="s">
        <v>269</v>
      </c>
      <c r="M1045" t="s">
        <v>230</v>
      </c>
      <c r="N1045">
        <v>4</v>
      </c>
      <c r="O1045" t="s">
        <v>2871</v>
      </c>
      <c r="P1045" t="s">
        <v>2870</v>
      </c>
      <c r="Q1045" t="s">
        <v>2869</v>
      </c>
      <c r="R1045" s="7">
        <v>34335</v>
      </c>
      <c r="S1045" s="8">
        <f t="shared" si="128"/>
        <v>1994</v>
      </c>
      <c r="T1045" s="8">
        <v>1994</v>
      </c>
      <c r="U1045" s="8">
        <f t="shared" si="129"/>
        <v>28</v>
      </c>
      <c r="V1045" s="7">
        <v>1994</v>
      </c>
      <c r="W1045" t="s">
        <v>532</v>
      </c>
      <c r="X1045" s="2">
        <v>15.993</v>
      </c>
      <c r="Y1045" s="6">
        <f t="shared" si="134"/>
        <v>0.42692400096099947</v>
      </c>
      <c r="AA1045">
        <v>280836</v>
      </c>
      <c r="AB1045">
        <v>21206</v>
      </c>
      <c r="AD1045" t="s">
        <v>6</v>
      </c>
      <c r="AE1045">
        <v>368</v>
      </c>
      <c r="AF1045">
        <v>6469</v>
      </c>
      <c r="AH1045" t="s">
        <v>2868</v>
      </c>
      <c r="AI1045" t="s">
        <v>2867</v>
      </c>
      <c r="AK1045" t="s">
        <v>2866</v>
      </c>
      <c r="AL1045">
        <v>209</v>
      </c>
      <c r="AM1045" s="5">
        <f t="shared" si="130"/>
        <v>7.4642857142857144</v>
      </c>
      <c r="AN1045" s="4">
        <f t="shared" si="135"/>
        <v>1.1305241521068859E-2</v>
      </c>
      <c r="AO1045" s="3"/>
      <c r="AP1045">
        <v>0</v>
      </c>
      <c r="AR1045" t="s">
        <v>1</v>
      </c>
      <c r="AT1045" s="2">
        <v>49.962000000000003</v>
      </c>
      <c r="AU1045" s="1">
        <f t="shared" si="131"/>
        <v>30.223837312902024</v>
      </c>
      <c r="AV1045" s="1">
        <f t="shared" si="132"/>
        <v>21.911462124103416</v>
      </c>
      <c r="AW1045" s="1">
        <f t="shared" si="133"/>
        <v>13.599086935304802</v>
      </c>
    </row>
    <row r="1046" spans="1:49" x14ac:dyDescent="0.2">
      <c r="A1046">
        <v>1044</v>
      </c>
      <c r="B1046" t="s">
        <v>2865</v>
      </c>
      <c r="C1046" t="s">
        <v>2864</v>
      </c>
      <c r="E1046">
        <v>8174551</v>
      </c>
      <c r="F1046" t="s">
        <v>2863</v>
      </c>
      <c r="G1046" t="s">
        <v>16</v>
      </c>
      <c r="H1046" t="s">
        <v>15</v>
      </c>
      <c r="I1046" t="s">
        <v>2862</v>
      </c>
      <c r="J1046" t="s">
        <v>2861</v>
      </c>
      <c r="K1046" t="s">
        <v>2860</v>
      </c>
      <c r="L1046" t="s">
        <v>2859</v>
      </c>
      <c r="M1046" t="s">
        <v>2858</v>
      </c>
      <c r="N1046">
        <v>3</v>
      </c>
      <c r="O1046" t="s">
        <v>2857</v>
      </c>
      <c r="P1046" t="s">
        <v>2856</v>
      </c>
      <c r="Q1046" t="s">
        <v>2855</v>
      </c>
      <c r="R1046" s="7">
        <v>34335</v>
      </c>
      <c r="S1046" s="8">
        <f t="shared" si="128"/>
        <v>1994</v>
      </c>
      <c r="T1046" s="8">
        <v>1994</v>
      </c>
      <c r="U1046" s="8">
        <f t="shared" si="129"/>
        <v>28</v>
      </c>
      <c r="V1046" s="7">
        <v>34425</v>
      </c>
      <c r="W1046" t="s">
        <v>2396</v>
      </c>
      <c r="X1046" s="2">
        <v>1.9810000000000001</v>
      </c>
      <c r="Y1046" s="6">
        <f t="shared" si="134"/>
        <v>5.2881663596807349E-2</v>
      </c>
      <c r="AA1046">
        <v>142956</v>
      </c>
      <c r="AB1046">
        <v>39034</v>
      </c>
      <c r="AC1046">
        <v>14321033</v>
      </c>
      <c r="AD1046" t="s">
        <v>6</v>
      </c>
      <c r="AE1046">
        <v>221</v>
      </c>
      <c r="AF1046">
        <v>2</v>
      </c>
      <c r="AH1046" t="s">
        <v>2854</v>
      </c>
      <c r="AI1046" t="s">
        <v>2853</v>
      </c>
      <c r="AK1046" t="s">
        <v>2852</v>
      </c>
      <c r="AL1046">
        <v>59</v>
      </c>
      <c r="AM1046" s="5">
        <f t="shared" si="130"/>
        <v>2.1071428571428572</v>
      </c>
      <c r="AN1046" s="4">
        <f t="shared" si="135"/>
        <v>3.1914318169524534E-3</v>
      </c>
      <c r="AO1046" s="3"/>
      <c r="AP1046">
        <v>0</v>
      </c>
      <c r="AR1046" t="s">
        <v>1</v>
      </c>
      <c r="AT1046" s="2" t="s">
        <v>0</v>
      </c>
      <c r="AU1046" s="1">
        <f t="shared" si="131"/>
        <v>3.7974594062850877</v>
      </c>
      <c r="AV1046" s="1">
        <f t="shared" si="132"/>
        <v>2.8036547706879902</v>
      </c>
      <c r="AW1046" s="1">
        <f t="shared" si="133"/>
        <v>1.8098501350908922</v>
      </c>
    </row>
    <row r="1047" spans="1:49" x14ac:dyDescent="0.2">
      <c r="A1047">
        <v>1045</v>
      </c>
      <c r="B1047" t="s">
        <v>2851</v>
      </c>
      <c r="C1047" t="s">
        <v>2850</v>
      </c>
      <c r="F1047" t="s">
        <v>2849</v>
      </c>
      <c r="G1047" t="s">
        <v>16</v>
      </c>
      <c r="H1047" t="s">
        <v>15</v>
      </c>
      <c r="I1047" t="s">
        <v>2848</v>
      </c>
      <c r="N1047">
        <v>4</v>
      </c>
      <c r="O1047" t="s">
        <v>2847</v>
      </c>
      <c r="P1047" t="s">
        <v>2846</v>
      </c>
      <c r="Q1047" t="s">
        <v>256</v>
      </c>
      <c r="R1047" s="7">
        <v>34335</v>
      </c>
      <c r="S1047" s="8">
        <f t="shared" si="128"/>
        <v>1994</v>
      </c>
      <c r="T1047" s="8">
        <v>1994</v>
      </c>
      <c r="U1047" s="8">
        <f t="shared" si="129"/>
        <v>28</v>
      </c>
      <c r="V1047" s="7" t="s">
        <v>2181</v>
      </c>
      <c r="W1047" t="s">
        <v>2180</v>
      </c>
      <c r="X1047" s="2">
        <v>0.371</v>
      </c>
      <c r="Y1047" s="6">
        <f t="shared" si="134"/>
        <v>9.9036331117695747E-3</v>
      </c>
      <c r="AA1047">
        <v>486604</v>
      </c>
      <c r="AB1047">
        <v>28580</v>
      </c>
      <c r="AC1047" t="s">
        <v>2179</v>
      </c>
      <c r="AD1047" t="s">
        <v>6</v>
      </c>
      <c r="AE1047">
        <v>29</v>
      </c>
      <c r="AF1047">
        <v>1</v>
      </c>
      <c r="AH1047" t="s">
        <v>2845</v>
      </c>
      <c r="AI1047" t="s">
        <v>2844</v>
      </c>
      <c r="AK1047" t="s">
        <v>2843</v>
      </c>
      <c r="AL1047">
        <v>51</v>
      </c>
      <c r="AM1047" s="5">
        <f t="shared" si="130"/>
        <v>1.8214285714285714</v>
      </c>
      <c r="AN1047" s="4">
        <f t="shared" si="135"/>
        <v>2.7586952993995779E-3</v>
      </c>
      <c r="AO1047" s="3"/>
      <c r="AP1047">
        <v>0</v>
      </c>
      <c r="AR1047" t="s">
        <v>1</v>
      </c>
      <c r="AT1047" s="2">
        <v>1.431</v>
      </c>
      <c r="AU1047" s="1">
        <f t="shared" si="131"/>
        <v>0.77601517680585752</v>
      </c>
      <c r="AV1047" s="1">
        <f t="shared" si="132"/>
        <v>0.63311642055845763</v>
      </c>
      <c r="AW1047" s="1">
        <f t="shared" si="133"/>
        <v>0.49021766431105762</v>
      </c>
    </row>
    <row r="1048" spans="1:49" x14ac:dyDescent="0.2">
      <c r="A1048">
        <v>1046</v>
      </c>
      <c r="B1048" t="s">
        <v>2842</v>
      </c>
      <c r="C1048" t="s">
        <v>2841</v>
      </c>
      <c r="F1048" t="s">
        <v>2840</v>
      </c>
      <c r="G1048" t="s">
        <v>16</v>
      </c>
      <c r="H1048" t="s">
        <v>15</v>
      </c>
      <c r="I1048" t="s">
        <v>2839</v>
      </c>
      <c r="J1048">
        <v>60016835</v>
      </c>
      <c r="K1048" t="s">
        <v>1614</v>
      </c>
      <c r="L1048" t="s">
        <v>984</v>
      </c>
      <c r="M1048" t="s">
        <v>591</v>
      </c>
      <c r="N1048">
        <v>2</v>
      </c>
      <c r="O1048" t="s">
        <v>2838</v>
      </c>
      <c r="P1048" t="s">
        <v>2837</v>
      </c>
      <c r="Q1048" t="s">
        <v>1611</v>
      </c>
      <c r="R1048" s="7">
        <v>34335</v>
      </c>
      <c r="S1048" s="8">
        <f t="shared" si="128"/>
        <v>1994</v>
      </c>
      <c r="T1048" s="8">
        <v>1994</v>
      </c>
      <c r="U1048" s="8">
        <f t="shared" si="129"/>
        <v>28</v>
      </c>
      <c r="V1048" s="7">
        <v>34335</v>
      </c>
      <c r="W1048" t="s">
        <v>2251</v>
      </c>
      <c r="X1048" s="2">
        <v>0.33500000000000002</v>
      </c>
      <c r="Y1048" s="6">
        <f t="shared" si="134"/>
        <v>8.94263367235258E-3</v>
      </c>
      <c r="AA1048">
        <v>10501827</v>
      </c>
      <c r="AB1048">
        <v>78233</v>
      </c>
      <c r="AC1048">
        <v>15226301</v>
      </c>
      <c r="AD1048" t="s">
        <v>6</v>
      </c>
      <c r="AE1048">
        <v>4</v>
      </c>
      <c r="AF1048">
        <v>1</v>
      </c>
      <c r="AH1048" t="s">
        <v>2836</v>
      </c>
      <c r="AI1048" t="s">
        <v>2835</v>
      </c>
      <c r="AK1048" t="s">
        <v>2834</v>
      </c>
      <c r="AL1048">
        <v>1</v>
      </c>
      <c r="AM1048" s="5">
        <f t="shared" si="130"/>
        <v>3.5714285714285712E-2</v>
      </c>
      <c r="AN1048" s="4">
        <f t="shared" si="135"/>
        <v>5.4092064694109373E-5</v>
      </c>
      <c r="AO1048" s="3"/>
      <c r="AP1048">
        <v>0</v>
      </c>
      <c r="AR1048" t="s">
        <v>1</v>
      </c>
      <c r="AT1048" s="2" t="s">
        <v>0</v>
      </c>
      <c r="AU1048" s="1">
        <f t="shared" si="131"/>
        <v>0.62760711900550392</v>
      </c>
      <c r="AV1048" s="1">
        <f t="shared" si="132"/>
        <v>0.44983628685233451</v>
      </c>
      <c r="AW1048" s="1">
        <f t="shared" si="133"/>
        <v>0.27206545469916504</v>
      </c>
    </row>
    <row r="1049" spans="1:49" x14ac:dyDescent="0.2">
      <c r="A1049">
        <v>1047</v>
      </c>
      <c r="B1049" t="s">
        <v>2833</v>
      </c>
      <c r="F1049" t="s">
        <v>2832</v>
      </c>
      <c r="G1049" t="s">
        <v>16</v>
      </c>
      <c r="H1049" t="s">
        <v>15</v>
      </c>
      <c r="I1049" t="s">
        <v>2831</v>
      </c>
      <c r="J1049">
        <v>60029931</v>
      </c>
      <c r="K1049" t="s">
        <v>2830</v>
      </c>
      <c r="L1049" t="s">
        <v>2829</v>
      </c>
      <c r="M1049" t="s">
        <v>682</v>
      </c>
      <c r="N1049">
        <v>4</v>
      </c>
      <c r="O1049" t="s">
        <v>2828</v>
      </c>
      <c r="P1049" t="s">
        <v>2827</v>
      </c>
      <c r="Q1049" t="s">
        <v>2826</v>
      </c>
      <c r="R1049" s="7">
        <v>34335</v>
      </c>
      <c r="S1049" s="8">
        <f t="shared" ref="S1049:S1112" si="136">YEAR(R1049)</f>
        <v>1994</v>
      </c>
      <c r="T1049" s="8">
        <v>1994</v>
      </c>
      <c r="U1049" s="8">
        <f t="shared" ref="U1049:U1112" si="137">2022-T1049</f>
        <v>28</v>
      </c>
      <c r="V1049" s="7">
        <v>1994</v>
      </c>
      <c r="W1049" t="s">
        <v>2825</v>
      </c>
      <c r="X1049" s="2" t="s">
        <v>0</v>
      </c>
      <c r="Y1049" s="6" t="e">
        <f t="shared" si="134"/>
        <v>#VALUE!</v>
      </c>
      <c r="AA1049">
        <v>10176721</v>
      </c>
      <c r="AB1049">
        <v>55401</v>
      </c>
      <c r="AD1049" t="s">
        <v>6</v>
      </c>
      <c r="AE1049">
        <v>4</v>
      </c>
      <c r="AF1049">
        <v>2</v>
      </c>
      <c r="AH1049" t="s">
        <v>2824</v>
      </c>
      <c r="AI1049" t="s">
        <v>2823</v>
      </c>
      <c r="AJ1049" t="s">
        <v>2822</v>
      </c>
      <c r="AK1049" t="s">
        <v>2821</v>
      </c>
      <c r="AL1049">
        <v>1</v>
      </c>
      <c r="AM1049" s="5">
        <f t="shared" ref="AM1049:AM1112" si="138">AL1049/U1049</f>
        <v>3.5714285714285712E-2</v>
      </c>
      <c r="AN1049" s="4">
        <f t="shared" si="135"/>
        <v>5.4092064694109373E-5</v>
      </c>
      <c r="AO1049" s="3"/>
      <c r="AP1049">
        <v>0</v>
      </c>
      <c r="AR1049" t="s">
        <v>1</v>
      </c>
      <c r="AT1049" s="2" t="s">
        <v>0</v>
      </c>
      <c r="AU1049" s="1" t="e">
        <f t="shared" ref="AU1049:AU1112" si="139">(Y1049*0.7+AN1049*0.3)*100</f>
        <v>#VALUE!</v>
      </c>
      <c r="AV1049" s="1" t="e">
        <f t="shared" ref="AV1049:AV1112" si="140">(Y1049*0.5+AN1049*0.5)*100</f>
        <v>#VALUE!</v>
      </c>
      <c r="AW1049" s="1" t="e">
        <f t="shared" ref="AW1049:AW1112" si="141">(Y1049*0.3+AN1049*0.7)*100</f>
        <v>#VALUE!</v>
      </c>
    </row>
    <row r="1050" spans="1:49" x14ac:dyDescent="0.2">
      <c r="A1050">
        <v>1048</v>
      </c>
      <c r="B1050" t="s">
        <v>2820</v>
      </c>
      <c r="C1050" t="s">
        <v>2819</v>
      </c>
      <c r="F1050" t="s">
        <v>2818</v>
      </c>
      <c r="G1050" t="s">
        <v>16</v>
      </c>
      <c r="H1050" t="s">
        <v>15</v>
      </c>
      <c r="I1050" t="s">
        <v>2817</v>
      </c>
      <c r="J1050">
        <v>60108318</v>
      </c>
      <c r="K1050" t="s">
        <v>2816</v>
      </c>
      <c r="L1050" t="s">
        <v>2815</v>
      </c>
      <c r="M1050" t="s">
        <v>230</v>
      </c>
      <c r="N1050">
        <v>2</v>
      </c>
      <c r="O1050" t="s">
        <v>2814</v>
      </c>
      <c r="P1050" t="s">
        <v>2813</v>
      </c>
      <c r="Q1050" t="s">
        <v>2812</v>
      </c>
      <c r="R1050" s="7">
        <v>34335</v>
      </c>
      <c r="S1050" s="8">
        <f t="shared" si="136"/>
        <v>1994</v>
      </c>
      <c r="T1050" s="8">
        <v>1994</v>
      </c>
      <c r="U1050" s="8">
        <f t="shared" si="137"/>
        <v>28</v>
      </c>
      <c r="V1050" s="7">
        <v>34486</v>
      </c>
      <c r="W1050" t="s">
        <v>1280</v>
      </c>
      <c r="X1050" s="2">
        <v>0.61899999999999999</v>
      </c>
      <c r="Y1050" s="6">
        <f t="shared" si="134"/>
        <v>1.6523851472197752E-2</v>
      </c>
      <c r="AA1050">
        <v>14966</v>
      </c>
      <c r="AB1050">
        <v>12936</v>
      </c>
      <c r="AC1050" t="s">
        <v>487</v>
      </c>
      <c r="AD1050" t="s">
        <v>6</v>
      </c>
      <c r="AE1050">
        <v>95</v>
      </c>
      <c r="AF1050">
        <v>6</v>
      </c>
      <c r="AH1050" t="s">
        <v>2811</v>
      </c>
      <c r="AI1050" t="s">
        <v>2810</v>
      </c>
      <c r="AK1050" t="s">
        <v>2809</v>
      </c>
      <c r="AL1050">
        <v>1</v>
      </c>
      <c r="AM1050" s="5">
        <f t="shared" si="138"/>
        <v>3.5714285714285712E-2</v>
      </c>
      <c r="AN1050" s="4">
        <f t="shared" si="135"/>
        <v>5.4092064694109373E-5</v>
      </c>
      <c r="AO1050" s="3"/>
      <c r="AP1050">
        <v>0</v>
      </c>
      <c r="AR1050" t="s">
        <v>1</v>
      </c>
      <c r="AT1050" s="2" t="s">
        <v>0</v>
      </c>
      <c r="AU1050" s="1">
        <f t="shared" si="139"/>
        <v>1.1582923649946659</v>
      </c>
      <c r="AV1050" s="1">
        <f t="shared" si="140"/>
        <v>0.82889717684459308</v>
      </c>
      <c r="AW1050" s="1">
        <f t="shared" si="141"/>
        <v>0.49950198869452023</v>
      </c>
    </row>
    <row r="1051" spans="1:49" x14ac:dyDescent="0.2">
      <c r="A1051">
        <v>1049</v>
      </c>
      <c r="B1051" t="s">
        <v>2808</v>
      </c>
      <c r="C1051" t="s">
        <v>2807</v>
      </c>
      <c r="F1051" t="s">
        <v>2806</v>
      </c>
      <c r="G1051" t="s">
        <v>16</v>
      </c>
      <c r="H1051" t="s">
        <v>15</v>
      </c>
      <c r="I1051" t="s">
        <v>2805</v>
      </c>
      <c r="J1051">
        <v>60029738</v>
      </c>
      <c r="K1051" t="s">
        <v>2804</v>
      </c>
      <c r="L1051" t="s">
        <v>2803</v>
      </c>
      <c r="M1051" t="s">
        <v>11</v>
      </c>
      <c r="N1051">
        <v>3</v>
      </c>
      <c r="O1051" t="s">
        <v>2802</v>
      </c>
      <c r="P1051" t="s">
        <v>2801</v>
      </c>
      <c r="Q1051" t="s">
        <v>2800</v>
      </c>
      <c r="R1051" s="7">
        <v>34335</v>
      </c>
      <c r="S1051" s="8">
        <f t="shared" si="136"/>
        <v>1994</v>
      </c>
      <c r="T1051" s="8">
        <v>1994</v>
      </c>
      <c r="U1051" s="8">
        <f t="shared" si="137"/>
        <v>28</v>
      </c>
      <c r="V1051" s="7">
        <v>34335</v>
      </c>
      <c r="W1051" t="s">
        <v>2251</v>
      </c>
      <c r="X1051" s="2">
        <v>0.33500000000000002</v>
      </c>
      <c r="Y1051" s="6">
        <f t="shared" si="134"/>
        <v>8.94263367235258E-3</v>
      </c>
      <c r="AA1051">
        <v>10501827</v>
      </c>
      <c r="AB1051">
        <v>78233</v>
      </c>
      <c r="AC1051">
        <v>15226301</v>
      </c>
      <c r="AD1051" t="s">
        <v>6</v>
      </c>
      <c r="AE1051">
        <v>4</v>
      </c>
      <c r="AF1051">
        <v>1</v>
      </c>
      <c r="AH1051" t="s">
        <v>2799</v>
      </c>
      <c r="AI1051" t="s">
        <v>2798</v>
      </c>
      <c r="AK1051" t="s">
        <v>2797</v>
      </c>
      <c r="AL1051">
        <v>4</v>
      </c>
      <c r="AM1051" s="5">
        <f t="shared" si="138"/>
        <v>0.14285714285714285</v>
      </c>
      <c r="AN1051" s="4">
        <f t="shared" si="135"/>
        <v>2.1636825877643749E-4</v>
      </c>
      <c r="AO1051" s="3"/>
      <c r="AP1051">
        <v>0</v>
      </c>
      <c r="AR1051" t="s">
        <v>1</v>
      </c>
      <c r="AT1051" s="2" t="s">
        <v>0</v>
      </c>
      <c r="AU1051" s="1">
        <f t="shared" si="139"/>
        <v>0.63247540482797371</v>
      </c>
      <c r="AV1051" s="1">
        <f t="shared" si="140"/>
        <v>0.45795009655645086</v>
      </c>
      <c r="AW1051" s="1">
        <f t="shared" si="141"/>
        <v>0.28342478828492806</v>
      </c>
    </row>
    <row r="1052" spans="1:49" x14ac:dyDescent="0.2">
      <c r="A1052">
        <v>1050</v>
      </c>
      <c r="B1052" t="s">
        <v>2796</v>
      </c>
      <c r="F1052" t="s">
        <v>2795</v>
      </c>
      <c r="G1052" t="s">
        <v>16</v>
      </c>
      <c r="H1052" t="s">
        <v>15</v>
      </c>
      <c r="I1052" t="s">
        <v>2174</v>
      </c>
      <c r="N1052">
        <v>2</v>
      </c>
      <c r="O1052" t="s">
        <v>2794</v>
      </c>
      <c r="P1052" t="s">
        <v>2793</v>
      </c>
      <c r="Q1052" t="s">
        <v>2324</v>
      </c>
      <c r="R1052" s="7">
        <v>34335</v>
      </c>
      <c r="S1052" s="8">
        <f t="shared" si="136"/>
        <v>1994</v>
      </c>
      <c r="T1052" s="8">
        <v>1994</v>
      </c>
      <c r="U1052" s="8">
        <f t="shared" si="137"/>
        <v>28</v>
      </c>
      <c r="V1052" s="7">
        <v>34335</v>
      </c>
      <c r="W1052" t="s">
        <v>2170</v>
      </c>
      <c r="X1052" s="2">
        <v>0.22</v>
      </c>
      <c r="Y1052" s="6">
        <f t="shared" si="134"/>
        <v>5.8727743519927395E-3</v>
      </c>
      <c r="AA1052">
        <v>2705214</v>
      </c>
      <c r="AB1052">
        <v>28119</v>
      </c>
      <c r="AD1052" t="s">
        <v>6</v>
      </c>
      <c r="AE1052">
        <v>15</v>
      </c>
      <c r="AF1052">
        <v>1</v>
      </c>
      <c r="AH1052" t="s">
        <v>2792</v>
      </c>
      <c r="AI1052" t="s">
        <v>2791</v>
      </c>
      <c r="AK1052" t="s">
        <v>2790</v>
      </c>
      <c r="AL1052">
        <v>0</v>
      </c>
      <c r="AM1052" s="5">
        <f t="shared" si="138"/>
        <v>0</v>
      </c>
      <c r="AN1052" s="4">
        <f t="shared" si="135"/>
        <v>0</v>
      </c>
      <c r="AO1052" s="3"/>
      <c r="AP1052">
        <v>0</v>
      </c>
      <c r="AR1052" t="s">
        <v>1</v>
      </c>
      <c r="AT1052" s="2" t="s">
        <v>0</v>
      </c>
      <c r="AU1052" s="1">
        <f t="shared" si="139"/>
        <v>0.41109420463949176</v>
      </c>
      <c r="AV1052" s="1">
        <f t="shared" si="140"/>
        <v>0.293638717599637</v>
      </c>
      <c r="AW1052" s="1">
        <f t="shared" si="141"/>
        <v>0.17618323055978219</v>
      </c>
    </row>
    <row r="1053" spans="1:49" x14ac:dyDescent="0.2">
      <c r="A1053">
        <v>1051</v>
      </c>
      <c r="B1053" t="s">
        <v>2789</v>
      </c>
      <c r="C1053" t="s">
        <v>2788</v>
      </c>
      <c r="F1053" t="s">
        <v>2787</v>
      </c>
      <c r="G1053" t="s">
        <v>16</v>
      </c>
      <c r="H1053" t="s">
        <v>15</v>
      </c>
      <c r="I1053" t="s">
        <v>2786</v>
      </c>
      <c r="J1053">
        <v>60009658</v>
      </c>
      <c r="K1053" t="s">
        <v>2785</v>
      </c>
      <c r="L1053" t="s">
        <v>2784</v>
      </c>
      <c r="M1053" t="s">
        <v>11</v>
      </c>
      <c r="N1053">
        <v>3</v>
      </c>
      <c r="O1053" t="s">
        <v>2783</v>
      </c>
      <c r="P1053" t="s">
        <v>2782</v>
      </c>
      <c r="Q1053" t="s">
        <v>2781</v>
      </c>
      <c r="R1053" s="7">
        <v>34335</v>
      </c>
      <c r="S1053" s="8">
        <f t="shared" si="136"/>
        <v>1994</v>
      </c>
      <c r="T1053" s="8">
        <v>1994</v>
      </c>
      <c r="U1053" s="8">
        <f t="shared" si="137"/>
        <v>28</v>
      </c>
      <c r="V1053" s="7">
        <v>1994</v>
      </c>
      <c r="W1053" t="s">
        <v>2692</v>
      </c>
      <c r="X1053" s="2">
        <v>0.375</v>
      </c>
      <c r="Y1053" s="6">
        <f t="shared" si="134"/>
        <v>1.0010410827260351E-2</v>
      </c>
      <c r="AA1053">
        <v>135194</v>
      </c>
      <c r="AB1053">
        <v>24918</v>
      </c>
      <c r="AD1053" t="s">
        <v>6</v>
      </c>
      <c r="AE1053">
        <v>30</v>
      </c>
      <c r="AF1053">
        <v>2</v>
      </c>
      <c r="AH1053" t="s">
        <v>2780</v>
      </c>
      <c r="AI1053" t="s">
        <v>2779</v>
      </c>
      <c r="AJ1053" t="s">
        <v>2778</v>
      </c>
      <c r="AK1053" t="s">
        <v>2777</v>
      </c>
      <c r="AL1053">
        <v>21</v>
      </c>
      <c r="AM1053" s="5">
        <f t="shared" si="138"/>
        <v>0.75</v>
      </c>
      <c r="AN1053" s="4">
        <f t="shared" si="135"/>
        <v>1.1359333585762969E-3</v>
      </c>
      <c r="AO1053" s="3"/>
      <c r="AP1053">
        <v>0</v>
      </c>
      <c r="AR1053" t="s">
        <v>1</v>
      </c>
      <c r="AT1053" s="2">
        <v>1.3140000000000001</v>
      </c>
      <c r="AU1053" s="1">
        <f t="shared" si="139"/>
        <v>0.73480675866551348</v>
      </c>
      <c r="AV1053" s="1">
        <f t="shared" si="140"/>
        <v>0.55731720929183248</v>
      </c>
      <c r="AW1053" s="1">
        <f t="shared" si="141"/>
        <v>0.37982765991815132</v>
      </c>
    </row>
    <row r="1054" spans="1:49" x14ac:dyDescent="0.2">
      <c r="A1054">
        <v>1052</v>
      </c>
      <c r="B1054" t="s">
        <v>2776</v>
      </c>
      <c r="C1054" t="s">
        <v>2775</v>
      </c>
      <c r="D1054" t="s">
        <v>2774</v>
      </c>
      <c r="E1054">
        <v>8061207</v>
      </c>
      <c r="F1054" t="s">
        <v>2773</v>
      </c>
      <c r="G1054" t="s">
        <v>16</v>
      </c>
      <c r="H1054" t="s">
        <v>15</v>
      </c>
      <c r="I1054" t="s">
        <v>2772</v>
      </c>
      <c r="J1054">
        <v>60008734</v>
      </c>
      <c r="K1054" t="s">
        <v>2226</v>
      </c>
      <c r="L1054" t="s">
        <v>2225</v>
      </c>
      <c r="M1054" t="s">
        <v>2097</v>
      </c>
      <c r="N1054">
        <v>4</v>
      </c>
      <c r="O1054" t="s">
        <v>2771</v>
      </c>
      <c r="P1054" t="s">
        <v>2770</v>
      </c>
      <c r="Q1054" t="s">
        <v>2769</v>
      </c>
      <c r="R1054" s="7">
        <v>34335</v>
      </c>
      <c r="S1054" s="8">
        <f t="shared" si="136"/>
        <v>1994</v>
      </c>
      <c r="T1054" s="8">
        <v>1994</v>
      </c>
      <c r="U1054" s="8">
        <f t="shared" si="137"/>
        <v>28</v>
      </c>
      <c r="V1054" s="7">
        <v>1994</v>
      </c>
      <c r="W1054" t="s">
        <v>550</v>
      </c>
      <c r="X1054" s="2">
        <v>1.7130000000000001</v>
      </c>
      <c r="Y1054" s="6">
        <f t="shared" si="134"/>
        <v>4.5727556658925285E-2</v>
      </c>
      <c r="AA1054">
        <v>63495</v>
      </c>
      <c r="AB1054">
        <v>14859</v>
      </c>
      <c r="AD1054" t="s">
        <v>6</v>
      </c>
      <c r="AE1054">
        <v>66</v>
      </c>
      <c r="AF1054">
        <v>5</v>
      </c>
      <c r="AH1054" t="s">
        <v>2768</v>
      </c>
      <c r="AI1054" t="s">
        <v>2767</v>
      </c>
      <c r="AK1054" t="s">
        <v>2766</v>
      </c>
      <c r="AL1054">
        <v>46</v>
      </c>
      <c r="AM1054" s="5">
        <f t="shared" si="138"/>
        <v>1.6428571428571428</v>
      </c>
      <c r="AN1054" s="4">
        <f t="shared" si="135"/>
        <v>2.4882349759290309E-3</v>
      </c>
      <c r="AO1054" s="3"/>
      <c r="AP1054">
        <v>1</v>
      </c>
      <c r="AQ1054" t="s">
        <v>2765</v>
      </c>
      <c r="AR1054" t="s">
        <v>1</v>
      </c>
      <c r="AS1054" t="s">
        <v>2764</v>
      </c>
      <c r="AT1054" s="2">
        <v>4.0330000000000004</v>
      </c>
      <c r="AU1054" s="1">
        <f t="shared" si="139"/>
        <v>3.275576015402641</v>
      </c>
      <c r="AV1054" s="1">
        <f t="shared" si="140"/>
        <v>2.4107895817427156</v>
      </c>
      <c r="AW1054" s="1">
        <f t="shared" si="141"/>
        <v>1.5460031480827907</v>
      </c>
    </row>
    <row r="1055" spans="1:49" x14ac:dyDescent="0.2">
      <c r="A1055">
        <v>1053</v>
      </c>
      <c r="B1055" t="s">
        <v>2763</v>
      </c>
      <c r="C1055" t="s">
        <v>2762</v>
      </c>
      <c r="F1055" t="s">
        <v>2761</v>
      </c>
      <c r="G1055" t="s">
        <v>16</v>
      </c>
      <c r="H1055" t="s">
        <v>15</v>
      </c>
      <c r="I1055" t="s">
        <v>2760</v>
      </c>
      <c r="J1055">
        <v>60077453</v>
      </c>
      <c r="K1055" t="s">
        <v>2759</v>
      </c>
      <c r="L1055" t="s">
        <v>2758</v>
      </c>
      <c r="M1055" t="s">
        <v>230</v>
      </c>
      <c r="N1055">
        <v>2</v>
      </c>
      <c r="O1055" t="s">
        <v>2757</v>
      </c>
      <c r="P1055" t="s">
        <v>2756</v>
      </c>
      <c r="Q1055" t="s">
        <v>2755</v>
      </c>
      <c r="R1055" s="7">
        <v>34335</v>
      </c>
      <c r="S1055" s="8">
        <f t="shared" si="136"/>
        <v>1994</v>
      </c>
      <c r="T1055" s="8">
        <v>1994</v>
      </c>
      <c r="U1055" s="8">
        <f t="shared" si="137"/>
        <v>28</v>
      </c>
      <c r="V1055" s="7" t="s">
        <v>2155</v>
      </c>
      <c r="W1055" t="s">
        <v>2154</v>
      </c>
      <c r="X1055" s="2">
        <v>0.33800000000000002</v>
      </c>
      <c r="Y1055" s="6">
        <f t="shared" si="134"/>
        <v>9.0227169589706634E-3</v>
      </c>
      <c r="AA1055">
        <v>7372884</v>
      </c>
      <c r="AB1055">
        <v>70506</v>
      </c>
      <c r="AC1055">
        <v>10991247</v>
      </c>
      <c r="AD1055" t="s">
        <v>6</v>
      </c>
      <c r="AE1055">
        <v>12</v>
      </c>
      <c r="AF1055">
        <v>1</v>
      </c>
      <c r="AH1055" t="s">
        <v>1393</v>
      </c>
      <c r="AI1055" t="s">
        <v>2754</v>
      </c>
      <c r="AJ1055" t="s">
        <v>2753</v>
      </c>
      <c r="AK1055" t="s">
        <v>2752</v>
      </c>
      <c r="AL1055">
        <v>7</v>
      </c>
      <c r="AM1055" s="5">
        <f t="shared" si="138"/>
        <v>0.25</v>
      </c>
      <c r="AN1055" s="4">
        <f t="shared" si="135"/>
        <v>3.786444528587656E-4</v>
      </c>
      <c r="AO1055" s="3"/>
      <c r="AP1055">
        <v>0</v>
      </c>
      <c r="AR1055" t="s">
        <v>1</v>
      </c>
      <c r="AT1055" s="2" t="s">
        <v>0</v>
      </c>
      <c r="AU1055" s="1">
        <f t="shared" si="139"/>
        <v>0.64294952071370937</v>
      </c>
      <c r="AV1055" s="1">
        <f t="shared" si="140"/>
        <v>0.47006807059147143</v>
      </c>
      <c r="AW1055" s="1">
        <f t="shared" si="141"/>
        <v>0.2971866204692335</v>
      </c>
    </row>
    <row r="1056" spans="1:49" x14ac:dyDescent="0.2">
      <c r="A1056">
        <v>1054</v>
      </c>
      <c r="B1056" t="s">
        <v>2751</v>
      </c>
      <c r="C1056" t="s">
        <v>2750</v>
      </c>
      <c r="F1056" t="s">
        <v>2749</v>
      </c>
      <c r="G1056" t="s">
        <v>16</v>
      </c>
      <c r="H1056" t="s">
        <v>15</v>
      </c>
      <c r="I1056" t="s">
        <v>2748</v>
      </c>
      <c r="J1056" t="s">
        <v>2747</v>
      </c>
      <c r="K1056" t="s">
        <v>2746</v>
      </c>
      <c r="L1056" t="s">
        <v>2745</v>
      </c>
      <c r="M1056" t="s">
        <v>2744</v>
      </c>
      <c r="N1056">
        <v>5</v>
      </c>
      <c r="O1056" t="s">
        <v>2743</v>
      </c>
      <c r="P1056" t="s">
        <v>2742</v>
      </c>
      <c r="Q1056" t="s">
        <v>2741</v>
      </c>
      <c r="R1056" s="7">
        <v>34335</v>
      </c>
      <c r="S1056" s="8">
        <f t="shared" si="136"/>
        <v>1994</v>
      </c>
      <c r="T1056" s="8">
        <v>1994</v>
      </c>
      <c r="U1056" s="8">
        <f t="shared" si="137"/>
        <v>28</v>
      </c>
      <c r="V1056" s="7">
        <v>34335</v>
      </c>
      <c r="W1056" t="s">
        <v>2061</v>
      </c>
      <c r="X1056" s="2">
        <v>1.6519999999999999</v>
      </c>
      <c r="Y1056" s="6">
        <f t="shared" si="134"/>
        <v>4.409919649769093E-2</v>
      </c>
      <c r="AA1056" t="s">
        <v>2060</v>
      </c>
      <c r="AB1056">
        <v>17337</v>
      </c>
      <c r="AC1056">
        <v>15582221</v>
      </c>
      <c r="AD1056" t="s">
        <v>6</v>
      </c>
      <c r="AE1056">
        <v>42</v>
      </c>
      <c r="AF1056">
        <v>1</v>
      </c>
      <c r="AH1056" t="s">
        <v>2740</v>
      </c>
      <c r="AI1056" t="s">
        <v>2739</v>
      </c>
      <c r="AK1056" t="s">
        <v>2738</v>
      </c>
      <c r="AL1056">
        <v>0</v>
      </c>
      <c r="AM1056" s="5">
        <f t="shared" si="138"/>
        <v>0</v>
      </c>
      <c r="AN1056" s="4">
        <f t="shared" si="135"/>
        <v>0</v>
      </c>
      <c r="AO1056" s="3"/>
      <c r="AP1056">
        <v>0</v>
      </c>
      <c r="AR1056" t="s">
        <v>1</v>
      </c>
      <c r="AT1056" s="2" t="s">
        <v>0</v>
      </c>
      <c r="AU1056" s="1">
        <f t="shared" si="139"/>
        <v>3.0869437548383649</v>
      </c>
      <c r="AV1056" s="1">
        <f t="shared" si="140"/>
        <v>2.2049598248845466</v>
      </c>
      <c r="AW1056" s="1">
        <f t="shared" si="141"/>
        <v>1.3229758949307278</v>
      </c>
    </row>
    <row r="1057" spans="1:49" x14ac:dyDescent="0.2">
      <c r="A1057">
        <v>1055</v>
      </c>
      <c r="B1057" t="s">
        <v>2737</v>
      </c>
      <c r="C1057" t="s">
        <v>2736</v>
      </c>
      <c r="F1057" t="s">
        <v>2735</v>
      </c>
      <c r="G1057" t="s">
        <v>16</v>
      </c>
      <c r="H1057" t="s">
        <v>15</v>
      </c>
      <c r="I1057" t="s">
        <v>2734</v>
      </c>
      <c r="J1057">
        <v>60027251</v>
      </c>
      <c r="K1057" t="s">
        <v>2733</v>
      </c>
      <c r="L1057" t="s">
        <v>2732</v>
      </c>
      <c r="M1057" t="s">
        <v>2731</v>
      </c>
      <c r="N1057">
        <v>2</v>
      </c>
      <c r="O1057" t="s">
        <v>2730</v>
      </c>
      <c r="P1057" t="s">
        <v>2729</v>
      </c>
      <c r="Q1057" t="s">
        <v>2728</v>
      </c>
      <c r="R1057" s="7">
        <v>34335</v>
      </c>
      <c r="S1057" s="8">
        <f t="shared" si="136"/>
        <v>1994</v>
      </c>
      <c r="T1057" s="8">
        <v>1994</v>
      </c>
      <c r="U1057" s="8">
        <f t="shared" si="137"/>
        <v>28</v>
      </c>
      <c r="V1057" s="7">
        <v>34335</v>
      </c>
      <c r="W1057" t="s">
        <v>2061</v>
      </c>
      <c r="X1057" s="2">
        <v>1.6519999999999999</v>
      </c>
      <c r="Y1057" s="6">
        <f t="shared" si="134"/>
        <v>4.409919649769093E-2</v>
      </c>
      <c r="AA1057" t="s">
        <v>2060</v>
      </c>
      <c r="AB1057">
        <v>17337</v>
      </c>
      <c r="AC1057">
        <v>15582221</v>
      </c>
      <c r="AD1057" t="s">
        <v>6</v>
      </c>
      <c r="AE1057">
        <v>42</v>
      </c>
      <c r="AF1057">
        <v>1</v>
      </c>
      <c r="AH1057" t="s">
        <v>2727</v>
      </c>
      <c r="AI1057" t="s">
        <v>2726</v>
      </c>
      <c r="AK1057" t="s">
        <v>2725</v>
      </c>
      <c r="AL1057">
        <v>24</v>
      </c>
      <c r="AM1057" s="5">
        <f t="shared" si="138"/>
        <v>0.8571428571428571</v>
      </c>
      <c r="AN1057" s="4">
        <f t="shared" si="135"/>
        <v>1.2982095526586248E-3</v>
      </c>
      <c r="AO1057" s="3"/>
      <c r="AP1057">
        <v>0</v>
      </c>
      <c r="AR1057" t="s">
        <v>1</v>
      </c>
      <c r="AT1057" s="2" t="s">
        <v>0</v>
      </c>
      <c r="AU1057" s="1">
        <f t="shared" si="139"/>
        <v>3.1258900414181237</v>
      </c>
      <c r="AV1057" s="1">
        <f t="shared" si="140"/>
        <v>2.2698703025174778</v>
      </c>
      <c r="AW1057" s="1">
        <f t="shared" si="141"/>
        <v>1.4138505636168315</v>
      </c>
    </row>
    <row r="1058" spans="1:49" x14ac:dyDescent="0.2">
      <c r="A1058">
        <v>1056</v>
      </c>
      <c r="B1058" t="s">
        <v>2724</v>
      </c>
      <c r="C1058" t="s">
        <v>2723</v>
      </c>
      <c r="F1058" t="s">
        <v>2722</v>
      </c>
      <c r="G1058" t="s">
        <v>16</v>
      </c>
      <c r="H1058" t="s">
        <v>15</v>
      </c>
      <c r="I1058" t="s">
        <v>2721</v>
      </c>
      <c r="J1058">
        <v>100694795</v>
      </c>
      <c r="K1058" t="s">
        <v>2720</v>
      </c>
      <c r="M1058" t="s">
        <v>230</v>
      </c>
      <c r="N1058">
        <v>4</v>
      </c>
      <c r="O1058" t="s">
        <v>2719</v>
      </c>
      <c r="P1058" t="s">
        <v>2718</v>
      </c>
      <c r="Q1058" t="s">
        <v>2717</v>
      </c>
      <c r="R1058" s="7">
        <v>34335</v>
      </c>
      <c r="S1058" s="8">
        <f t="shared" si="136"/>
        <v>1994</v>
      </c>
      <c r="T1058" s="8">
        <v>1994</v>
      </c>
      <c r="U1058" s="8">
        <f t="shared" si="137"/>
        <v>28</v>
      </c>
      <c r="V1058" s="7" t="s">
        <v>2155</v>
      </c>
      <c r="W1058" t="s">
        <v>2154</v>
      </c>
      <c r="X1058" s="2">
        <v>0.33800000000000002</v>
      </c>
      <c r="Y1058" s="6">
        <f t="shared" si="134"/>
        <v>9.0227169589706634E-3</v>
      </c>
      <c r="AA1058">
        <v>7372884</v>
      </c>
      <c r="AB1058">
        <v>70506</v>
      </c>
      <c r="AC1058">
        <v>10991247</v>
      </c>
      <c r="AD1058" t="s">
        <v>6</v>
      </c>
      <c r="AE1058">
        <v>12</v>
      </c>
      <c r="AF1058">
        <v>1</v>
      </c>
      <c r="AH1058" t="s">
        <v>2716</v>
      </c>
      <c r="AI1058" t="s">
        <v>2715</v>
      </c>
      <c r="AJ1058" t="s">
        <v>2714</v>
      </c>
      <c r="AK1058" t="s">
        <v>2713</v>
      </c>
      <c r="AL1058">
        <v>16</v>
      </c>
      <c r="AM1058" s="5">
        <f t="shared" si="138"/>
        <v>0.5714285714285714</v>
      </c>
      <c r="AN1058" s="4">
        <f t="shared" si="135"/>
        <v>8.6547303510574997E-4</v>
      </c>
      <c r="AO1058" s="3"/>
      <c r="AP1058">
        <v>0</v>
      </c>
      <c r="AR1058" t="s">
        <v>1</v>
      </c>
      <c r="AT1058" s="2" t="s">
        <v>0</v>
      </c>
      <c r="AU1058" s="1">
        <f t="shared" si="139"/>
        <v>0.65755437818111895</v>
      </c>
      <c r="AV1058" s="1">
        <f t="shared" si="140"/>
        <v>0.4944094997038207</v>
      </c>
      <c r="AW1058" s="1">
        <f t="shared" si="141"/>
        <v>0.33126462122652239</v>
      </c>
    </row>
    <row r="1059" spans="1:49" x14ac:dyDescent="0.2">
      <c r="A1059">
        <v>1057</v>
      </c>
      <c r="B1059" t="s">
        <v>2712</v>
      </c>
      <c r="C1059" t="s">
        <v>2711</v>
      </c>
      <c r="F1059" t="s">
        <v>2710</v>
      </c>
      <c r="G1059" t="s">
        <v>16</v>
      </c>
      <c r="H1059" t="s">
        <v>15</v>
      </c>
      <c r="I1059" t="s">
        <v>2709</v>
      </c>
      <c r="J1059" t="s">
        <v>2703</v>
      </c>
      <c r="K1059" t="s">
        <v>2708</v>
      </c>
      <c r="L1059" t="s">
        <v>2707</v>
      </c>
      <c r="M1059" t="s">
        <v>2706</v>
      </c>
      <c r="N1059">
        <v>2</v>
      </c>
      <c r="O1059" t="s">
        <v>2705</v>
      </c>
      <c r="P1059" t="s">
        <v>2704</v>
      </c>
      <c r="Q1059" t="s">
        <v>2703</v>
      </c>
      <c r="R1059" s="7">
        <v>34335</v>
      </c>
      <c r="S1059" s="8">
        <f t="shared" si="136"/>
        <v>1994</v>
      </c>
      <c r="T1059" s="8">
        <v>1994</v>
      </c>
      <c r="U1059" s="8">
        <f t="shared" si="137"/>
        <v>28</v>
      </c>
      <c r="V1059" s="7">
        <v>34335</v>
      </c>
      <c r="W1059" t="s">
        <v>2061</v>
      </c>
      <c r="X1059" s="2">
        <v>1.6519999999999999</v>
      </c>
      <c r="Y1059" s="6">
        <f t="shared" si="134"/>
        <v>4.409919649769093E-2</v>
      </c>
      <c r="AA1059" t="s">
        <v>2060</v>
      </c>
      <c r="AB1059">
        <v>17337</v>
      </c>
      <c r="AC1059">
        <v>15582221</v>
      </c>
      <c r="AD1059" t="s">
        <v>6</v>
      </c>
      <c r="AE1059">
        <v>42</v>
      </c>
      <c r="AF1059">
        <v>1</v>
      </c>
      <c r="AH1059" s="9">
        <v>42248</v>
      </c>
      <c r="AI1059" t="s">
        <v>2702</v>
      </c>
      <c r="AK1059" t="s">
        <v>2701</v>
      </c>
      <c r="AL1059">
        <v>116</v>
      </c>
      <c r="AM1059" s="5">
        <f t="shared" si="138"/>
        <v>4.1428571428571432</v>
      </c>
      <c r="AN1059" s="4">
        <f t="shared" si="135"/>
        <v>6.274679504516688E-3</v>
      </c>
      <c r="AO1059" s="3"/>
      <c r="AP1059">
        <v>0</v>
      </c>
      <c r="AR1059" t="s">
        <v>1</v>
      </c>
      <c r="AT1059" s="2" t="s">
        <v>0</v>
      </c>
      <c r="AU1059" s="1">
        <f t="shared" si="139"/>
        <v>3.2751841399738657</v>
      </c>
      <c r="AV1059" s="1">
        <f t="shared" si="140"/>
        <v>2.5186938001103809</v>
      </c>
      <c r="AW1059" s="1">
        <f t="shared" si="141"/>
        <v>1.7622034602468959</v>
      </c>
    </row>
    <row r="1060" spans="1:49" x14ac:dyDescent="0.2">
      <c r="A1060">
        <v>1058</v>
      </c>
      <c r="B1060" t="s">
        <v>2700</v>
      </c>
      <c r="C1060" t="s">
        <v>2699</v>
      </c>
      <c r="F1060" t="s">
        <v>2698</v>
      </c>
      <c r="G1060" t="s">
        <v>16</v>
      </c>
      <c r="H1060" t="s">
        <v>15</v>
      </c>
      <c r="I1060" t="s">
        <v>2697</v>
      </c>
      <c r="J1060">
        <v>60025555</v>
      </c>
      <c r="K1060" t="s">
        <v>2696</v>
      </c>
      <c r="L1060" t="s">
        <v>2133</v>
      </c>
      <c r="M1060" t="s">
        <v>830</v>
      </c>
      <c r="N1060">
        <v>2</v>
      </c>
      <c r="O1060" t="s">
        <v>2695</v>
      </c>
      <c r="P1060" t="s">
        <v>2694</v>
      </c>
      <c r="Q1060" t="s">
        <v>2693</v>
      </c>
      <c r="R1060" s="7">
        <v>34335</v>
      </c>
      <c r="S1060" s="8">
        <f t="shared" si="136"/>
        <v>1994</v>
      </c>
      <c r="T1060" s="8">
        <v>1994</v>
      </c>
      <c r="U1060" s="8">
        <f t="shared" si="137"/>
        <v>28</v>
      </c>
      <c r="V1060" s="7">
        <v>1994</v>
      </c>
      <c r="W1060" t="s">
        <v>2692</v>
      </c>
      <c r="X1060" s="2">
        <v>0.375</v>
      </c>
      <c r="Y1060" s="6">
        <f t="shared" si="134"/>
        <v>1.0010410827260351E-2</v>
      </c>
      <c r="AA1060">
        <v>135194</v>
      </c>
      <c r="AB1060">
        <v>24918</v>
      </c>
      <c r="AD1060" t="s">
        <v>6</v>
      </c>
      <c r="AE1060">
        <v>30</v>
      </c>
      <c r="AF1060">
        <v>2</v>
      </c>
      <c r="AH1060" t="s">
        <v>2691</v>
      </c>
      <c r="AI1060" t="s">
        <v>2690</v>
      </c>
      <c r="AJ1060" t="s">
        <v>2689</v>
      </c>
      <c r="AK1060" t="s">
        <v>2688</v>
      </c>
      <c r="AL1060">
        <v>9</v>
      </c>
      <c r="AM1060" s="5">
        <f t="shared" si="138"/>
        <v>0.32142857142857145</v>
      </c>
      <c r="AN1060" s="4">
        <f t="shared" si="135"/>
        <v>4.8682858224698443E-4</v>
      </c>
      <c r="AO1060" s="3"/>
      <c r="AP1060">
        <v>0</v>
      </c>
      <c r="AR1060" t="s">
        <v>1</v>
      </c>
      <c r="AT1060" s="2">
        <v>1.3140000000000001</v>
      </c>
      <c r="AU1060" s="1">
        <f t="shared" si="139"/>
        <v>0.71533361537563411</v>
      </c>
      <c r="AV1060" s="1">
        <f t="shared" si="140"/>
        <v>0.52486197047536676</v>
      </c>
      <c r="AW1060" s="1">
        <f t="shared" si="141"/>
        <v>0.3343903255750994</v>
      </c>
    </row>
    <row r="1061" spans="1:49" x14ac:dyDescent="0.2">
      <c r="A1061">
        <v>1059</v>
      </c>
      <c r="B1061" t="s">
        <v>2687</v>
      </c>
      <c r="C1061" t="s">
        <v>2686</v>
      </c>
      <c r="F1061" t="s">
        <v>2685</v>
      </c>
      <c r="G1061" t="s">
        <v>16</v>
      </c>
      <c r="H1061" t="s">
        <v>15</v>
      </c>
      <c r="I1061" t="s">
        <v>2684</v>
      </c>
      <c r="J1061">
        <v>60021032</v>
      </c>
      <c r="K1061" t="s">
        <v>2683</v>
      </c>
      <c r="L1061" t="s">
        <v>2682</v>
      </c>
      <c r="M1061" t="s">
        <v>230</v>
      </c>
      <c r="N1061">
        <v>2</v>
      </c>
      <c r="O1061" t="s">
        <v>2681</v>
      </c>
      <c r="P1061" t="s">
        <v>2680</v>
      </c>
      <c r="Q1061" t="s">
        <v>2679</v>
      </c>
      <c r="R1061" s="7">
        <v>34335</v>
      </c>
      <c r="S1061" s="8">
        <f t="shared" si="136"/>
        <v>1994</v>
      </c>
      <c r="T1061" s="8">
        <v>1994</v>
      </c>
      <c r="U1061" s="8">
        <f t="shared" si="137"/>
        <v>28</v>
      </c>
      <c r="V1061" s="7">
        <v>34335</v>
      </c>
      <c r="W1061" t="s">
        <v>2678</v>
      </c>
      <c r="X1061" s="2">
        <v>1.6379999999999999</v>
      </c>
      <c r="Y1061" s="6">
        <f t="shared" si="134"/>
        <v>4.3725474493473214E-2</v>
      </c>
      <c r="AA1061" t="s">
        <v>2677</v>
      </c>
      <c r="AB1061">
        <v>17391</v>
      </c>
      <c r="AC1061">
        <v>19410476</v>
      </c>
      <c r="AD1061" t="s">
        <v>6</v>
      </c>
      <c r="AE1061">
        <v>42</v>
      </c>
      <c r="AF1061">
        <v>1</v>
      </c>
      <c r="AH1061" s="9">
        <v>45231</v>
      </c>
      <c r="AI1061" t="s">
        <v>2676</v>
      </c>
      <c r="AK1061" t="s">
        <v>2675</v>
      </c>
      <c r="AL1061">
        <v>2</v>
      </c>
      <c r="AM1061" s="5">
        <f t="shared" si="138"/>
        <v>7.1428571428571425E-2</v>
      </c>
      <c r="AN1061" s="4">
        <f t="shared" si="135"/>
        <v>1.0818412938821875E-4</v>
      </c>
      <c r="AO1061" s="3"/>
      <c r="AP1061">
        <v>0</v>
      </c>
      <c r="AR1061" t="s">
        <v>2674</v>
      </c>
      <c r="AT1061" s="2">
        <v>4.931</v>
      </c>
      <c r="AU1061" s="1">
        <f t="shared" si="139"/>
        <v>3.0640287384247715</v>
      </c>
      <c r="AV1061" s="1">
        <f t="shared" si="140"/>
        <v>2.1916829311430717</v>
      </c>
      <c r="AW1061" s="1">
        <f t="shared" si="141"/>
        <v>1.3193371238613716</v>
      </c>
    </row>
    <row r="1062" spans="1:49" x14ac:dyDescent="0.2">
      <c r="A1062">
        <v>1060</v>
      </c>
      <c r="B1062" t="s">
        <v>2673</v>
      </c>
      <c r="F1062" t="s">
        <v>2672</v>
      </c>
      <c r="G1062" t="s">
        <v>16</v>
      </c>
      <c r="H1062" t="s">
        <v>15</v>
      </c>
      <c r="I1062" t="s">
        <v>2671</v>
      </c>
      <c r="J1062">
        <v>100379190</v>
      </c>
      <c r="K1062" t="s">
        <v>2670</v>
      </c>
      <c r="L1062" t="s">
        <v>2669</v>
      </c>
      <c r="M1062" t="s">
        <v>230</v>
      </c>
      <c r="N1062">
        <v>1</v>
      </c>
      <c r="O1062" t="s">
        <v>2668</v>
      </c>
      <c r="P1062">
        <v>6701457057</v>
      </c>
      <c r="Q1062">
        <v>100379190</v>
      </c>
      <c r="R1062" s="7">
        <v>34335</v>
      </c>
      <c r="S1062" s="8">
        <f t="shared" si="136"/>
        <v>1994</v>
      </c>
      <c r="T1062" s="8">
        <v>1994</v>
      </c>
      <c r="U1062" s="8">
        <f t="shared" si="137"/>
        <v>28</v>
      </c>
      <c r="V1062" s="7">
        <v>34335</v>
      </c>
      <c r="W1062" t="s">
        <v>1998</v>
      </c>
      <c r="X1062" s="2" t="s">
        <v>0</v>
      </c>
      <c r="Y1062" s="6" t="e">
        <f t="shared" si="134"/>
        <v>#VALUE!</v>
      </c>
      <c r="AA1062">
        <v>10545816</v>
      </c>
      <c r="AB1062">
        <v>85359</v>
      </c>
      <c r="AD1062" t="s">
        <v>6</v>
      </c>
      <c r="AE1062">
        <v>5</v>
      </c>
      <c r="AF1062">
        <v>1</v>
      </c>
      <c r="AH1062">
        <v>34</v>
      </c>
      <c r="AI1062" t="s">
        <v>2667</v>
      </c>
      <c r="AK1062" t="s">
        <v>2666</v>
      </c>
      <c r="AL1062">
        <v>0</v>
      </c>
      <c r="AM1062" s="5">
        <f t="shared" si="138"/>
        <v>0</v>
      </c>
      <c r="AN1062" s="4">
        <f t="shared" si="135"/>
        <v>0</v>
      </c>
      <c r="AO1062" s="3"/>
      <c r="AP1062">
        <v>0</v>
      </c>
      <c r="AR1062" t="s">
        <v>1</v>
      </c>
      <c r="AT1062" s="2" t="s">
        <v>0</v>
      </c>
      <c r="AU1062" s="1" t="e">
        <f t="shared" si="139"/>
        <v>#VALUE!</v>
      </c>
      <c r="AV1062" s="1" t="e">
        <f t="shared" si="140"/>
        <v>#VALUE!</v>
      </c>
      <c r="AW1062" s="1" t="e">
        <f t="shared" si="141"/>
        <v>#VALUE!</v>
      </c>
    </row>
    <row r="1063" spans="1:49" x14ac:dyDescent="0.2">
      <c r="A1063">
        <v>1061</v>
      </c>
      <c r="B1063" t="s">
        <v>2665</v>
      </c>
      <c r="C1063" t="s">
        <v>2664</v>
      </c>
      <c r="F1063" t="s">
        <v>2663</v>
      </c>
      <c r="G1063" t="s">
        <v>16</v>
      </c>
      <c r="H1063" t="s">
        <v>15</v>
      </c>
      <c r="I1063" t="s">
        <v>2662</v>
      </c>
      <c r="J1063">
        <v>108434907</v>
      </c>
      <c r="K1063" t="s">
        <v>2661</v>
      </c>
      <c r="L1063" t="s">
        <v>2196</v>
      </c>
      <c r="M1063" t="s">
        <v>230</v>
      </c>
      <c r="N1063">
        <v>3</v>
      </c>
      <c r="O1063" t="s">
        <v>2660</v>
      </c>
      <c r="P1063" t="s">
        <v>2659</v>
      </c>
      <c r="Q1063" t="s">
        <v>2658</v>
      </c>
      <c r="R1063" s="7">
        <v>34335</v>
      </c>
      <c r="S1063" s="8">
        <f t="shared" si="136"/>
        <v>1994</v>
      </c>
      <c r="T1063" s="8">
        <v>1994</v>
      </c>
      <c r="U1063" s="8">
        <f t="shared" si="137"/>
        <v>28</v>
      </c>
      <c r="V1063" s="7" t="s">
        <v>1971</v>
      </c>
      <c r="W1063" t="s">
        <v>1970</v>
      </c>
      <c r="X1063" s="2">
        <v>0.22500000000000001</v>
      </c>
      <c r="Y1063" s="6">
        <f t="shared" si="134"/>
        <v>6.0062464963562111E-3</v>
      </c>
      <c r="AA1063">
        <v>2726343</v>
      </c>
      <c r="AB1063">
        <v>16128</v>
      </c>
      <c r="AC1063" t="s">
        <v>1969</v>
      </c>
      <c r="AD1063" t="s">
        <v>6</v>
      </c>
      <c r="AE1063">
        <v>14</v>
      </c>
      <c r="AF1063">
        <v>1</v>
      </c>
      <c r="AH1063" t="s">
        <v>2657</v>
      </c>
      <c r="AI1063" t="s">
        <v>2656</v>
      </c>
      <c r="AK1063" t="s">
        <v>2655</v>
      </c>
      <c r="AL1063">
        <v>15</v>
      </c>
      <c r="AM1063" s="5">
        <f t="shared" si="138"/>
        <v>0.5357142857142857</v>
      </c>
      <c r="AN1063" s="4">
        <f t="shared" si="135"/>
        <v>8.1138097041164058E-4</v>
      </c>
      <c r="AO1063" s="3"/>
      <c r="AP1063">
        <v>0</v>
      </c>
      <c r="AR1063" t="s">
        <v>1</v>
      </c>
      <c r="AT1063" s="2">
        <v>1.099</v>
      </c>
      <c r="AU1063" s="1">
        <f t="shared" si="139"/>
        <v>0.44477868385728403</v>
      </c>
      <c r="AV1063" s="1">
        <f t="shared" si="140"/>
        <v>0.34088137333839258</v>
      </c>
      <c r="AW1063" s="1">
        <f t="shared" si="141"/>
        <v>0.23698406281950113</v>
      </c>
    </row>
    <row r="1064" spans="1:49" x14ac:dyDescent="0.2">
      <c r="A1064">
        <v>1062</v>
      </c>
      <c r="B1064" t="s">
        <v>2654</v>
      </c>
      <c r="C1064" t="s">
        <v>2653</v>
      </c>
      <c r="D1064" t="s">
        <v>2652</v>
      </c>
      <c r="E1064">
        <v>8061208</v>
      </c>
      <c r="F1064" t="s">
        <v>2651</v>
      </c>
      <c r="G1064" t="s">
        <v>16</v>
      </c>
      <c r="H1064" t="s">
        <v>15</v>
      </c>
      <c r="I1064" t="s">
        <v>142</v>
      </c>
      <c r="J1064">
        <v>60004354</v>
      </c>
      <c r="K1064" t="s">
        <v>2639</v>
      </c>
      <c r="L1064" t="s">
        <v>1770</v>
      </c>
      <c r="M1064" t="s">
        <v>230</v>
      </c>
      <c r="N1064">
        <v>5</v>
      </c>
      <c r="O1064" t="s">
        <v>2650</v>
      </c>
      <c r="P1064" t="s">
        <v>2649</v>
      </c>
      <c r="Q1064" t="s">
        <v>2648</v>
      </c>
      <c r="R1064" s="7">
        <v>34335</v>
      </c>
      <c r="S1064" s="8">
        <f t="shared" si="136"/>
        <v>1994</v>
      </c>
      <c r="T1064" s="8">
        <v>1994</v>
      </c>
      <c r="U1064" s="8">
        <f t="shared" si="137"/>
        <v>28</v>
      </c>
      <c r="V1064" s="7">
        <v>1994</v>
      </c>
      <c r="W1064" t="s">
        <v>550</v>
      </c>
      <c r="X1064" s="2">
        <v>1.7130000000000001</v>
      </c>
      <c r="Y1064" s="6">
        <f t="shared" si="134"/>
        <v>4.5727556658925285E-2</v>
      </c>
      <c r="AA1064">
        <v>63495</v>
      </c>
      <c r="AB1064">
        <v>14859</v>
      </c>
      <c r="AD1064" t="s">
        <v>6</v>
      </c>
      <c r="AE1064">
        <v>66</v>
      </c>
      <c r="AF1064">
        <v>5</v>
      </c>
      <c r="AH1064" t="s">
        <v>2647</v>
      </c>
      <c r="AI1064" t="s">
        <v>2646</v>
      </c>
      <c r="AK1064" t="s">
        <v>2645</v>
      </c>
      <c r="AL1064">
        <v>42</v>
      </c>
      <c r="AM1064" s="5">
        <f t="shared" si="138"/>
        <v>1.5</v>
      </c>
      <c r="AN1064" s="4">
        <f t="shared" si="135"/>
        <v>2.2718667171525938E-3</v>
      </c>
      <c r="AO1064" s="3"/>
      <c r="AP1064">
        <v>1</v>
      </c>
      <c r="AQ1064" t="s">
        <v>1763</v>
      </c>
      <c r="AR1064" t="s">
        <v>1</v>
      </c>
      <c r="AS1064" t="s">
        <v>1761</v>
      </c>
      <c r="AT1064" s="2">
        <v>4.0330000000000004</v>
      </c>
      <c r="AU1064" s="1">
        <f t="shared" si="139"/>
        <v>3.2690849676393476</v>
      </c>
      <c r="AV1064" s="1">
        <f t="shared" si="140"/>
        <v>2.3999711688038938</v>
      </c>
      <c r="AW1064" s="1">
        <f t="shared" si="141"/>
        <v>1.53085736996844</v>
      </c>
    </row>
    <row r="1065" spans="1:49" x14ac:dyDescent="0.2">
      <c r="A1065">
        <v>1063</v>
      </c>
      <c r="B1065" t="s">
        <v>2644</v>
      </c>
      <c r="C1065" t="s">
        <v>2643</v>
      </c>
      <c r="D1065" t="s">
        <v>2642</v>
      </c>
      <c r="F1065" t="s">
        <v>2641</v>
      </c>
      <c r="G1065" t="s">
        <v>16</v>
      </c>
      <c r="H1065" t="s">
        <v>15</v>
      </c>
      <c r="I1065" t="s">
        <v>2640</v>
      </c>
      <c r="J1065">
        <v>60004354</v>
      </c>
      <c r="K1065" t="s">
        <v>2639</v>
      </c>
      <c r="L1065" t="s">
        <v>1770</v>
      </c>
      <c r="M1065" t="s">
        <v>230</v>
      </c>
      <c r="N1065">
        <v>2</v>
      </c>
      <c r="O1065" t="s">
        <v>2638</v>
      </c>
      <c r="P1065" t="s">
        <v>2637</v>
      </c>
      <c r="Q1065" t="s">
        <v>2636</v>
      </c>
      <c r="R1065" s="7">
        <v>34335</v>
      </c>
      <c r="S1065" s="8">
        <f t="shared" si="136"/>
        <v>1994</v>
      </c>
      <c r="T1065" s="8">
        <v>1994</v>
      </c>
      <c r="U1065" s="8">
        <f t="shared" si="137"/>
        <v>28</v>
      </c>
      <c r="V1065" s="7">
        <v>34366</v>
      </c>
      <c r="W1065" t="s">
        <v>2635</v>
      </c>
      <c r="X1065" s="2">
        <v>1.77</v>
      </c>
      <c r="Y1065" s="6">
        <f t="shared" si="134"/>
        <v>4.7249139104668859E-2</v>
      </c>
      <c r="AA1065">
        <v>121606</v>
      </c>
      <c r="AB1065">
        <v>14536</v>
      </c>
      <c r="AD1065" t="s">
        <v>6</v>
      </c>
      <c r="AE1065">
        <v>161</v>
      </c>
      <c r="AF1065">
        <v>2</v>
      </c>
      <c r="AH1065" t="s">
        <v>2634</v>
      </c>
      <c r="AI1065" t="s">
        <v>2633</v>
      </c>
      <c r="AK1065" t="s">
        <v>2632</v>
      </c>
      <c r="AL1065">
        <v>51</v>
      </c>
      <c r="AM1065" s="5">
        <f t="shared" si="138"/>
        <v>1.8214285714285714</v>
      </c>
      <c r="AN1065" s="4">
        <f t="shared" si="135"/>
        <v>2.7586952993995779E-3</v>
      </c>
      <c r="AO1065" s="3"/>
      <c r="AP1065">
        <v>0</v>
      </c>
      <c r="AR1065" t="s">
        <v>1</v>
      </c>
      <c r="AT1065" s="2">
        <v>3.5819999999999999</v>
      </c>
      <c r="AU1065" s="1">
        <f t="shared" si="139"/>
        <v>3.3902005963088073</v>
      </c>
      <c r="AV1065" s="1">
        <f t="shared" si="140"/>
        <v>2.5003917202034218</v>
      </c>
      <c r="AW1065" s="1">
        <f t="shared" si="141"/>
        <v>1.6105828440980359</v>
      </c>
    </row>
    <row r="1066" spans="1:49" x14ac:dyDescent="0.2">
      <c r="A1066">
        <v>1064</v>
      </c>
      <c r="B1066" t="s">
        <v>2631</v>
      </c>
      <c r="E1066">
        <v>7924996</v>
      </c>
      <c r="F1066" t="s">
        <v>2630</v>
      </c>
      <c r="G1066" t="s">
        <v>16</v>
      </c>
      <c r="H1066" t="s">
        <v>15</v>
      </c>
      <c r="I1066" t="s">
        <v>2629</v>
      </c>
      <c r="J1066">
        <v>60032333</v>
      </c>
      <c r="K1066" t="s">
        <v>2628</v>
      </c>
      <c r="L1066" t="s">
        <v>2627</v>
      </c>
      <c r="M1066" t="s">
        <v>230</v>
      </c>
      <c r="N1066">
        <v>4</v>
      </c>
      <c r="O1066" t="s">
        <v>2626</v>
      </c>
      <c r="P1066" t="s">
        <v>2625</v>
      </c>
      <c r="Q1066" t="s">
        <v>2624</v>
      </c>
      <c r="R1066" s="7">
        <v>34335</v>
      </c>
      <c r="S1066" s="8">
        <f t="shared" si="136"/>
        <v>1994</v>
      </c>
      <c r="T1066" s="8">
        <v>1994</v>
      </c>
      <c r="U1066" s="8">
        <f t="shared" si="137"/>
        <v>28</v>
      </c>
      <c r="V1066" s="7">
        <v>1994</v>
      </c>
      <c r="W1066" t="s">
        <v>2623</v>
      </c>
      <c r="X1066" s="2">
        <v>0.15</v>
      </c>
      <c r="Y1066" s="6">
        <f t="shared" si="134"/>
        <v>4.0041643309041402E-3</v>
      </c>
      <c r="AA1066">
        <v>9501991</v>
      </c>
      <c r="AB1066">
        <v>14531</v>
      </c>
      <c r="AD1066" t="s">
        <v>6</v>
      </c>
      <c r="AE1066">
        <v>120</v>
      </c>
      <c r="AF1066">
        <v>7</v>
      </c>
      <c r="AH1066" t="s">
        <v>2622</v>
      </c>
      <c r="AI1066" t="s">
        <v>2621</v>
      </c>
      <c r="AJ1066" t="s">
        <v>2620</v>
      </c>
      <c r="AK1066" t="s">
        <v>2619</v>
      </c>
      <c r="AL1066">
        <v>58</v>
      </c>
      <c r="AM1066" s="5">
        <f t="shared" si="138"/>
        <v>2.0714285714285716</v>
      </c>
      <c r="AN1066" s="4">
        <f t="shared" si="135"/>
        <v>3.137339752258344E-3</v>
      </c>
      <c r="AO1066" s="3"/>
      <c r="AP1066">
        <v>0</v>
      </c>
      <c r="AR1066" t="s">
        <v>1</v>
      </c>
      <c r="AT1066" s="2">
        <v>6.8680000000000003</v>
      </c>
      <c r="AU1066" s="1">
        <f t="shared" si="139"/>
        <v>0.37441169573104016</v>
      </c>
      <c r="AV1066" s="1">
        <f t="shared" si="140"/>
        <v>0.35707520415812422</v>
      </c>
      <c r="AW1066" s="1">
        <f t="shared" si="141"/>
        <v>0.33973871258520827</v>
      </c>
    </row>
    <row r="1067" spans="1:49" x14ac:dyDescent="0.2">
      <c r="A1067">
        <v>1065</v>
      </c>
      <c r="B1067" t="s">
        <v>2618</v>
      </c>
      <c r="C1067" t="s">
        <v>2617</v>
      </c>
      <c r="D1067" t="s">
        <v>2616</v>
      </c>
      <c r="E1067">
        <v>8075341</v>
      </c>
      <c r="F1067" t="s">
        <v>2615</v>
      </c>
      <c r="G1067" t="s">
        <v>16</v>
      </c>
      <c r="H1067" t="s">
        <v>15</v>
      </c>
      <c r="I1067" t="s">
        <v>2614</v>
      </c>
      <c r="J1067">
        <v>60007457</v>
      </c>
      <c r="K1067" t="s">
        <v>2613</v>
      </c>
      <c r="L1067" t="s">
        <v>2612</v>
      </c>
      <c r="M1067" t="s">
        <v>203</v>
      </c>
      <c r="N1067">
        <v>5</v>
      </c>
      <c r="O1067" t="s">
        <v>2611</v>
      </c>
      <c r="P1067" t="s">
        <v>2610</v>
      </c>
      <c r="Q1067" t="s">
        <v>2609</v>
      </c>
      <c r="R1067" s="7">
        <v>34335</v>
      </c>
      <c r="S1067" s="8">
        <f t="shared" si="136"/>
        <v>1994</v>
      </c>
      <c r="T1067" s="8">
        <v>1994</v>
      </c>
      <c r="U1067" s="8">
        <f t="shared" si="137"/>
        <v>28</v>
      </c>
      <c r="V1067" s="7">
        <v>1994</v>
      </c>
      <c r="W1067" t="s">
        <v>550</v>
      </c>
      <c r="X1067" s="2">
        <v>1.7130000000000001</v>
      </c>
      <c r="Y1067" s="6">
        <f t="shared" si="134"/>
        <v>4.5727556658925285E-2</v>
      </c>
      <c r="AA1067">
        <v>63495</v>
      </c>
      <c r="AB1067">
        <v>14859</v>
      </c>
      <c r="AD1067" t="s">
        <v>6</v>
      </c>
      <c r="AE1067">
        <v>66</v>
      </c>
      <c r="AF1067">
        <v>6</v>
      </c>
      <c r="AH1067" t="s">
        <v>2608</v>
      </c>
      <c r="AI1067" t="s">
        <v>2607</v>
      </c>
      <c r="AK1067" t="s">
        <v>2606</v>
      </c>
      <c r="AL1067">
        <v>34</v>
      </c>
      <c r="AM1067" s="5">
        <f t="shared" si="138"/>
        <v>1.2142857142857142</v>
      </c>
      <c r="AN1067" s="4">
        <f t="shared" si="135"/>
        <v>1.8391301995997185E-3</v>
      </c>
      <c r="AO1067" s="3"/>
      <c r="AP1067">
        <v>1</v>
      </c>
      <c r="AR1067" t="s">
        <v>2605</v>
      </c>
      <c r="AS1067" t="s">
        <v>1316</v>
      </c>
      <c r="AT1067" s="2">
        <v>4.0330000000000004</v>
      </c>
      <c r="AU1067" s="1">
        <f t="shared" si="139"/>
        <v>3.2561028721127614</v>
      </c>
      <c r="AV1067" s="1">
        <f t="shared" si="140"/>
        <v>2.3783343429262502</v>
      </c>
      <c r="AW1067" s="1">
        <f t="shared" si="141"/>
        <v>1.5005658137397386</v>
      </c>
    </row>
    <row r="1068" spans="1:49" x14ac:dyDescent="0.2">
      <c r="A1068">
        <v>1066</v>
      </c>
      <c r="B1068" t="s">
        <v>2604</v>
      </c>
      <c r="C1068" t="s">
        <v>2603</v>
      </c>
      <c r="D1068" t="s">
        <v>2602</v>
      </c>
      <c r="F1068" t="s">
        <v>2601</v>
      </c>
      <c r="G1068" t="s">
        <v>16</v>
      </c>
      <c r="H1068" t="s">
        <v>15</v>
      </c>
      <c r="I1068" t="s">
        <v>2600</v>
      </c>
      <c r="J1068">
        <v>60022990</v>
      </c>
      <c r="K1068" t="s">
        <v>2599</v>
      </c>
      <c r="L1068" t="s">
        <v>2598</v>
      </c>
      <c r="M1068" t="s">
        <v>830</v>
      </c>
      <c r="N1068">
        <v>2</v>
      </c>
      <c r="O1068" t="s">
        <v>2597</v>
      </c>
      <c r="P1068" t="s">
        <v>2596</v>
      </c>
      <c r="Q1068" t="s">
        <v>2595</v>
      </c>
      <c r="R1068" s="7">
        <v>34335</v>
      </c>
      <c r="S1068" s="8">
        <f t="shared" si="136"/>
        <v>1994</v>
      </c>
      <c r="T1068" s="8">
        <v>1994</v>
      </c>
      <c r="U1068" s="8">
        <f t="shared" si="137"/>
        <v>28</v>
      </c>
      <c r="V1068" s="7">
        <v>34394</v>
      </c>
      <c r="W1068" t="s">
        <v>2594</v>
      </c>
      <c r="X1068" s="2">
        <v>0.68200000000000005</v>
      </c>
      <c r="Y1068" s="6">
        <f t="shared" si="134"/>
        <v>1.8205600491177493E-2</v>
      </c>
      <c r="AA1068">
        <v>2731177</v>
      </c>
      <c r="AB1068">
        <v>12375</v>
      </c>
      <c r="AD1068" t="s">
        <v>6</v>
      </c>
      <c r="AE1068">
        <v>14</v>
      </c>
      <c r="AF1068">
        <v>3</v>
      </c>
      <c r="AH1068" t="s">
        <v>2593</v>
      </c>
      <c r="AI1068" t="s">
        <v>2592</v>
      </c>
      <c r="AK1068" t="s">
        <v>2591</v>
      </c>
      <c r="AL1068">
        <v>3</v>
      </c>
      <c r="AM1068" s="5">
        <f t="shared" si="138"/>
        <v>0.10714285714285714</v>
      </c>
      <c r="AN1068" s="4">
        <f t="shared" si="135"/>
        <v>1.6227619408232811E-4</v>
      </c>
      <c r="AO1068" s="3"/>
      <c r="AP1068">
        <v>0</v>
      </c>
      <c r="AR1068" t="s">
        <v>1</v>
      </c>
      <c r="AT1068" s="2">
        <v>2.1520000000000001</v>
      </c>
      <c r="AU1068" s="1">
        <f t="shared" si="139"/>
        <v>1.2792603202048942</v>
      </c>
      <c r="AV1068" s="1">
        <f t="shared" si="140"/>
        <v>0.91839383426299115</v>
      </c>
      <c r="AW1068" s="1">
        <f t="shared" si="141"/>
        <v>0.55752734832108775</v>
      </c>
    </row>
    <row r="1069" spans="1:49" x14ac:dyDescent="0.2">
      <c r="A1069">
        <v>1067</v>
      </c>
      <c r="B1069" t="s">
        <v>2590</v>
      </c>
      <c r="C1069" t="s">
        <v>2589</v>
      </c>
      <c r="F1069" t="s">
        <v>2588</v>
      </c>
      <c r="G1069" t="s">
        <v>16</v>
      </c>
      <c r="H1069" t="s">
        <v>15</v>
      </c>
      <c r="I1069" t="s">
        <v>2587</v>
      </c>
      <c r="J1069">
        <v>60028442</v>
      </c>
      <c r="K1069" t="s">
        <v>2586</v>
      </c>
      <c r="L1069" t="s">
        <v>2585</v>
      </c>
      <c r="M1069" t="s">
        <v>2584</v>
      </c>
      <c r="N1069">
        <v>1</v>
      </c>
      <c r="O1069" t="s">
        <v>2583</v>
      </c>
      <c r="P1069">
        <v>7005853672</v>
      </c>
      <c r="Q1069">
        <v>60028442</v>
      </c>
      <c r="R1069" s="7">
        <v>34335</v>
      </c>
      <c r="S1069" s="8">
        <f t="shared" si="136"/>
        <v>1994</v>
      </c>
      <c r="T1069" s="8">
        <v>1994</v>
      </c>
      <c r="U1069" s="8">
        <f t="shared" si="137"/>
        <v>28</v>
      </c>
      <c r="V1069" s="7">
        <v>34335</v>
      </c>
      <c r="W1069" t="s">
        <v>2251</v>
      </c>
      <c r="X1069" s="2">
        <v>0.33500000000000002</v>
      </c>
      <c r="Y1069" s="6">
        <f t="shared" si="134"/>
        <v>8.94263367235258E-3</v>
      </c>
      <c r="AA1069">
        <v>10501827</v>
      </c>
      <c r="AB1069">
        <v>78233</v>
      </c>
      <c r="AC1069">
        <v>15226301</v>
      </c>
      <c r="AD1069" t="s">
        <v>6</v>
      </c>
      <c r="AE1069">
        <v>4</v>
      </c>
      <c r="AF1069">
        <v>1</v>
      </c>
      <c r="AH1069" t="s">
        <v>2582</v>
      </c>
      <c r="AI1069" t="s">
        <v>2581</v>
      </c>
      <c r="AK1069" t="s">
        <v>2580</v>
      </c>
      <c r="AL1069">
        <v>4</v>
      </c>
      <c r="AM1069" s="5">
        <f t="shared" si="138"/>
        <v>0.14285714285714285</v>
      </c>
      <c r="AN1069" s="4">
        <f t="shared" si="135"/>
        <v>2.1636825877643749E-4</v>
      </c>
      <c r="AO1069" s="3"/>
      <c r="AP1069">
        <v>0</v>
      </c>
      <c r="AR1069" t="s">
        <v>1</v>
      </c>
      <c r="AT1069" s="2" t="s">
        <v>0</v>
      </c>
      <c r="AU1069" s="1">
        <f t="shared" si="139"/>
        <v>0.63247540482797371</v>
      </c>
      <c r="AV1069" s="1">
        <f t="shared" si="140"/>
        <v>0.45795009655645086</v>
      </c>
      <c r="AW1069" s="1">
        <f t="shared" si="141"/>
        <v>0.28342478828492806</v>
      </c>
    </row>
    <row r="1070" spans="1:49" x14ac:dyDescent="0.2">
      <c r="A1070">
        <v>1068</v>
      </c>
      <c r="B1070" t="s">
        <v>2579</v>
      </c>
      <c r="C1070" t="s">
        <v>2578</v>
      </c>
      <c r="F1070" t="s">
        <v>2577</v>
      </c>
      <c r="G1070" t="s">
        <v>16</v>
      </c>
      <c r="H1070" t="s">
        <v>15</v>
      </c>
      <c r="I1070" t="s">
        <v>2576</v>
      </c>
      <c r="J1070">
        <v>60012771</v>
      </c>
      <c r="K1070" t="s">
        <v>2575</v>
      </c>
      <c r="L1070" t="s">
        <v>927</v>
      </c>
      <c r="M1070" t="s">
        <v>230</v>
      </c>
      <c r="N1070">
        <v>2</v>
      </c>
      <c r="O1070" t="s">
        <v>2574</v>
      </c>
      <c r="P1070" t="s">
        <v>2573</v>
      </c>
      <c r="Q1070" t="s">
        <v>2572</v>
      </c>
      <c r="R1070" s="7">
        <v>34335</v>
      </c>
      <c r="S1070" s="8">
        <f t="shared" si="136"/>
        <v>1994</v>
      </c>
      <c r="T1070" s="8">
        <v>1994</v>
      </c>
      <c r="U1070" s="8">
        <f t="shared" si="137"/>
        <v>28</v>
      </c>
      <c r="V1070" s="7">
        <v>34335</v>
      </c>
      <c r="W1070" t="s">
        <v>2571</v>
      </c>
      <c r="X1070" s="2">
        <v>1.573</v>
      </c>
      <c r="Y1070" s="6">
        <f t="shared" si="134"/>
        <v>4.1990336616748086E-2</v>
      </c>
      <c r="AA1070">
        <v>7315090</v>
      </c>
      <c r="AB1070">
        <v>29586</v>
      </c>
      <c r="AD1070" t="s">
        <v>6</v>
      </c>
      <c r="AE1070">
        <v>17</v>
      </c>
      <c r="AF1070">
        <v>1</v>
      </c>
      <c r="AH1070" t="s">
        <v>2570</v>
      </c>
      <c r="AI1070" t="s">
        <v>2569</v>
      </c>
      <c r="AK1070" t="s">
        <v>2568</v>
      </c>
      <c r="AL1070">
        <v>3</v>
      </c>
      <c r="AM1070" s="5">
        <f t="shared" si="138"/>
        <v>0.10714285714285714</v>
      </c>
      <c r="AN1070" s="4">
        <f t="shared" si="135"/>
        <v>1.6227619408232811E-4</v>
      </c>
      <c r="AO1070" s="3"/>
      <c r="AP1070">
        <v>0</v>
      </c>
      <c r="AR1070" t="s">
        <v>2567</v>
      </c>
      <c r="AT1070" s="2" t="s">
        <v>0</v>
      </c>
      <c r="AU1070" s="1">
        <f t="shared" si="139"/>
        <v>2.9441918489948358</v>
      </c>
      <c r="AV1070" s="1">
        <f t="shared" si="140"/>
        <v>2.1076306405415206</v>
      </c>
      <c r="AW1070" s="1">
        <f t="shared" si="141"/>
        <v>1.2710694320882054</v>
      </c>
    </row>
    <row r="1071" spans="1:49" x14ac:dyDescent="0.2">
      <c r="A1071">
        <v>1069</v>
      </c>
      <c r="B1071" t="s">
        <v>2566</v>
      </c>
      <c r="C1071" t="s">
        <v>2565</v>
      </c>
      <c r="F1071" t="s">
        <v>2564</v>
      </c>
      <c r="G1071" t="s">
        <v>16</v>
      </c>
      <c r="H1071" t="s">
        <v>15</v>
      </c>
      <c r="I1071" t="s">
        <v>2563</v>
      </c>
      <c r="J1071">
        <v>60032144</v>
      </c>
      <c r="K1071" t="s">
        <v>2562</v>
      </c>
      <c r="L1071" t="s">
        <v>2561</v>
      </c>
      <c r="M1071" t="s">
        <v>2560</v>
      </c>
      <c r="N1071">
        <v>3</v>
      </c>
      <c r="O1071" t="s">
        <v>2559</v>
      </c>
      <c r="P1071" t="s">
        <v>2558</v>
      </c>
      <c r="Q1071" t="s">
        <v>2557</v>
      </c>
      <c r="R1071" s="7">
        <v>34335</v>
      </c>
      <c r="S1071" s="8">
        <f t="shared" si="136"/>
        <v>1994</v>
      </c>
      <c r="T1071" s="8">
        <v>1994</v>
      </c>
      <c r="U1071" s="8">
        <f t="shared" si="137"/>
        <v>28</v>
      </c>
      <c r="V1071" s="7">
        <v>34335</v>
      </c>
      <c r="W1071" t="s">
        <v>2061</v>
      </c>
      <c r="X1071" s="2">
        <v>1.6519999999999999</v>
      </c>
      <c r="Y1071" s="6">
        <f t="shared" si="134"/>
        <v>4.409919649769093E-2</v>
      </c>
      <c r="AA1071" t="s">
        <v>2060</v>
      </c>
      <c r="AB1071">
        <v>17337</v>
      </c>
      <c r="AC1071">
        <v>15582221</v>
      </c>
      <c r="AD1071" t="s">
        <v>6</v>
      </c>
      <c r="AE1071">
        <v>42</v>
      </c>
      <c r="AF1071">
        <v>1</v>
      </c>
      <c r="AH1071" t="s">
        <v>2556</v>
      </c>
      <c r="AI1071" t="s">
        <v>2555</v>
      </c>
      <c r="AK1071" t="s">
        <v>2554</v>
      </c>
      <c r="AL1071">
        <v>40</v>
      </c>
      <c r="AM1071" s="5">
        <f t="shared" si="138"/>
        <v>1.4285714285714286</v>
      </c>
      <c r="AN1071" s="4">
        <f t="shared" si="135"/>
        <v>2.163682587764375E-3</v>
      </c>
      <c r="AO1071" s="3"/>
      <c r="AP1071">
        <v>0</v>
      </c>
      <c r="AR1071" t="s">
        <v>1</v>
      </c>
      <c r="AT1071" s="2" t="s">
        <v>0</v>
      </c>
      <c r="AU1071" s="1">
        <f t="shared" si="139"/>
        <v>3.1518542324712961</v>
      </c>
      <c r="AV1071" s="1">
        <f t="shared" si="140"/>
        <v>2.313143954272765</v>
      </c>
      <c r="AW1071" s="1">
        <f t="shared" si="141"/>
        <v>1.474433676074234</v>
      </c>
    </row>
    <row r="1072" spans="1:49" x14ac:dyDescent="0.2">
      <c r="A1072">
        <v>1070</v>
      </c>
      <c r="B1072" t="s">
        <v>2553</v>
      </c>
      <c r="F1072" t="s">
        <v>2552</v>
      </c>
      <c r="G1072" t="s">
        <v>16</v>
      </c>
      <c r="H1072" t="s">
        <v>15</v>
      </c>
      <c r="I1072" t="s">
        <v>2551</v>
      </c>
      <c r="J1072">
        <v>60028493</v>
      </c>
      <c r="K1072" t="s">
        <v>2550</v>
      </c>
      <c r="L1072" t="s">
        <v>2549</v>
      </c>
      <c r="M1072" t="s">
        <v>830</v>
      </c>
      <c r="N1072">
        <v>1</v>
      </c>
      <c r="O1072" t="s">
        <v>2548</v>
      </c>
      <c r="P1072">
        <v>57225724453</v>
      </c>
      <c r="Q1072">
        <v>60028493</v>
      </c>
      <c r="R1072" s="7">
        <v>34335</v>
      </c>
      <c r="S1072" s="8">
        <f t="shared" si="136"/>
        <v>1994</v>
      </c>
      <c r="T1072" s="8">
        <v>1994</v>
      </c>
      <c r="U1072" s="8">
        <f t="shared" si="137"/>
        <v>28</v>
      </c>
      <c r="V1072" s="7">
        <v>34335</v>
      </c>
      <c r="W1072" t="s">
        <v>2142</v>
      </c>
      <c r="X1072" s="2">
        <v>0.21099999999999999</v>
      </c>
      <c r="Y1072" s="6">
        <f t="shared" si="134"/>
        <v>5.6325244921384904E-3</v>
      </c>
      <c r="AA1072">
        <v>9168516</v>
      </c>
      <c r="AB1072">
        <v>18936</v>
      </c>
      <c r="AD1072" t="s">
        <v>6</v>
      </c>
      <c r="AE1072" t="s">
        <v>2141</v>
      </c>
      <c r="AF1072">
        <v>1</v>
      </c>
      <c r="AH1072" t="s">
        <v>2547</v>
      </c>
      <c r="AI1072" t="s">
        <v>2546</v>
      </c>
      <c r="AK1072" t="s">
        <v>2545</v>
      </c>
      <c r="AL1072">
        <v>1</v>
      </c>
      <c r="AM1072" s="5">
        <f t="shared" si="138"/>
        <v>3.5714285714285712E-2</v>
      </c>
      <c r="AN1072" s="4">
        <f t="shared" si="135"/>
        <v>5.4092064694109373E-5</v>
      </c>
      <c r="AO1072" s="3"/>
      <c r="AP1072">
        <v>0</v>
      </c>
      <c r="AR1072" t="s">
        <v>1</v>
      </c>
      <c r="AT1072" s="2">
        <v>0.52500000000000002</v>
      </c>
      <c r="AU1072" s="1">
        <f t="shared" si="139"/>
        <v>0.39589947639051759</v>
      </c>
      <c r="AV1072" s="1">
        <f t="shared" si="140"/>
        <v>0.28433082784163</v>
      </c>
      <c r="AW1072" s="1">
        <f t="shared" si="141"/>
        <v>0.17276217929274237</v>
      </c>
    </row>
    <row r="1073" spans="1:49" x14ac:dyDescent="0.2">
      <c r="A1073">
        <v>1071</v>
      </c>
      <c r="B1073" t="s">
        <v>2544</v>
      </c>
      <c r="C1073" t="s">
        <v>2543</v>
      </c>
      <c r="F1073" t="s">
        <v>2542</v>
      </c>
      <c r="G1073" t="s">
        <v>16</v>
      </c>
      <c r="H1073" t="s">
        <v>15</v>
      </c>
      <c r="I1073" t="s">
        <v>2541</v>
      </c>
      <c r="J1073">
        <v>60104665</v>
      </c>
      <c r="K1073" t="s">
        <v>2540</v>
      </c>
      <c r="L1073" t="s">
        <v>2539</v>
      </c>
      <c r="M1073" t="s">
        <v>58</v>
      </c>
      <c r="N1073">
        <v>3</v>
      </c>
      <c r="O1073" t="s">
        <v>2538</v>
      </c>
      <c r="P1073" t="s">
        <v>2537</v>
      </c>
      <c r="Q1073" t="s">
        <v>2536</v>
      </c>
      <c r="R1073" s="7">
        <v>34335</v>
      </c>
      <c r="S1073" s="8">
        <f t="shared" si="136"/>
        <v>1994</v>
      </c>
      <c r="T1073" s="8">
        <v>1994</v>
      </c>
      <c r="U1073" s="8">
        <f t="shared" si="137"/>
        <v>28</v>
      </c>
      <c r="V1073" s="7">
        <v>34335</v>
      </c>
      <c r="W1073" t="s">
        <v>2061</v>
      </c>
      <c r="X1073" s="2">
        <v>1.6519999999999999</v>
      </c>
      <c r="Y1073" s="6">
        <f t="shared" si="134"/>
        <v>4.409919649769093E-2</v>
      </c>
      <c r="AA1073" t="s">
        <v>2060</v>
      </c>
      <c r="AB1073">
        <v>17337</v>
      </c>
      <c r="AC1073">
        <v>15582221</v>
      </c>
      <c r="AD1073" t="s">
        <v>6</v>
      </c>
      <c r="AE1073">
        <v>42</v>
      </c>
      <c r="AF1073">
        <v>1</v>
      </c>
      <c r="AH1073" t="s">
        <v>2535</v>
      </c>
      <c r="AI1073" t="s">
        <v>2534</v>
      </c>
      <c r="AK1073" t="s">
        <v>2533</v>
      </c>
      <c r="AL1073">
        <v>104</v>
      </c>
      <c r="AM1073" s="5">
        <f t="shared" si="138"/>
        <v>3.7142857142857144</v>
      </c>
      <c r="AN1073" s="4">
        <f t="shared" si="135"/>
        <v>5.6255747281873754E-3</v>
      </c>
      <c r="AO1073" s="3"/>
      <c r="AP1073">
        <v>0</v>
      </c>
      <c r="AR1073" t="s">
        <v>1</v>
      </c>
      <c r="AT1073" s="2" t="s">
        <v>0</v>
      </c>
      <c r="AU1073" s="1">
        <f t="shared" si="139"/>
        <v>3.2557109966839866</v>
      </c>
      <c r="AV1073" s="1">
        <f t="shared" si="140"/>
        <v>2.4862385612939151</v>
      </c>
      <c r="AW1073" s="1">
        <f t="shared" si="141"/>
        <v>1.716766125903844</v>
      </c>
    </row>
    <row r="1074" spans="1:49" x14ac:dyDescent="0.2">
      <c r="A1074">
        <v>1072</v>
      </c>
      <c r="B1074" t="s">
        <v>2532</v>
      </c>
      <c r="C1074" t="s">
        <v>2531</v>
      </c>
      <c r="F1074" t="s">
        <v>2530</v>
      </c>
      <c r="G1074" t="s">
        <v>16</v>
      </c>
      <c r="H1074" t="s">
        <v>15</v>
      </c>
      <c r="I1074" t="s">
        <v>2529</v>
      </c>
      <c r="J1074">
        <v>60027271</v>
      </c>
      <c r="K1074" t="s">
        <v>2528</v>
      </c>
      <c r="L1074" t="s">
        <v>927</v>
      </c>
      <c r="M1074" t="s">
        <v>230</v>
      </c>
      <c r="N1074">
        <v>1</v>
      </c>
      <c r="O1074" t="s">
        <v>2527</v>
      </c>
      <c r="P1074">
        <v>35607620700</v>
      </c>
      <c r="Q1074">
        <v>60027271</v>
      </c>
      <c r="R1074" s="7">
        <v>34335</v>
      </c>
      <c r="S1074" s="8">
        <f t="shared" si="136"/>
        <v>1994</v>
      </c>
      <c r="T1074" s="8">
        <v>1994</v>
      </c>
      <c r="U1074" s="8">
        <f t="shared" si="137"/>
        <v>28</v>
      </c>
      <c r="V1074" s="7">
        <v>34335</v>
      </c>
      <c r="W1074" t="s">
        <v>1931</v>
      </c>
      <c r="X1074" s="2">
        <v>1.137</v>
      </c>
      <c r="Y1074" s="6">
        <f t="shared" si="134"/>
        <v>3.0351565628253384E-2</v>
      </c>
      <c r="AA1074">
        <v>189251</v>
      </c>
      <c r="AB1074">
        <v>17336</v>
      </c>
      <c r="AD1074" t="s">
        <v>6</v>
      </c>
      <c r="AE1074">
        <v>30</v>
      </c>
      <c r="AF1074">
        <v>1</v>
      </c>
      <c r="AH1074" t="s">
        <v>2526</v>
      </c>
      <c r="AI1074" t="s">
        <v>2525</v>
      </c>
      <c r="AK1074" t="s">
        <v>2524</v>
      </c>
      <c r="AL1074">
        <v>16</v>
      </c>
      <c r="AM1074" s="5">
        <f t="shared" si="138"/>
        <v>0.5714285714285714</v>
      </c>
      <c r="AN1074" s="4">
        <f t="shared" si="135"/>
        <v>8.6547303510574997E-4</v>
      </c>
      <c r="AO1074" s="3"/>
      <c r="AP1074">
        <v>0</v>
      </c>
      <c r="AR1074" t="s">
        <v>1</v>
      </c>
      <c r="AT1074" s="2" t="s">
        <v>0</v>
      </c>
      <c r="AU1074" s="1">
        <f t="shared" si="139"/>
        <v>2.1505737850309092</v>
      </c>
      <c r="AV1074" s="1">
        <f t="shared" si="140"/>
        <v>1.5608519331679567</v>
      </c>
      <c r="AW1074" s="1">
        <f t="shared" si="141"/>
        <v>0.971130081305004</v>
      </c>
    </row>
    <row r="1075" spans="1:49" x14ac:dyDescent="0.2">
      <c r="A1075">
        <v>1073</v>
      </c>
      <c r="B1075" t="s">
        <v>2523</v>
      </c>
      <c r="C1075" t="s">
        <v>2522</v>
      </c>
      <c r="E1075">
        <v>8064180</v>
      </c>
      <c r="F1075" t="s">
        <v>2521</v>
      </c>
      <c r="G1075" t="s">
        <v>16</v>
      </c>
      <c r="H1075" t="s">
        <v>15</v>
      </c>
      <c r="I1075" t="s">
        <v>2520</v>
      </c>
      <c r="J1075" t="s">
        <v>2515</v>
      </c>
      <c r="K1075" t="s">
        <v>2519</v>
      </c>
      <c r="L1075" t="s">
        <v>2518</v>
      </c>
      <c r="M1075" t="s">
        <v>83</v>
      </c>
      <c r="N1075">
        <v>2</v>
      </c>
      <c r="O1075" t="s">
        <v>2517</v>
      </c>
      <c r="P1075" t="s">
        <v>2516</v>
      </c>
      <c r="Q1075" t="s">
        <v>2515</v>
      </c>
      <c r="R1075" s="7">
        <v>34335</v>
      </c>
      <c r="S1075" s="8">
        <f t="shared" si="136"/>
        <v>1994</v>
      </c>
      <c r="T1075" s="8">
        <v>1994</v>
      </c>
      <c r="U1075" s="8">
        <f t="shared" si="137"/>
        <v>28</v>
      </c>
      <c r="V1075" s="7">
        <v>1994</v>
      </c>
      <c r="W1075" t="s">
        <v>1158</v>
      </c>
      <c r="X1075" s="2">
        <v>0.89600000000000002</v>
      </c>
      <c r="Y1075" s="6">
        <f t="shared" si="134"/>
        <v>2.3918208269934065E-2</v>
      </c>
      <c r="AA1075">
        <v>2656736</v>
      </c>
      <c r="AB1075">
        <v>29901</v>
      </c>
      <c r="AD1075" t="s">
        <v>6</v>
      </c>
      <c r="AE1075">
        <v>10</v>
      </c>
      <c r="AF1075">
        <v>2</v>
      </c>
      <c r="AH1075" t="s">
        <v>2514</v>
      </c>
      <c r="AI1075" t="s">
        <v>2513</v>
      </c>
      <c r="AJ1075" t="s">
        <v>2512</v>
      </c>
      <c r="AK1075" t="s">
        <v>2511</v>
      </c>
      <c r="AL1075">
        <v>15</v>
      </c>
      <c r="AM1075" s="5">
        <f t="shared" si="138"/>
        <v>0.5357142857142857</v>
      </c>
      <c r="AN1075" s="4">
        <f t="shared" si="135"/>
        <v>8.1138097041164058E-4</v>
      </c>
      <c r="AO1075" s="3"/>
      <c r="AP1075">
        <v>0</v>
      </c>
      <c r="AR1075" t="s">
        <v>1</v>
      </c>
      <c r="AT1075" s="2">
        <v>3.9140000000000001</v>
      </c>
      <c r="AU1075" s="1">
        <f t="shared" si="139"/>
        <v>1.6986160080077335</v>
      </c>
      <c r="AV1075" s="1">
        <f t="shared" si="140"/>
        <v>1.2364794620172852</v>
      </c>
      <c r="AW1075" s="1">
        <f t="shared" si="141"/>
        <v>0.7743429160268368</v>
      </c>
    </row>
    <row r="1076" spans="1:49" x14ac:dyDescent="0.2">
      <c r="A1076">
        <v>1074</v>
      </c>
      <c r="B1076" t="s">
        <v>2510</v>
      </c>
      <c r="C1076" t="s">
        <v>2509</v>
      </c>
      <c r="F1076" t="s">
        <v>2508</v>
      </c>
      <c r="G1076" t="s">
        <v>16</v>
      </c>
      <c r="H1076" t="s">
        <v>15</v>
      </c>
      <c r="I1076" t="s">
        <v>2507</v>
      </c>
      <c r="J1076" t="s">
        <v>2502</v>
      </c>
      <c r="K1076" t="s">
        <v>2506</v>
      </c>
      <c r="L1076" t="s">
        <v>2505</v>
      </c>
      <c r="M1076" t="s">
        <v>83</v>
      </c>
      <c r="N1076">
        <v>2</v>
      </c>
      <c r="O1076" t="s">
        <v>2504</v>
      </c>
      <c r="P1076" t="s">
        <v>2503</v>
      </c>
      <c r="Q1076" t="s">
        <v>2502</v>
      </c>
      <c r="R1076" s="7">
        <v>34335</v>
      </c>
      <c r="S1076" s="8">
        <f t="shared" si="136"/>
        <v>1994</v>
      </c>
      <c r="T1076" s="8">
        <v>1994</v>
      </c>
      <c r="U1076" s="8">
        <f t="shared" si="137"/>
        <v>28</v>
      </c>
      <c r="V1076" s="7">
        <v>34335</v>
      </c>
      <c r="W1076" t="s">
        <v>1931</v>
      </c>
      <c r="X1076" s="2">
        <v>1.137</v>
      </c>
      <c r="Y1076" s="6">
        <f t="shared" si="134"/>
        <v>3.0351565628253384E-2</v>
      </c>
      <c r="AA1076">
        <v>189251</v>
      </c>
      <c r="AB1076">
        <v>17336</v>
      </c>
      <c r="AD1076" t="s">
        <v>6</v>
      </c>
      <c r="AE1076">
        <v>30</v>
      </c>
      <c r="AF1076">
        <v>1</v>
      </c>
      <c r="AH1076" t="s">
        <v>2501</v>
      </c>
      <c r="AI1076" t="s">
        <v>2500</v>
      </c>
      <c r="AK1076" t="s">
        <v>2499</v>
      </c>
      <c r="AL1076">
        <v>20</v>
      </c>
      <c r="AM1076" s="5">
        <f t="shared" si="138"/>
        <v>0.7142857142857143</v>
      </c>
      <c r="AN1076" s="4">
        <f t="shared" si="135"/>
        <v>1.0818412938821875E-3</v>
      </c>
      <c r="AO1076" s="3"/>
      <c r="AP1076">
        <v>0</v>
      </c>
      <c r="AQ1076" t="s">
        <v>2498</v>
      </c>
      <c r="AR1076" t="s">
        <v>2497</v>
      </c>
      <c r="AS1076" t="s">
        <v>2496</v>
      </c>
      <c r="AT1076" s="2" t="s">
        <v>0</v>
      </c>
      <c r="AU1076" s="1">
        <f t="shared" si="139"/>
        <v>2.1570648327942021</v>
      </c>
      <c r="AV1076" s="1">
        <f t="shared" si="140"/>
        <v>1.5716703461067787</v>
      </c>
      <c r="AW1076" s="1">
        <f t="shared" si="141"/>
        <v>0.98627585941935458</v>
      </c>
    </row>
    <row r="1077" spans="1:49" x14ac:dyDescent="0.2">
      <c r="A1077">
        <v>1075</v>
      </c>
      <c r="B1077" t="s">
        <v>2495</v>
      </c>
      <c r="C1077" t="s">
        <v>2494</v>
      </c>
      <c r="F1077" t="s">
        <v>2493</v>
      </c>
      <c r="G1077" t="s">
        <v>16</v>
      </c>
      <c r="H1077" t="s">
        <v>15</v>
      </c>
      <c r="I1077" t="s">
        <v>2492</v>
      </c>
      <c r="J1077" t="s">
        <v>2491</v>
      </c>
      <c r="K1077" t="s">
        <v>2490</v>
      </c>
      <c r="L1077" t="s">
        <v>2489</v>
      </c>
      <c r="M1077" t="s">
        <v>2488</v>
      </c>
      <c r="N1077">
        <v>3</v>
      </c>
      <c r="O1077" t="s">
        <v>2487</v>
      </c>
      <c r="P1077" t="s">
        <v>2486</v>
      </c>
      <c r="Q1077" t="s">
        <v>2485</v>
      </c>
      <c r="R1077" s="7">
        <v>34335</v>
      </c>
      <c r="S1077" s="8">
        <f t="shared" si="136"/>
        <v>1994</v>
      </c>
      <c r="T1077" s="8">
        <v>1994</v>
      </c>
      <c r="U1077" s="8">
        <f t="shared" si="137"/>
        <v>28</v>
      </c>
      <c r="V1077" s="7">
        <v>34669</v>
      </c>
      <c r="W1077" t="s">
        <v>2484</v>
      </c>
      <c r="X1077" s="2">
        <v>0.69299999999999995</v>
      </c>
      <c r="Y1077" s="6">
        <f t="shared" si="134"/>
        <v>1.8499239208777128E-2</v>
      </c>
      <c r="AA1077">
        <v>3076962</v>
      </c>
      <c r="AB1077">
        <v>21084</v>
      </c>
      <c r="AC1077">
        <v>13653032</v>
      </c>
      <c r="AD1077" t="s">
        <v>6</v>
      </c>
      <c r="AE1077">
        <v>19</v>
      </c>
      <c r="AF1077">
        <v>4</v>
      </c>
      <c r="AH1077" t="s">
        <v>2483</v>
      </c>
      <c r="AI1077" t="s">
        <v>2482</v>
      </c>
      <c r="AJ1077" t="s">
        <v>2481</v>
      </c>
      <c r="AK1077" t="s">
        <v>2480</v>
      </c>
      <c r="AL1077">
        <v>37</v>
      </c>
      <c r="AM1077" s="5">
        <f t="shared" si="138"/>
        <v>1.3214285714285714</v>
      </c>
      <c r="AN1077" s="4">
        <f t="shared" si="135"/>
        <v>2.0014063936820469E-3</v>
      </c>
      <c r="AO1077" s="3"/>
      <c r="AP1077">
        <v>0</v>
      </c>
      <c r="AR1077" t="s">
        <v>1</v>
      </c>
      <c r="AT1077" s="2">
        <v>1.833</v>
      </c>
      <c r="AU1077" s="1">
        <f t="shared" si="139"/>
        <v>1.3549889364248602</v>
      </c>
      <c r="AV1077" s="1">
        <f t="shared" si="140"/>
        <v>1.0250322801229588</v>
      </c>
      <c r="AW1077" s="1">
        <f t="shared" si="141"/>
        <v>0.69507562382105703</v>
      </c>
    </row>
    <row r="1078" spans="1:49" x14ac:dyDescent="0.2">
      <c r="A1078">
        <v>1076</v>
      </c>
      <c r="B1078" t="s">
        <v>2479</v>
      </c>
      <c r="C1078" t="s">
        <v>2478</v>
      </c>
      <c r="F1078" t="s">
        <v>2477</v>
      </c>
      <c r="G1078" t="s">
        <v>16</v>
      </c>
      <c r="H1078" t="s">
        <v>15</v>
      </c>
      <c r="I1078" t="s">
        <v>2476</v>
      </c>
      <c r="J1078">
        <v>60104289</v>
      </c>
      <c r="K1078" t="s">
        <v>2475</v>
      </c>
      <c r="L1078" t="s">
        <v>2474</v>
      </c>
      <c r="M1078" t="s">
        <v>58</v>
      </c>
      <c r="N1078">
        <v>3</v>
      </c>
      <c r="O1078" t="s">
        <v>2473</v>
      </c>
      <c r="P1078" t="s">
        <v>2472</v>
      </c>
      <c r="Q1078" t="s">
        <v>2471</v>
      </c>
      <c r="R1078" s="7">
        <v>34335</v>
      </c>
      <c r="S1078" s="8">
        <f t="shared" si="136"/>
        <v>1994</v>
      </c>
      <c r="T1078" s="8">
        <v>1994</v>
      </c>
      <c r="U1078" s="8">
        <f t="shared" si="137"/>
        <v>28</v>
      </c>
      <c r="V1078" s="7">
        <v>34335</v>
      </c>
      <c r="W1078" t="s">
        <v>68</v>
      </c>
      <c r="X1078" s="2">
        <v>0.251</v>
      </c>
      <c r="Y1078" s="6">
        <f t="shared" si="134"/>
        <v>6.7003016470462617E-3</v>
      </c>
      <c r="AA1078">
        <v>207217</v>
      </c>
      <c r="AB1078">
        <v>26145</v>
      </c>
      <c r="AC1078">
        <v>13623060</v>
      </c>
      <c r="AD1078" t="s">
        <v>6</v>
      </c>
      <c r="AE1078">
        <v>76</v>
      </c>
      <c r="AF1078">
        <v>1</v>
      </c>
      <c r="AH1078" t="s">
        <v>2470</v>
      </c>
      <c r="AI1078" t="s">
        <v>2469</v>
      </c>
      <c r="AK1078" t="s">
        <v>2468</v>
      </c>
      <c r="AL1078">
        <v>1</v>
      </c>
      <c r="AM1078" s="5">
        <f t="shared" si="138"/>
        <v>3.5714285714285712E-2</v>
      </c>
      <c r="AN1078" s="4">
        <f t="shared" si="135"/>
        <v>5.4092064694109373E-5</v>
      </c>
      <c r="AO1078" s="3"/>
      <c r="AP1078">
        <v>0</v>
      </c>
      <c r="AR1078" t="s">
        <v>1</v>
      </c>
      <c r="AT1078" s="2">
        <v>1.3360000000000001</v>
      </c>
      <c r="AU1078" s="1">
        <f t="shared" si="139"/>
        <v>0.47064387723406154</v>
      </c>
      <c r="AV1078" s="1">
        <f t="shared" si="140"/>
        <v>0.33771968558701854</v>
      </c>
      <c r="AW1078" s="1">
        <f t="shared" si="141"/>
        <v>0.20479549393997548</v>
      </c>
    </row>
    <row r="1079" spans="1:49" x14ac:dyDescent="0.2">
      <c r="A1079">
        <v>1077</v>
      </c>
      <c r="B1079" t="s">
        <v>2467</v>
      </c>
      <c r="F1079" t="s">
        <v>2466</v>
      </c>
      <c r="G1079" t="s">
        <v>16</v>
      </c>
      <c r="H1079" t="s">
        <v>15</v>
      </c>
      <c r="I1079" t="s">
        <v>2465</v>
      </c>
      <c r="J1079">
        <v>100533822</v>
      </c>
      <c r="K1079" t="s">
        <v>2464</v>
      </c>
      <c r="L1079" t="s">
        <v>2463</v>
      </c>
      <c r="M1079" t="s">
        <v>230</v>
      </c>
      <c r="N1079">
        <v>2</v>
      </c>
      <c r="O1079" t="s">
        <v>2462</v>
      </c>
      <c r="P1079" t="s">
        <v>2461</v>
      </c>
      <c r="Q1079" t="s">
        <v>2460</v>
      </c>
      <c r="R1079" s="7">
        <v>34335</v>
      </c>
      <c r="S1079" s="8">
        <f t="shared" si="136"/>
        <v>1994</v>
      </c>
      <c r="T1079" s="8">
        <v>1994</v>
      </c>
      <c r="U1079" s="8">
        <f t="shared" si="137"/>
        <v>28</v>
      </c>
      <c r="V1079" s="7">
        <v>34335</v>
      </c>
      <c r="W1079" t="s">
        <v>1998</v>
      </c>
      <c r="X1079" s="2" t="s">
        <v>0</v>
      </c>
      <c r="Y1079" s="6" t="e">
        <f t="shared" si="134"/>
        <v>#VALUE!</v>
      </c>
      <c r="AA1079">
        <v>10545816</v>
      </c>
      <c r="AB1079">
        <v>85359</v>
      </c>
      <c r="AD1079" t="s">
        <v>6</v>
      </c>
      <c r="AE1079">
        <v>5</v>
      </c>
      <c r="AF1079">
        <v>1</v>
      </c>
      <c r="AH1079" t="s">
        <v>2459</v>
      </c>
      <c r="AI1079" t="s">
        <v>2458</v>
      </c>
      <c r="AK1079" t="s">
        <v>2457</v>
      </c>
      <c r="AL1079">
        <v>0</v>
      </c>
      <c r="AM1079" s="5">
        <f t="shared" si="138"/>
        <v>0</v>
      </c>
      <c r="AN1079" s="4">
        <f t="shared" si="135"/>
        <v>0</v>
      </c>
      <c r="AO1079" s="3"/>
      <c r="AP1079">
        <v>0</v>
      </c>
      <c r="AR1079" t="s">
        <v>1</v>
      </c>
      <c r="AT1079" s="2" t="s">
        <v>0</v>
      </c>
      <c r="AU1079" s="1" t="e">
        <f t="shared" si="139"/>
        <v>#VALUE!</v>
      </c>
      <c r="AV1079" s="1" t="e">
        <f t="shared" si="140"/>
        <v>#VALUE!</v>
      </c>
      <c r="AW1079" s="1" t="e">
        <f t="shared" si="141"/>
        <v>#VALUE!</v>
      </c>
    </row>
    <row r="1080" spans="1:49" x14ac:dyDescent="0.2">
      <c r="A1080">
        <v>1078</v>
      </c>
      <c r="B1080" t="s">
        <v>2456</v>
      </c>
      <c r="C1080" t="s">
        <v>2455</v>
      </c>
      <c r="F1080" t="s">
        <v>2454</v>
      </c>
      <c r="G1080" t="s">
        <v>16</v>
      </c>
      <c r="H1080" t="s">
        <v>15</v>
      </c>
      <c r="I1080" t="s">
        <v>2453</v>
      </c>
      <c r="J1080">
        <v>60000305</v>
      </c>
      <c r="K1080" t="s">
        <v>762</v>
      </c>
      <c r="L1080" t="s">
        <v>761</v>
      </c>
      <c r="M1080" t="s">
        <v>230</v>
      </c>
      <c r="N1080">
        <v>1</v>
      </c>
      <c r="O1080" t="s">
        <v>2452</v>
      </c>
      <c r="P1080">
        <v>7007033594</v>
      </c>
      <c r="Q1080">
        <v>60000305</v>
      </c>
      <c r="R1080" s="7">
        <v>34335</v>
      </c>
      <c r="S1080" s="8">
        <f t="shared" si="136"/>
        <v>1994</v>
      </c>
      <c r="T1080" s="8">
        <v>1994</v>
      </c>
      <c r="U1080" s="8">
        <f t="shared" si="137"/>
        <v>28</v>
      </c>
      <c r="V1080" s="7">
        <v>34335</v>
      </c>
      <c r="W1080" t="s">
        <v>2061</v>
      </c>
      <c r="X1080" s="2">
        <v>1.6519999999999999</v>
      </c>
      <c r="Y1080" s="6">
        <f t="shared" si="134"/>
        <v>4.409919649769093E-2</v>
      </c>
      <c r="AA1080" t="s">
        <v>2060</v>
      </c>
      <c r="AB1080">
        <v>17337</v>
      </c>
      <c r="AC1080">
        <v>15582221</v>
      </c>
      <c r="AD1080" t="s">
        <v>6</v>
      </c>
      <c r="AE1080">
        <v>42</v>
      </c>
      <c r="AF1080">
        <v>1</v>
      </c>
      <c r="AH1080" t="s">
        <v>2451</v>
      </c>
      <c r="AI1080" t="s">
        <v>2450</v>
      </c>
      <c r="AK1080" t="s">
        <v>2449</v>
      </c>
      <c r="AL1080">
        <v>24</v>
      </c>
      <c r="AM1080" s="5">
        <f t="shared" si="138"/>
        <v>0.8571428571428571</v>
      </c>
      <c r="AN1080" s="4">
        <f t="shared" si="135"/>
        <v>1.2982095526586248E-3</v>
      </c>
      <c r="AO1080" s="3"/>
      <c r="AP1080">
        <v>0</v>
      </c>
      <c r="AR1080" t="s">
        <v>1</v>
      </c>
      <c r="AT1080" s="2" t="s">
        <v>0</v>
      </c>
      <c r="AU1080" s="1">
        <f t="shared" si="139"/>
        <v>3.1258900414181237</v>
      </c>
      <c r="AV1080" s="1">
        <f t="shared" si="140"/>
        <v>2.2698703025174778</v>
      </c>
      <c r="AW1080" s="1">
        <f t="shared" si="141"/>
        <v>1.4138505636168315</v>
      </c>
    </row>
    <row r="1081" spans="1:49" x14ac:dyDescent="0.2">
      <c r="A1081">
        <v>1079</v>
      </c>
      <c r="B1081" t="s">
        <v>2448</v>
      </c>
      <c r="C1081" t="s">
        <v>2447</v>
      </c>
      <c r="D1081" t="s">
        <v>2446</v>
      </c>
      <c r="F1081" t="s">
        <v>2445</v>
      </c>
      <c r="G1081" t="s">
        <v>16</v>
      </c>
      <c r="H1081" t="s">
        <v>15</v>
      </c>
      <c r="I1081" t="s">
        <v>2444</v>
      </c>
      <c r="J1081" t="s">
        <v>2443</v>
      </c>
      <c r="K1081" t="s">
        <v>2442</v>
      </c>
      <c r="L1081" t="s">
        <v>2441</v>
      </c>
      <c r="M1081" t="s">
        <v>2440</v>
      </c>
      <c r="N1081">
        <v>2</v>
      </c>
      <c r="O1081" t="s">
        <v>2439</v>
      </c>
      <c r="P1081" t="s">
        <v>2438</v>
      </c>
      <c r="Q1081" t="s">
        <v>2437</v>
      </c>
      <c r="R1081" s="7">
        <v>34335</v>
      </c>
      <c r="S1081" s="8">
        <f t="shared" si="136"/>
        <v>1994</v>
      </c>
      <c r="T1081" s="8">
        <v>1994</v>
      </c>
      <c r="U1081" s="8">
        <f t="shared" si="137"/>
        <v>28</v>
      </c>
      <c r="V1081" s="7">
        <v>34669</v>
      </c>
      <c r="W1081" t="s">
        <v>635</v>
      </c>
      <c r="X1081" s="2">
        <v>0.89900000000000002</v>
      </c>
      <c r="Y1081" s="6">
        <f t="shared" si="134"/>
        <v>2.399829155655215E-2</v>
      </c>
      <c r="AA1081">
        <v>221910</v>
      </c>
      <c r="AB1081">
        <v>20487</v>
      </c>
      <c r="AD1081" t="s">
        <v>6</v>
      </c>
      <c r="AE1081">
        <v>40</v>
      </c>
      <c r="AF1081">
        <v>12</v>
      </c>
      <c r="AH1081" t="s">
        <v>2436</v>
      </c>
      <c r="AI1081" t="s">
        <v>2435</v>
      </c>
      <c r="AJ1081" t="s">
        <v>2434</v>
      </c>
      <c r="AK1081" t="s">
        <v>2433</v>
      </c>
      <c r="AL1081">
        <v>4</v>
      </c>
      <c r="AM1081" s="5">
        <f t="shared" si="138"/>
        <v>0.14285714285714285</v>
      </c>
      <c r="AN1081" s="4">
        <f t="shared" si="135"/>
        <v>2.1636825877643749E-4</v>
      </c>
      <c r="AO1081" s="3"/>
      <c r="AP1081">
        <v>0</v>
      </c>
      <c r="AR1081" t="s">
        <v>1</v>
      </c>
      <c r="AT1081" s="2">
        <v>2.3540000000000001</v>
      </c>
      <c r="AU1081" s="1">
        <f t="shared" si="139"/>
        <v>1.6863714567219432</v>
      </c>
      <c r="AV1081" s="1">
        <f t="shared" si="140"/>
        <v>1.2107329907664293</v>
      </c>
      <c r="AW1081" s="1">
        <f t="shared" si="141"/>
        <v>0.73509452481091508</v>
      </c>
    </row>
    <row r="1082" spans="1:49" x14ac:dyDescent="0.2">
      <c r="A1082">
        <v>1080</v>
      </c>
      <c r="B1082" t="s">
        <v>2432</v>
      </c>
      <c r="C1082" t="s">
        <v>2431</v>
      </c>
      <c r="F1082" t="s">
        <v>2430</v>
      </c>
      <c r="G1082" t="s">
        <v>16</v>
      </c>
      <c r="H1082" t="s">
        <v>15</v>
      </c>
      <c r="I1082" t="s">
        <v>2429</v>
      </c>
      <c r="N1082">
        <v>6</v>
      </c>
      <c r="O1082" t="s">
        <v>2428</v>
      </c>
      <c r="P1082" t="s">
        <v>2427</v>
      </c>
      <c r="Q1082" t="s">
        <v>2426</v>
      </c>
      <c r="R1082" s="7">
        <v>34335</v>
      </c>
      <c r="S1082" s="8">
        <f t="shared" si="136"/>
        <v>1994</v>
      </c>
      <c r="T1082" s="8">
        <v>1994</v>
      </c>
      <c r="U1082" s="8">
        <f t="shared" si="137"/>
        <v>28</v>
      </c>
      <c r="V1082" s="7">
        <v>1994</v>
      </c>
      <c r="W1082" t="s">
        <v>2425</v>
      </c>
      <c r="X1082" s="2" t="s">
        <v>0</v>
      </c>
      <c r="Y1082" s="6" t="e">
        <f t="shared" si="134"/>
        <v>#VALUE!</v>
      </c>
      <c r="AB1082">
        <v>13549</v>
      </c>
      <c r="AD1082" t="s">
        <v>6</v>
      </c>
      <c r="AE1082">
        <v>11</v>
      </c>
      <c r="AF1082">
        <v>1</v>
      </c>
      <c r="AH1082" t="s">
        <v>2424</v>
      </c>
      <c r="AI1082" t="s">
        <v>2423</v>
      </c>
      <c r="AK1082" t="s">
        <v>2422</v>
      </c>
      <c r="AL1082">
        <v>26</v>
      </c>
      <c r="AM1082" s="5">
        <f t="shared" si="138"/>
        <v>0.9285714285714286</v>
      </c>
      <c r="AN1082" s="4">
        <f t="shared" si="135"/>
        <v>1.4063936820468438E-3</v>
      </c>
      <c r="AO1082" s="3"/>
      <c r="AP1082">
        <v>0</v>
      </c>
      <c r="AR1082" t="s">
        <v>1</v>
      </c>
      <c r="AT1082" s="2" t="s">
        <v>0</v>
      </c>
      <c r="AU1082" s="1" t="e">
        <f t="shared" si="139"/>
        <v>#VALUE!</v>
      </c>
      <c r="AV1082" s="1" t="e">
        <f t="shared" si="140"/>
        <v>#VALUE!</v>
      </c>
      <c r="AW1082" s="1" t="e">
        <f t="shared" si="141"/>
        <v>#VALUE!</v>
      </c>
    </row>
    <row r="1083" spans="1:49" x14ac:dyDescent="0.2">
      <c r="A1083">
        <v>1081</v>
      </c>
      <c r="B1083" t="s">
        <v>2421</v>
      </c>
      <c r="C1083" t="s">
        <v>2420</v>
      </c>
      <c r="D1083" t="s">
        <v>2419</v>
      </c>
      <c r="F1083" t="s">
        <v>2418</v>
      </c>
      <c r="G1083" t="s">
        <v>16</v>
      </c>
      <c r="H1083" t="s">
        <v>15</v>
      </c>
      <c r="I1083" t="s">
        <v>2417</v>
      </c>
      <c r="J1083" t="s">
        <v>2416</v>
      </c>
      <c r="K1083" t="s">
        <v>2415</v>
      </c>
      <c r="L1083" t="s">
        <v>2414</v>
      </c>
      <c r="M1083" t="s">
        <v>2413</v>
      </c>
      <c r="N1083">
        <v>5</v>
      </c>
      <c r="O1083" t="s">
        <v>2412</v>
      </c>
      <c r="P1083" t="s">
        <v>2411</v>
      </c>
      <c r="Q1083" t="s">
        <v>2410</v>
      </c>
      <c r="R1083" s="7">
        <v>34335</v>
      </c>
      <c r="S1083" s="8">
        <f t="shared" si="136"/>
        <v>1994</v>
      </c>
      <c r="T1083" s="8">
        <v>1994</v>
      </c>
      <c r="U1083" s="8">
        <f t="shared" si="137"/>
        <v>28</v>
      </c>
      <c r="V1083" s="7">
        <v>34394</v>
      </c>
      <c r="W1083" t="s">
        <v>2409</v>
      </c>
      <c r="X1083" s="2">
        <v>1.389</v>
      </c>
      <c r="Y1083" s="6">
        <f t="shared" si="134"/>
        <v>3.7078561704172341E-2</v>
      </c>
      <c r="AA1083">
        <v>426822</v>
      </c>
      <c r="AB1083">
        <v>20886</v>
      </c>
      <c r="AD1083" t="s">
        <v>6</v>
      </c>
      <c r="AE1083">
        <v>199</v>
      </c>
      <c r="AF1083">
        <v>2</v>
      </c>
      <c r="AG1083">
        <v>71140</v>
      </c>
      <c r="AH1083" t="s">
        <v>2408</v>
      </c>
      <c r="AI1083" t="s">
        <v>2407</v>
      </c>
      <c r="AK1083" t="s">
        <v>2406</v>
      </c>
      <c r="AL1083">
        <v>28</v>
      </c>
      <c r="AM1083" s="5">
        <f t="shared" si="138"/>
        <v>1</v>
      </c>
      <c r="AN1083" s="4">
        <f t="shared" si="135"/>
        <v>1.5145778114350624E-3</v>
      </c>
      <c r="AO1083" s="3"/>
      <c r="AP1083">
        <v>0</v>
      </c>
      <c r="AR1083" t="s">
        <v>1</v>
      </c>
      <c r="AT1083" s="2">
        <v>3.6160000000000001</v>
      </c>
      <c r="AU1083" s="1">
        <f t="shared" si="139"/>
        <v>2.6409366536351153</v>
      </c>
      <c r="AV1083" s="1">
        <f t="shared" si="140"/>
        <v>1.9296569757803701</v>
      </c>
      <c r="AW1083" s="1">
        <f t="shared" si="141"/>
        <v>1.2183772979256247</v>
      </c>
    </row>
    <row r="1084" spans="1:49" x14ac:dyDescent="0.2">
      <c r="A1084">
        <v>1082</v>
      </c>
      <c r="B1084" t="s">
        <v>2405</v>
      </c>
      <c r="C1084" t="s">
        <v>2404</v>
      </c>
      <c r="E1084">
        <v>8020505</v>
      </c>
      <c r="F1084" t="s">
        <v>2403</v>
      </c>
      <c r="G1084" t="s">
        <v>16</v>
      </c>
      <c r="H1084" t="s">
        <v>15</v>
      </c>
      <c r="I1084" t="s">
        <v>2402</v>
      </c>
      <c r="J1084">
        <v>60025858</v>
      </c>
      <c r="K1084" t="s">
        <v>2401</v>
      </c>
      <c r="L1084" t="s">
        <v>2400</v>
      </c>
      <c r="M1084" t="s">
        <v>2024</v>
      </c>
      <c r="N1084">
        <v>3</v>
      </c>
      <c r="O1084" t="s">
        <v>2399</v>
      </c>
      <c r="P1084" t="s">
        <v>2398</v>
      </c>
      <c r="Q1084" t="s">
        <v>2397</v>
      </c>
      <c r="R1084" s="7">
        <v>34335</v>
      </c>
      <c r="S1084" s="8">
        <f t="shared" si="136"/>
        <v>1994</v>
      </c>
      <c r="T1084" s="8">
        <v>1994</v>
      </c>
      <c r="U1084" s="8">
        <f t="shared" si="137"/>
        <v>28</v>
      </c>
      <c r="V1084" s="7">
        <v>34486</v>
      </c>
      <c r="W1084" t="s">
        <v>2396</v>
      </c>
      <c r="X1084" s="2">
        <v>1.9810000000000001</v>
      </c>
      <c r="Y1084" s="6">
        <f t="shared" si="134"/>
        <v>5.2881663596807349E-2</v>
      </c>
      <c r="AA1084">
        <v>142956</v>
      </c>
      <c r="AB1084">
        <v>39034</v>
      </c>
      <c r="AC1084">
        <v>14321033</v>
      </c>
      <c r="AD1084" t="s">
        <v>6</v>
      </c>
      <c r="AE1084">
        <v>222</v>
      </c>
      <c r="AF1084">
        <v>2</v>
      </c>
      <c r="AH1084" t="s">
        <v>2395</v>
      </c>
      <c r="AI1084" t="s">
        <v>2394</v>
      </c>
      <c r="AK1084" t="s">
        <v>2393</v>
      </c>
      <c r="AL1084">
        <v>13</v>
      </c>
      <c r="AM1084" s="5">
        <f t="shared" si="138"/>
        <v>0.4642857142857143</v>
      </c>
      <c r="AN1084" s="4">
        <f t="shared" si="135"/>
        <v>7.0319684102342192E-4</v>
      </c>
      <c r="AO1084" s="3"/>
      <c r="AP1084">
        <v>0</v>
      </c>
      <c r="AR1084" t="s">
        <v>1</v>
      </c>
      <c r="AT1084" s="2" t="s">
        <v>0</v>
      </c>
      <c r="AU1084" s="1">
        <f t="shared" si="139"/>
        <v>3.7228123570072165</v>
      </c>
      <c r="AV1084" s="1">
        <f t="shared" si="140"/>
        <v>2.6792430218915384</v>
      </c>
      <c r="AW1084" s="1">
        <f t="shared" si="141"/>
        <v>1.6356736867758599</v>
      </c>
    </row>
    <row r="1085" spans="1:49" x14ac:dyDescent="0.2">
      <c r="A1085">
        <v>1083</v>
      </c>
      <c r="B1085" t="s">
        <v>2392</v>
      </c>
      <c r="C1085" t="s">
        <v>2391</v>
      </c>
      <c r="E1085">
        <v>7520542</v>
      </c>
      <c r="F1085" t="s">
        <v>2390</v>
      </c>
      <c r="G1085" t="s">
        <v>16</v>
      </c>
      <c r="H1085" t="s">
        <v>15</v>
      </c>
      <c r="I1085" t="s">
        <v>2389</v>
      </c>
      <c r="J1085">
        <v>60022154</v>
      </c>
      <c r="K1085" t="s">
        <v>1083</v>
      </c>
      <c r="L1085" t="s">
        <v>1082</v>
      </c>
      <c r="M1085" t="s">
        <v>830</v>
      </c>
      <c r="N1085">
        <v>7</v>
      </c>
      <c r="O1085" t="s">
        <v>2388</v>
      </c>
      <c r="P1085" t="s">
        <v>2387</v>
      </c>
      <c r="Q1085" t="s">
        <v>2386</v>
      </c>
      <c r="R1085" s="7">
        <v>34335</v>
      </c>
      <c r="S1085" s="8">
        <f t="shared" si="136"/>
        <v>1994</v>
      </c>
      <c r="T1085" s="8">
        <v>1994</v>
      </c>
      <c r="U1085" s="8">
        <f t="shared" si="137"/>
        <v>28</v>
      </c>
      <c r="V1085" s="7">
        <v>1994</v>
      </c>
      <c r="W1085" t="s">
        <v>1078</v>
      </c>
      <c r="X1085" s="2">
        <v>0.78800000000000003</v>
      </c>
      <c r="Y1085" s="6">
        <f t="shared" si="134"/>
        <v>2.1035209951683086E-2</v>
      </c>
      <c r="AA1085">
        <v>3872572</v>
      </c>
      <c r="AB1085">
        <v>17525</v>
      </c>
      <c r="AD1085" t="s">
        <v>6</v>
      </c>
      <c r="AE1085">
        <v>34</v>
      </c>
      <c r="AF1085">
        <v>4</v>
      </c>
      <c r="AH1085" t="s">
        <v>2385</v>
      </c>
      <c r="AI1085" t="s">
        <v>2384</v>
      </c>
      <c r="AJ1085" t="s">
        <v>2383</v>
      </c>
      <c r="AK1085" t="s">
        <v>2382</v>
      </c>
      <c r="AL1085">
        <v>48</v>
      </c>
      <c r="AM1085" s="5">
        <f t="shared" si="138"/>
        <v>1.7142857142857142</v>
      </c>
      <c r="AN1085" s="4">
        <f t="shared" si="135"/>
        <v>2.5964191053172497E-3</v>
      </c>
      <c r="AO1085" s="3"/>
      <c r="AP1085">
        <v>1</v>
      </c>
      <c r="AR1085" t="s">
        <v>1</v>
      </c>
      <c r="AT1085" s="2">
        <v>1.742</v>
      </c>
      <c r="AU1085" s="1">
        <f t="shared" si="139"/>
        <v>1.5503572697773333</v>
      </c>
      <c r="AV1085" s="1">
        <f t="shared" si="140"/>
        <v>1.1815814528500168</v>
      </c>
      <c r="AW1085" s="1">
        <f t="shared" si="141"/>
        <v>0.81280563592270005</v>
      </c>
    </row>
    <row r="1086" spans="1:49" x14ac:dyDescent="0.2">
      <c r="A1086">
        <v>1084</v>
      </c>
      <c r="B1086" t="s">
        <v>2381</v>
      </c>
      <c r="C1086" t="s">
        <v>2380</v>
      </c>
      <c r="E1086">
        <v>8182454</v>
      </c>
      <c r="F1086" t="s">
        <v>2379</v>
      </c>
      <c r="G1086" t="s">
        <v>16</v>
      </c>
      <c r="H1086" t="s">
        <v>15</v>
      </c>
      <c r="I1086" t="s">
        <v>2378</v>
      </c>
      <c r="J1086" t="s">
        <v>2377</v>
      </c>
      <c r="K1086" t="s">
        <v>2376</v>
      </c>
      <c r="L1086" t="s">
        <v>2375</v>
      </c>
      <c r="M1086" t="s">
        <v>2374</v>
      </c>
      <c r="N1086">
        <v>2</v>
      </c>
      <c r="O1086" t="s">
        <v>2373</v>
      </c>
      <c r="P1086" t="s">
        <v>2372</v>
      </c>
      <c r="Q1086" t="s">
        <v>2371</v>
      </c>
      <c r="R1086" s="7">
        <v>34335</v>
      </c>
      <c r="S1086" s="8">
        <f t="shared" si="136"/>
        <v>1994</v>
      </c>
      <c r="T1086" s="8">
        <v>1994</v>
      </c>
      <c r="U1086" s="8">
        <f t="shared" si="137"/>
        <v>28</v>
      </c>
      <c r="V1086" s="7">
        <v>34455</v>
      </c>
      <c r="W1086" t="s">
        <v>2370</v>
      </c>
      <c r="X1086" s="2">
        <v>3.4830000000000001</v>
      </c>
      <c r="Y1086" s="6">
        <f t="shared" si="134"/>
        <v>9.2976695763594144E-2</v>
      </c>
      <c r="AA1086">
        <v>2706474</v>
      </c>
      <c r="AB1086">
        <v>16764</v>
      </c>
      <c r="AD1086" t="s">
        <v>6</v>
      </c>
      <c r="AE1086">
        <v>14</v>
      </c>
      <c r="AF1086" t="s">
        <v>2369</v>
      </c>
      <c r="AH1086" t="s">
        <v>2368</v>
      </c>
      <c r="AI1086" t="s">
        <v>2367</v>
      </c>
      <c r="AJ1086" t="s">
        <v>2366</v>
      </c>
      <c r="AK1086" t="s">
        <v>2365</v>
      </c>
      <c r="AL1086">
        <v>215</v>
      </c>
      <c r="AM1086" s="5">
        <f t="shared" si="138"/>
        <v>7.6785714285714288</v>
      </c>
      <c r="AN1086" s="4">
        <f t="shared" si="135"/>
        <v>1.1629793909233516E-2</v>
      </c>
      <c r="AO1086" s="3"/>
      <c r="AP1086">
        <v>1</v>
      </c>
      <c r="AR1086" t="s">
        <v>1</v>
      </c>
      <c r="AT1086" s="2">
        <v>6.1669999999999998</v>
      </c>
      <c r="AU1086" s="1">
        <f t="shared" si="139"/>
        <v>6.8572625207285949</v>
      </c>
      <c r="AV1086" s="1">
        <f t="shared" si="140"/>
        <v>5.2303244836413834</v>
      </c>
      <c r="AW1086" s="1">
        <f t="shared" si="141"/>
        <v>3.6033864465541701</v>
      </c>
    </row>
    <row r="1087" spans="1:49" x14ac:dyDescent="0.2">
      <c r="A1087">
        <v>1085</v>
      </c>
      <c r="B1087" t="s">
        <v>2364</v>
      </c>
      <c r="C1087" t="s">
        <v>2363</v>
      </c>
      <c r="D1087" t="s">
        <v>2362</v>
      </c>
      <c r="F1087" t="s">
        <v>2361</v>
      </c>
      <c r="G1087" t="s">
        <v>16</v>
      </c>
      <c r="H1087" t="s">
        <v>15</v>
      </c>
      <c r="I1087" t="s">
        <v>2360</v>
      </c>
      <c r="J1087">
        <v>60029428</v>
      </c>
      <c r="K1087" t="s">
        <v>2038</v>
      </c>
      <c r="L1087" t="s">
        <v>2037</v>
      </c>
      <c r="M1087" t="s">
        <v>682</v>
      </c>
      <c r="N1087">
        <v>2</v>
      </c>
      <c r="O1087" t="s">
        <v>2359</v>
      </c>
      <c r="P1087" t="s">
        <v>2358</v>
      </c>
      <c r="Q1087" t="s">
        <v>2034</v>
      </c>
      <c r="R1087" s="7">
        <v>34335</v>
      </c>
      <c r="S1087" s="8">
        <f t="shared" si="136"/>
        <v>1994</v>
      </c>
      <c r="T1087" s="8">
        <v>1994</v>
      </c>
      <c r="U1087" s="8">
        <f t="shared" si="137"/>
        <v>28</v>
      </c>
      <c r="V1087" s="7">
        <v>34425</v>
      </c>
      <c r="W1087" t="s">
        <v>471</v>
      </c>
      <c r="X1087" s="2">
        <v>0.58399999999999996</v>
      </c>
      <c r="Y1087" s="6">
        <f t="shared" si="134"/>
        <v>1.5589546461653453E-2</v>
      </c>
      <c r="AA1087">
        <v>408166</v>
      </c>
      <c r="AB1087">
        <v>19057</v>
      </c>
      <c r="AD1087" t="s">
        <v>6</v>
      </c>
      <c r="AE1087">
        <v>26</v>
      </c>
      <c r="AF1087">
        <v>2</v>
      </c>
      <c r="AH1087" t="s">
        <v>2357</v>
      </c>
      <c r="AI1087" t="s">
        <v>2356</v>
      </c>
      <c r="AJ1087" t="s">
        <v>2355</v>
      </c>
      <c r="AK1087" t="s">
        <v>2354</v>
      </c>
      <c r="AL1087">
        <v>5</v>
      </c>
      <c r="AM1087" s="5">
        <f t="shared" si="138"/>
        <v>0.17857142857142858</v>
      </c>
      <c r="AN1087" s="4">
        <f t="shared" si="135"/>
        <v>2.7046032347054688E-4</v>
      </c>
      <c r="AO1087" s="3"/>
      <c r="AP1087">
        <v>0</v>
      </c>
      <c r="AR1087" t="s">
        <v>1</v>
      </c>
      <c r="AT1087" s="2" t="s">
        <v>0</v>
      </c>
      <c r="AU1087" s="1">
        <f t="shared" si="139"/>
        <v>1.0993820620198582</v>
      </c>
      <c r="AV1087" s="1">
        <f t="shared" si="140"/>
        <v>0.79300033925619995</v>
      </c>
      <c r="AW1087" s="1">
        <f t="shared" si="141"/>
        <v>0.48661861649254184</v>
      </c>
    </row>
    <row r="1088" spans="1:49" x14ac:dyDescent="0.2">
      <c r="A1088">
        <v>1086</v>
      </c>
      <c r="B1088" t="s">
        <v>2353</v>
      </c>
      <c r="C1088" t="s">
        <v>2352</v>
      </c>
      <c r="E1088">
        <v>8181165</v>
      </c>
      <c r="F1088" t="s">
        <v>2351</v>
      </c>
      <c r="G1088" t="s">
        <v>16</v>
      </c>
      <c r="H1088" t="s">
        <v>15</v>
      </c>
      <c r="I1088" t="s">
        <v>2350</v>
      </c>
      <c r="J1088">
        <v>60029418</v>
      </c>
      <c r="K1088" t="s">
        <v>2349</v>
      </c>
      <c r="L1088" t="s">
        <v>2348</v>
      </c>
      <c r="M1088" t="s">
        <v>230</v>
      </c>
      <c r="N1088">
        <v>3</v>
      </c>
      <c r="O1088" t="s">
        <v>2347</v>
      </c>
      <c r="P1088" t="s">
        <v>2346</v>
      </c>
      <c r="Q1088" t="s">
        <v>2345</v>
      </c>
      <c r="R1088" s="7">
        <v>34335</v>
      </c>
      <c r="S1088" s="8">
        <f t="shared" si="136"/>
        <v>1994</v>
      </c>
      <c r="T1088" s="8">
        <v>1994</v>
      </c>
      <c r="U1088" s="8">
        <f t="shared" si="137"/>
        <v>28</v>
      </c>
      <c r="V1088" s="7">
        <v>34455</v>
      </c>
      <c r="W1088" t="s">
        <v>2344</v>
      </c>
      <c r="X1088" s="2">
        <v>7.7949999999999999</v>
      </c>
      <c r="Y1088" s="6">
        <f t="shared" si="134"/>
        <v>0.20808307306265184</v>
      </c>
      <c r="AA1088">
        <v>97322</v>
      </c>
      <c r="AB1088">
        <v>22581</v>
      </c>
      <c r="AD1088" t="s">
        <v>6</v>
      </c>
      <c r="AE1088">
        <v>89</v>
      </c>
      <c r="AF1088">
        <v>5</v>
      </c>
      <c r="AH1088" t="s">
        <v>2343</v>
      </c>
      <c r="AI1088" t="s">
        <v>2342</v>
      </c>
      <c r="AJ1088" t="s">
        <v>2341</v>
      </c>
      <c r="AK1088" t="s">
        <v>2340</v>
      </c>
      <c r="AL1088">
        <v>107</v>
      </c>
      <c r="AM1088" s="5">
        <f t="shared" si="138"/>
        <v>3.8214285714285716</v>
      </c>
      <c r="AN1088" s="4">
        <f t="shared" si="135"/>
        <v>5.7878509222697031E-3</v>
      </c>
      <c r="AO1088" s="3"/>
      <c r="AP1088">
        <v>1</v>
      </c>
      <c r="AR1088" t="s">
        <v>1</v>
      </c>
      <c r="AT1088" s="2">
        <v>29.69</v>
      </c>
      <c r="AU1088" s="1">
        <f t="shared" si="139"/>
        <v>14.73945064205372</v>
      </c>
      <c r="AV1088" s="1">
        <f t="shared" si="140"/>
        <v>10.693546199246077</v>
      </c>
      <c r="AW1088" s="1">
        <f t="shared" si="141"/>
        <v>6.6476417564384338</v>
      </c>
    </row>
    <row r="1089" spans="1:49" x14ac:dyDescent="0.2">
      <c r="A1089">
        <v>1087</v>
      </c>
      <c r="B1089" t="s">
        <v>2339</v>
      </c>
      <c r="F1089" t="s">
        <v>2338</v>
      </c>
      <c r="G1089" t="s">
        <v>16</v>
      </c>
      <c r="H1089" t="s">
        <v>15</v>
      </c>
      <c r="I1089" t="s">
        <v>2337</v>
      </c>
      <c r="N1089">
        <v>5</v>
      </c>
      <c r="O1089" t="s">
        <v>2336</v>
      </c>
      <c r="P1089" t="s">
        <v>2335</v>
      </c>
      <c r="Q1089" t="s">
        <v>2334</v>
      </c>
      <c r="R1089" s="7">
        <v>34335</v>
      </c>
      <c r="S1089" s="8">
        <f t="shared" si="136"/>
        <v>1994</v>
      </c>
      <c r="T1089" s="8">
        <v>1994</v>
      </c>
      <c r="U1089" s="8">
        <f t="shared" si="137"/>
        <v>28</v>
      </c>
      <c r="V1089" s="7">
        <v>34335</v>
      </c>
      <c r="W1089" t="s">
        <v>2170</v>
      </c>
      <c r="X1089" s="2">
        <v>0.22</v>
      </c>
      <c r="Y1089" s="6">
        <f t="shared" si="134"/>
        <v>5.8727743519927395E-3</v>
      </c>
      <c r="AA1089">
        <v>2705214</v>
      </c>
      <c r="AB1089">
        <v>28119</v>
      </c>
      <c r="AD1089" t="s">
        <v>6</v>
      </c>
      <c r="AE1089">
        <v>15</v>
      </c>
      <c r="AF1089">
        <v>1</v>
      </c>
      <c r="AH1089" t="s">
        <v>2333</v>
      </c>
      <c r="AI1089" t="s">
        <v>2332</v>
      </c>
      <c r="AK1089" t="s">
        <v>2331</v>
      </c>
      <c r="AL1089">
        <v>2</v>
      </c>
      <c r="AM1089" s="5">
        <f t="shared" si="138"/>
        <v>7.1428571428571425E-2</v>
      </c>
      <c r="AN1089" s="4">
        <f t="shared" si="135"/>
        <v>1.0818412938821875E-4</v>
      </c>
      <c r="AO1089" s="3"/>
      <c r="AP1089">
        <v>0</v>
      </c>
      <c r="AR1089" t="s">
        <v>1</v>
      </c>
      <c r="AT1089" s="2" t="s">
        <v>0</v>
      </c>
      <c r="AU1089" s="1">
        <f t="shared" si="139"/>
        <v>0.41433972852113832</v>
      </c>
      <c r="AV1089" s="1">
        <f t="shared" si="140"/>
        <v>0.2990479240690479</v>
      </c>
      <c r="AW1089" s="1">
        <f t="shared" si="141"/>
        <v>0.18375611961695751</v>
      </c>
    </row>
    <row r="1090" spans="1:49" x14ac:dyDescent="0.2">
      <c r="A1090">
        <v>1088</v>
      </c>
      <c r="B1090" t="s">
        <v>2330</v>
      </c>
      <c r="C1090" t="s">
        <v>2329</v>
      </c>
      <c r="F1090" t="s">
        <v>2328</v>
      </c>
      <c r="G1090" t="s">
        <v>16</v>
      </c>
      <c r="H1090" t="s">
        <v>15</v>
      </c>
      <c r="I1090" t="s">
        <v>2327</v>
      </c>
      <c r="N1090">
        <v>2</v>
      </c>
      <c r="O1090" t="s">
        <v>2326</v>
      </c>
      <c r="P1090" t="s">
        <v>2325</v>
      </c>
      <c r="Q1090" t="s">
        <v>2324</v>
      </c>
      <c r="R1090" s="7">
        <v>34335</v>
      </c>
      <c r="S1090" s="8">
        <f t="shared" si="136"/>
        <v>1994</v>
      </c>
      <c r="T1090" s="8">
        <v>1994</v>
      </c>
      <c r="U1090" s="8">
        <f t="shared" si="137"/>
        <v>28</v>
      </c>
      <c r="V1090" s="7" t="s">
        <v>2181</v>
      </c>
      <c r="W1090" t="s">
        <v>2180</v>
      </c>
      <c r="X1090" s="2">
        <v>0.371</v>
      </c>
      <c r="Y1090" s="6">
        <f t="shared" ref="Y1090:Y1153" si="142">(X1090-$Z$4)/($Z$3-$Z$4)</f>
        <v>9.9036331117695747E-3</v>
      </c>
      <c r="AA1090">
        <v>486604</v>
      </c>
      <c r="AB1090">
        <v>28580</v>
      </c>
      <c r="AC1090" t="s">
        <v>2179</v>
      </c>
      <c r="AD1090" t="s">
        <v>6</v>
      </c>
      <c r="AE1090">
        <v>29</v>
      </c>
      <c r="AF1090">
        <v>1</v>
      </c>
      <c r="AH1090" t="s">
        <v>2323</v>
      </c>
      <c r="AI1090" t="s">
        <v>2322</v>
      </c>
      <c r="AK1090" t="s">
        <v>2321</v>
      </c>
      <c r="AL1090">
        <v>75</v>
      </c>
      <c r="AM1090" s="5">
        <f t="shared" si="138"/>
        <v>2.6785714285714284</v>
      </c>
      <c r="AN1090" s="4">
        <f t="shared" ref="AN1090:AN1153" si="143">(AM1090-$AO$4)/($AO$3-$AO$4)</f>
        <v>4.0569048520582027E-3</v>
      </c>
      <c r="AO1090" s="3"/>
      <c r="AP1090">
        <v>0</v>
      </c>
      <c r="AR1090" t="s">
        <v>1</v>
      </c>
      <c r="AT1090" s="2">
        <v>1.431</v>
      </c>
      <c r="AU1090" s="1">
        <f t="shared" si="139"/>
        <v>0.81496146338561637</v>
      </c>
      <c r="AV1090" s="1">
        <f t="shared" si="140"/>
        <v>0.69802689819138886</v>
      </c>
      <c r="AW1090" s="1">
        <f t="shared" si="141"/>
        <v>0.58109233299716145</v>
      </c>
    </row>
    <row r="1091" spans="1:49" x14ac:dyDescent="0.2">
      <c r="A1091">
        <v>1089</v>
      </c>
      <c r="B1091" t="s">
        <v>2320</v>
      </c>
      <c r="C1091" t="s">
        <v>2319</v>
      </c>
      <c r="F1091" t="s">
        <v>2318</v>
      </c>
      <c r="G1091" t="s">
        <v>16</v>
      </c>
      <c r="H1091" t="s">
        <v>15</v>
      </c>
      <c r="I1091" t="s">
        <v>2317</v>
      </c>
      <c r="J1091" t="s">
        <v>2316</v>
      </c>
      <c r="K1091" t="s">
        <v>2315</v>
      </c>
      <c r="L1091" t="s">
        <v>2314</v>
      </c>
      <c r="M1091" t="s">
        <v>2313</v>
      </c>
      <c r="N1091">
        <v>2</v>
      </c>
      <c r="O1091" t="s">
        <v>2312</v>
      </c>
      <c r="P1091" t="s">
        <v>2311</v>
      </c>
      <c r="Q1091" t="s">
        <v>2310</v>
      </c>
      <c r="R1091" s="7">
        <v>34335</v>
      </c>
      <c r="S1091" s="8">
        <f t="shared" si="136"/>
        <v>1994</v>
      </c>
      <c r="T1091" s="8">
        <v>1994</v>
      </c>
      <c r="U1091" s="8">
        <f t="shared" si="137"/>
        <v>28</v>
      </c>
      <c r="V1091" s="7">
        <v>34335</v>
      </c>
      <c r="W1091" t="s">
        <v>2251</v>
      </c>
      <c r="X1091" s="2">
        <v>0.33500000000000002</v>
      </c>
      <c r="Y1091" s="6">
        <f t="shared" si="142"/>
        <v>8.94263367235258E-3</v>
      </c>
      <c r="AA1091">
        <v>10501827</v>
      </c>
      <c r="AB1091">
        <v>78233</v>
      </c>
      <c r="AC1091">
        <v>15226301</v>
      </c>
      <c r="AD1091" t="s">
        <v>6</v>
      </c>
      <c r="AE1091">
        <v>4</v>
      </c>
      <c r="AF1091">
        <v>1</v>
      </c>
      <c r="AH1091" t="s">
        <v>2309</v>
      </c>
      <c r="AI1091" t="s">
        <v>2308</v>
      </c>
      <c r="AK1091" t="s">
        <v>2307</v>
      </c>
      <c r="AL1091">
        <v>6</v>
      </c>
      <c r="AM1091" s="5">
        <f t="shared" si="138"/>
        <v>0.21428571428571427</v>
      </c>
      <c r="AN1091" s="4">
        <f t="shared" si="143"/>
        <v>3.2455238816465621E-4</v>
      </c>
      <c r="AO1091" s="3"/>
      <c r="AP1091">
        <v>0</v>
      </c>
      <c r="AR1091" t="s">
        <v>1</v>
      </c>
      <c r="AT1091" s="2" t="s">
        <v>0</v>
      </c>
      <c r="AU1091" s="1">
        <f t="shared" si="139"/>
        <v>0.63572092870962027</v>
      </c>
      <c r="AV1091" s="1">
        <f t="shared" si="140"/>
        <v>0.46335930302586176</v>
      </c>
      <c r="AW1091" s="1">
        <f t="shared" si="141"/>
        <v>0.2909976773421033</v>
      </c>
    </row>
    <row r="1092" spans="1:49" x14ac:dyDescent="0.2">
      <c r="A1092">
        <v>1090</v>
      </c>
      <c r="B1092" t="s">
        <v>2306</v>
      </c>
      <c r="C1092" t="s">
        <v>2305</v>
      </c>
      <c r="F1092" t="s">
        <v>2304</v>
      </c>
      <c r="G1092" t="s">
        <v>16</v>
      </c>
      <c r="H1092" t="s">
        <v>15</v>
      </c>
      <c r="I1092" t="s">
        <v>2303</v>
      </c>
      <c r="J1092">
        <v>60002787</v>
      </c>
      <c r="K1092" t="s">
        <v>2302</v>
      </c>
      <c r="L1092" t="s">
        <v>2301</v>
      </c>
      <c r="M1092" t="s">
        <v>830</v>
      </c>
      <c r="N1092">
        <v>4</v>
      </c>
      <c r="O1092" t="s">
        <v>2300</v>
      </c>
      <c r="P1092" t="s">
        <v>2299</v>
      </c>
      <c r="Q1092" t="s">
        <v>2298</v>
      </c>
      <c r="R1092" s="7">
        <v>34335</v>
      </c>
      <c r="S1092" s="8">
        <f t="shared" si="136"/>
        <v>1994</v>
      </c>
      <c r="T1092" s="8">
        <v>1994</v>
      </c>
      <c r="U1092" s="8">
        <f t="shared" si="137"/>
        <v>28</v>
      </c>
      <c r="V1092" s="7">
        <v>34335</v>
      </c>
      <c r="W1092" t="s">
        <v>2251</v>
      </c>
      <c r="X1092" s="2">
        <v>0.33500000000000002</v>
      </c>
      <c r="Y1092" s="6">
        <f t="shared" si="142"/>
        <v>8.94263367235258E-3</v>
      </c>
      <c r="AA1092">
        <v>10501827</v>
      </c>
      <c r="AB1092">
        <v>78233</v>
      </c>
      <c r="AC1092">
        <v>15226301</v>
      </c>
      <c r="AD1092" t="s">
        <v>6</v>
      </c>
      <c r="AE1092">
        <v>4</v>
      </c>
      <c r="AF1092">
        <v>1</v>
      </c>
      <c r="AH1092" t="s">
        <v>2297</v>
      </c>
      <c r="AI1092" t="s">
        <v>2296</v>
      </c>
      <c r="AK1092" t="s">
        <v>2295</v>
      </c>
      <c r="AL1092">
        <v>0</v>
      </c>
      <c r="AM1092" s="5">
        <f t="shared" si="138"/>
        <v>0</v>
      </c>
      <c r="AN1092" s="4">
        <f t="shared" si="143"/>
        <v>0</v>
      </c>
      <c r="AO1092" s="3"/>
      <c r="AP1092">
        <v>0</v>
      </c>
      <c r="AR1092" t="s">
        <v>1</v>
      </c>
      <c r="AT1092" s="2" t="s">
        <v>0</v>
      </c>
      <c r="AU1092" s="1">
        <f t="shared" si="139"/>
        <v>0.62598435706468059</v>
      </c>
      <c r="AV1092" s="1">
        <f t="shared" si="140"/>
        <v>0.44713168361762901</v>
      </c>
      <c r="AW1092" s="1">
        <f t="shared" si="141"/>
        <v>0.26827901017057743</v>
      </c>
    </row>
    <row r="1093" spans="1:49" x14ac:dyDescent="0.2">
      <c r="A1093">
        <v>1091</v>
      </c>
      <c r="B1093" t="s">
        <v>2294</v>
      </c>
      <c r="C1093" t="s">
        <v>2293</v>
      </c>
      <c r="F1093" t="s">
        <v>2292</v>
      </c>
      <c r="G1093" t="s">
        <v>16</v>
      </c>
      <c r="H1093" t="s">
        <v>15</v>
      </c>
      <c r="I1093" t="s">
        <v>2291</v>
      </c>
      <c r="J1093">
        <v>60107350</v>
      </c>
      <c r="K1093" t="s">
        <v>2290</v>
      </c>
      <c r="L1093" t="s">
        <v>2289</v>
      </c>
      <c r="M1093" t="s">
        <v>830</v>
      </c>
      <c r="N1093">
        <v>6</v>
      </c>
      <c r="O1093" t="s">
        <v>2288</v>
      </c>
      <c r="P1093" t="s">
        <v>2287</v>
      </c>
      <c r="Q1093" t="s">
        <v>2286</v>
      </c>
      <c r="R1093" s="7">
        <v>34335</v>
      </c>
      <c r="S1093" s="8">
        <f t="shared" si="136"/>
        <v>1994</v>
      </c>
      <c r="T1093" s="8">
        <v>1994</v>
      </c>
      <c r="U1093" s="8">
        <f t="shared" si="137"/>
        <v>28</v>
      </c>
      <c r="V1093" s="7">
        <v>34335</v>
      </c>
      <c r="W1093" t="s">
        <v>2285</v>
      </c>
      <c r="X1093" s="2">
        <v>0.371</v>
      </c>
      <c r="Y1093" s="6">
        <f t="shared" si="142"/>
        <v>9.9036331117695747E-3</v>
      </c>
      <c r="AA1093">
        <v>214922</v>
      </c>
      <c r="AB1093">
        <v>130262</v>
      </c>
      <c r="AC1093">
        <v>13474065</v>
      </c>
      <c r="AD1093" t="s">
        <v>6</v>
      </c>
      <c r="AE1093">
        <v>33</v>
      </c>
      <c r="AF1093" t="s">
        <v>2284</v>
      </c>
      <c r="AH1093">
        <v>83</v>
      </c>
      <c r="AI1093" t="s">
        <v>2283</v>
      </c>
      <c r="AK1093" t="s">
        <v>2282</v>
      </c>
      <c r="AL1093">
        <v>39</v>
      </c>
      <c r="AM1093" s="5">
        <f t="shared" si="138"/>
        <v>1.3928571428571428</v>
      </c>
      <c r="AN1093" s="4">
        <f t="shared" si="143"/>
        <v>2.1095905230702656E-3</v>
      </c>
      <c r="AO1093" s="3"/>
      <c r="AP1093">
        <v>0</v>
      </c>
      <c r="AR1093" t="s">
        <v>1</v>
      </c>
      <c r="AT1093" s="2">
        <v>1.48</v>
      </c>
      <c r="AU1093" s="1">
        <f t="shared" si="139"/>
        <v>0.75654203351597815</v>
      </c>
      <c r="AV1093" s="1">
        <f t="shared" si="140"/>
        <v>0.60066118174199201</v>
      </c>
      <c r="AW1093" s="1">
        <f t="shared" si="141"/>
        <v>0.44478032996800587</v>
      </c>
    </row>
    <row r="1094" spans="1:49" x14ac:dyDescent="0.2">
      <c r="A1094">
        <v>1092</v>
      </c>
      <c r="B1094" t="s">
        <v>2281</v>
      </c>
      <c r="C1094" t="s">
        <v>2280</v>
      </c>
      <c r="F1094" t="s">
        <v>2279</v>
      </c>
      <c r="G1094" t="s">
        <v>16</v>
      </c>
      <c r="H1094" t="s">
        <v>15</v>
      </c>
      <c r="I1094" t="s">
        <v>2278</v>
      </c>
      <c r="J1094" t="s">
        <v>2277</v>
      </c>
      <c r="K1094" t="s">
        <v>2276</v>
      </c>
      <c r="L1094" t="s">
        <v>2275</v>
      </c>
      <c r="M1094" t="s">
        <v>83</v>
      </c>
      <c r="N1094">
        <v>4</v>
      </c>
      <c r="O1094" t="s">
        <v>2274</v>
      </c>
      <c r="P1094" t="s">
        <v>2273</v>
      </c>
      <c r="Q1094" t="s">
        <v>2272</v>
      </c>
      <c r="R1094" s="7">
        <v>34335</v>
      </c>
      <c r="S1094" s="8">
        <f t="shared" si="136"/>
        <v>1994</v>
      </c>
      <c r="T1094" s="8">
        <v>1994</v>
      </c>
      <c r="U1094" s="8">
        <f t="shared" si="137"/>
        <v>28</v>
      </c>
      <c r="V1094" s="7">
        <v>34335</v>
      </c>
      <c r="W1094" t="s">
        <v>2061</v>
      </c>
      <c r="X1094" s="2">
        <v>1.6519999999999999</v>
      </c>
      <c r="Y1094" s="6">
        <f t="shared" si="142"/>
        <v>4.409919649769093E-2</v>
      </c>
      <c r="AA1094" t="s">
        <v>2060</v>
      </c>
      <c r="AB1094">
        <v>17337</v>
      </c>
      <c r="AC1094">
        <v>15582221</v>
      </c>
      <c r="AD1094" t="s">
        <v>6</v>
      </c>
      <c r="AE1094">
        <v>42</v>
      </c>
      <c r="AF1094">
        <v>1</v>
      </c>
      <c r="AH1094" t="s">
        <v>2271</v>
      </c>
      <c r="AI1094" t="s">
        <v>2270</v>
      </c>
      <c r="AK1094" t="s">
        <v>2269</v>
      </c>
      <c r="AL1094">
        <v>11</v>
      </c>
      <c r="AM1094" s="5">
        <f t="shared" si="138"/>
        <v>0.39285714285714285</v>
      </c>
      <c r="AN1094" s="4">
        <f t="shared" si="143"/>
        <v>5.9501271163520315E-4</v>
      </c>
      <c r="AO1094" s="3"/>
      <c r="AP1094">
        <v>0</v>
      </c>
      <c r="AR1094" t="s">
        <v>1</v>
      </c>
      <c r="AT1094" s="2" t="s">
        <v>0</v>
      </c>
      <c r="AU1094" s="1">
        <f t="shared" si="139"/>
        <v>3.1047941361874209</v>
      </c>
      <c r="AV1094" s="1">
        <f t="shared" si="140"/>
        <v>2.2347104604663066</v>
      </c>
      <c r="AW1094" s="1">
        <f t="shared" si="141"/>
        <v>1.3646267847451921</v>
      </c>
    </row>
    <row r="1095" spans="1:49" x14ac:dyDescent="0.2">
      <c r="A1095">
        <v>1093</v>
      </c>
      <c r="B1095" t="s">
        <v>2268</v>
      </c>
      <c r="C1095" t="s">
        <v>2267</v>
      </c>
      <c r="F1095" t="s">
        <v>2266</v>
      </c>
      <c r="G1095" t="s">
        <v>16</v>
      </c>
      <c r="H1095" t="s">
        <v>15</v>
      </c>
      <c r="I1095" t="s">
        <v>2265</v>
      </c>
      <c r="N1095">
        <v>3</v>
      </c>
      <c r="O1095" t="s">
        <v>2264</v>
      </c>
      <c r="P1095" t="s">
        <v>2263</v>
      </c>
      <c r="Q1095" t="s">
        <v>2171</v>
      </c>
      <c r="R1095" s="7">
        <v>34335</v>
      </c>
      <c r="S1095" s="8">
        <f t="shared" si="136"/>
        <v>1994</v>
      </c>
      <c r="T1095" s="8">
        <v>1994</v>
      </c>
      <c r="U1095" s="8">
        <f t="shared" si="137"/>
        <v>28</v>
      </c>
      <c r="V1095" s="7">
        <v>34335</v>
      </c>
      <c r="W1095" t="s">
        <v>2061</v>
      </c>
      <c r="X1095" s="2">
        <v>1.6519999999999999</v>
      </c>
      <c r="Y1095" s="6">
        <f t="shared" si="142"/>
        <v>4.409919649769093E-2</v>
      </c>
      <c r="AA1095" t="s">
        <v>2060</v>
      </c>
      <c r="AB1095">
        <v>17337</v>
      </c>
      <c r="AC1095">
        <v>15582221</v>
      </c>
      <c r="AD1095" t="s">
        <v>6</v>
      </c>
      <c r="AE1095">
        <v>42</v>
      </c>
      <c r="AF1095">
        <v>1</v>
      </c>
      <c r="AH1095" s="10">
        <v>44409</v>
      </c>
      <c r="AI1095" t="s">
        <v>2262</v>
      </c>
      <c r="AK1095" t="s">
        <v>2261</v>
      </c>
      <c r="AL1095">
        <v>11</v>
      </c>
      <c r="AM1095" s="5">
        <f t="shared" si="138"/>
        <v>0.39285714285714285</v>
      </c>
      <c r="AN1095" s="4">
        <f t="shared" si="143"/>
        <v>5.9501271163520315E-4</v>
      </c>
      <c r="AO1095" s="3"/>
      <c r="AP1095">
        <v>0</v>
      </c>
      <c r="AR1095" t="s">
        <v>1</v>
      </c>
      <c r="AT1095" s="2" t="s">
        <v>0</v>
      </c>
      <c r="AU1095" s="1">
        <f t="shared" si="139"/>
        <v>3.1047941361874209</v>
      </c>
      <c r="AV1095" s="1">
        <f t="shared" si="140"/>
        <v>2.2347104604663066</v>
      </c>
      <c r="AW1095" s="1">
        <f t="shared" si="141"/>
        <v>1.3646267847451921</v>
      </c>
    </row>
    <row r="1096" spans="1:49" x14ac:dyDescent="0.2">
      <c r="A1096">
        <v>1094</v>
      </c>
      <c r="B1096" t="s">
        <v>2260</v>
      </c>
      <c r="C1096" t="s">
        <v>2259</v>
      </c>
      <c r="F1096" t="s">
        <v>2258</v>
      </c>
      <c r="G1096" t="s">
        <v>16</v>
      </c>
      <c r="H1096" t="s">
        <v>15</v>
      </c>
      <c r="I1096" t="s">
        <v>2257</v>
      </c>
      <c r="J1096">
        <v>60010491</v>
      </c>
      <c r="K1096" t="s">
        <v>2256</v>
      </c>
      <c r="L1096" t="s">
        <v>2255</v>
      </c>
      <c r="M1096" t="s">
        <v>230</v>
      </c>
      <c r="N1096">
        <v>2</v>
      </c>
      <c r="O1096" t="s">
        <v>2254</v>
      </c>
      <c r="P1096" t="s">
        <v>2253</v>
      </c>
      <c r="Q1096" t="s">
        <v>2252</v>
      </c>
      <c r="R1096" s="7">
        <v>34335</v>
      </c>
      <c r="S1096" s="8">
        <f t="shared" si="136"/>
        <v>1994</v>
      </c>
      <c r="T1096" s="8">
        <v>1994</v>
      </c>
      <c r="U1096" s="8">
        <f t="shared" si="137"/>
        <v>28</v>
      </c>
      <c r="V1096" s="7">
        <v>34335</v>
      </c>
      <c r="W1096" t="s">
        <v>2251</v>
      </c>
      <c r="X1096" s="2">
        <v>0.33500000000000002</v>
      </c>
      <c r="Y1096" s="6">
        <f t="shared" si="142"/>
        <v>8.94263367235258E-3</v>
      </c>
      <c r="AA1096">
        <v>10501827</v>
      </c>
      <c r="AB1096">
        <v>78233</v>
      </c>
      <c r="AC1096">
        <v>15226301</v>
      </c>
      <c r="AD1096" t="s">
        <v>6</v>
      </c>
      <c r="AE1096">
        <v>4</v>
      </c>
      <c r="AF1096">
        <v>1</v>
      </c>
      <c r="AH1096" s="9">
        <v>42887</v>
      </c>
      <c r="AI1096" t="s">
        <v>2250</v>
      </c>
      <c r="AK1096" t="s">
        <v>2249</v>
      </c>
      <c r="AL1096">
        <v>2</v>
      </c>
      <c r="AM1096" s="5">
        <f t="shared" si="138"/>
        <v>7.1428571428571425E-2</v>
      </c>
      <c r="AN1096" s="4">
        <f t="shared" si="143"/>
        <v>1.0818412938821875E-4</v>
      </c>
      <c r="AO1096" s="3"/>
      <c r="AP1096">
        <v>0</v>
      </c>
      <c r="AR1096" t="s">
        <v>1</v>
      </c>
      <c r="AT1096" s="2" t="s">
        <v>0</v>
      </c>
      <c r="AU1096" s="1">
        <f t="shared" si="139"/>
        <v>0.62922988094632715</v>
      </c>
      <c r="AV1096" s="1">
        <f t="shared" si="140"/>
        <v>0.4525408900870399</v>
      </c>
      <c r="AW1096" s="1">
        <f t="shared" si="141"/>
        <v>0.27585189922775272</v>
      </c>
    </row>
    <row r="1097" spans="1:49" x14ac:dyDescent="0.2">
      <c r="A1097">
        <v>1095</v>
      </c>
      <c r="B1097" t="s">
        <v>2248</v>
      </c>
      <c r="C1097" t="s">
        <v>2247</v>
      </c>
      <c r="F1097" t="s">
        <v>2246</v>
      </c>
      <c r="G1097" t="s">
        <v>16</v>
      </c>
      <c r="H1097" t="s">
        <v>15</v>
      </c>
      <c r="I1097" t="s">
        <v>2245</v>
      </c>
      <c r="N1097">
        <v>8</v>
      </c>
      <c r="O1097" t="s">
        <v>2244</v>
      </c>
      <c r="P1097" t="s">
        <v>2243</v>
      </c>
      <c r="Q1097" t="s">
        <v>2242</v>
      </c>
      <c r="R1097" s="7">
        <v>34335</v>
      </c>
      <c r="S1097" s="8">
        <f t="shared" si="136"/>
        <v>1994</v>
      </c>
      <c r="T1097" s="8">
        <v>1994</v>
      </c>
      <c r="U1097" s="8">
        <f t="shared" si="137"/>
        <v>28</v>
      </c>
      <c r="V1097" s="7" t="s">
        <v>2181</v>
      </c>
      <c r="W1097" t="s">
        <v>2180</v>
      </c>
      <c r="X1097" s="2">
        <v>0.371</v>
      </c>
      <c r="Y1097" s="6">
        <f t="shared" si="142"/>
        <v>9.9036331117695747E-3</v>
      </c>
      <c r="AA1097">
        <v>486604</v>
      </c>
      <c r="AB1097">
        <v>28580</v>
      </c>
      <c r="AC1097" t="s">
        <v>2179</v>
      </c>
      <c r="AD1097" t="s">
        <v>6</v>
      </c>
      <c r="AE1097">
        <v>29</v>
      </c>
      <c r="AF1097">
        <v>1</v>
      </c>
      <c r="AH1097" t="s">
        <v>2241</v>
      </c>
      <c r="AI1097" t="s">
        <v>2240</v>
      </c>
      <c r="AK1097" t="s">
        <v>2239</v>
      </c>
      <c r="AL1097">
        <v>21</v>
      </c>
      <c r="AM1097" s="5">
        <f t="shared" si="138"/>
        <v>0.75</v>
      </c>
      <c r="AN1097" s="4">
        <f t="shared" si="143"/>
        <v>1.1359333585762969E-3</v>
      </c>
      <c r="AO1097" s="3"/>
      <c r="AP1097">
        <v>0</v>
      </c>
      <c r="AR1097" t="s">
        <v>1</v>
      </c>
      <c r="AT1097" s="2">
        <v>1.431</v>
      </c>
      <c r="AU1097" s="1">
        <f t="shared" si="139"/>
        <v>0.7273323185811591</v>
      </c>
      <c r="AV1097" s="1">
        <f t="shared" si="140"/>
        <v>0.55197832351729359</v>
      </c>
      <c r="AW1097" s="1">
        <f t="shared" si="141"/>
        <v>0.37662432845342808</v>
      </c>
    </row>
    <row r="1098" spans="1:49" x14ac:dyDescent="0.2">
      <c r="A1098">
        <v>1096</v>
      </c>
      <c r="B1098" t="s">
        <v>2238</v>
      </c>
      <c r="F1098" t="s">
        <v>2237</v>
      </c>
      <c r="G1098" t="s">
        <v>16</v>
      </c>
      <c r="H1098" t="s">
        <v>15</v>
      </c>
      <c r="I1098" t="s">
        <v>2236</v>
      </c>
      <c r="N1098">
        <v>4</v>
      </c>
      <c r="O1098" t="s">
        <v>2235</v>
      </c>
      <c r="P1098" t="s">
        <v>2234</v>
      </c>
      <c r="Q1098" t="s">
        <v>256</v>
      </c>
      <c r="R1098" s="7">
        <v>34335</v>
      </c>
      <c r="S1098" s="8">
        <f t="shared" si="136"/>
        <v>1994</v>
      </c>
      <c r="T1098" s="8">
        <v>1994</v>
      </c>
      <c r="U1098" s="8">
        <f t="shared" si="137"/>
        <v>28</v>
      </c>
      <c r="V1098" s="7">
        <v>34335</v>
      </c>
      <c r="W1098" t="s">
        <v>2170</v>
      </c>
      <c r="X1098" s="2">
        <v>0.22</v>
      </c>
      <c r="Y1098" s="6">
        <f t="shared" si="142"/>
        <v>5.8727743519927395E-3</v>
      </c>
      <c r="AA1098">
        <v>2705214</v>
      </c>
      <c r="AB1098">
        <v>28119</v>
      </c>
      <c r="AD1098" t="s">
        <v>6</v>
      </c>
      <c r="AE1098">
        <v>15</v>
      </c>
      <c r="AF1098">
        <v>1</v>
      </c>
      <c r="AH1098" t="s">
        <v>2233</v>
      </c>
      <c r="AI1098" t="s">
        <v>2232</v>
      </c>
      <c r="AK1098" t="s">
        <v>2231</v>
      </c>
      <c r="AL1098">
        <v>1</v>
      </c>
      <c r="AM1098" s="5">
        <f t="shared" si="138"/>
        <v>3.5714285714285712E-2</v>
      </c>
      <c r="AN1098" s="4">
        <f t="shared" si="143"/>
        <v>5.4092064694109373E-5</v>
      </c>
      <c r="AO1098" s="3"/>
      <c r="AP1098">
        <v>0</v>
      </c>
      <c r="AR1098" t="s">
        <v>1</v>
      </c>
      <c r="AT1098" s="2" t="s">
        <v>0</v>
      </c>
      <c r="AU1098" s="1">
        <f t="shared" si="139"/>
        <v>0.41271696658031504</v>
      </c>
      <c r="AV1098" s="1">
        <f t="shared" si="140"/>
        <v>0.29634332083434245</v>
      </c>
      <c r="AW1098" s="1">
        <f t="shared" si="141"/>
        <v>0.17996967508836983</v>
      </c>
    </row>
    <row r="1099" spans="1:49" x14ac:dyDescent="0.2">
      <c r="A1099">
        <v>1097</v>
      </c>
      <c r="B1099" t="s">
        <v>2230</v>
      </c>
      <c r="C1099" t="s">
        <v>2229</v>
      </c>
      <c r="D1099" t="s">
        <v>2228</v>
      </c>
      <c r="F1099" t="s">
        <v>2227</v>
      </c>
      <c r="G1099" t="s">
        <v>16</v>
      </c>
      <c r="H1099" t="s">
        <v>15</v>
      </c>
      <c r="I1099" t="s">
        <v>1461</v>
      </c>
      <c r="J1099">
        <v>60008734</v>
      </c>
      <c r="K1099" t="s">
        <v>2226</v>
      </c>
      <c r="L1099" t="s">
        <v>2225</v>
      </c>
      <c r="M1099" t="s">
        <v>2097</v>
      </c>
      <c r="N1099">
        <v>5</v>
      </c>
      <c r="O1099" t="s">
        <v>2224</v>
      </c>
      <c r="P1099" t="s">
        <v>2223</v>
      </c>
      <c r="Q1099" t="s">
        <v>2222</v>
      </c>
      <c r="R1099" s="7">
        <v>34335</v>
      </c>
      <c r="S1099" s="8">
        <f t="shared" si="136"/>
        <v>1994</v>
      </c>
      <c r="T1099" s="8">
        <v>1994</v>
      </c>
      <c r="U1099" s="8">
        <f t="shared" si="137"/>
        <v>28</v>
      </c>
      <c r="V1099" s="7">
        <v>34335</v>
      </c>
      <c r="W1099" t="s">
        <v>2221</v>
      </c>
      <c r="X1099" s="2">
        <v>0.65200000000000002</v>
      </c>
      <c r="Y1099" s="6">
        <f t="shared" si="142"/>
        <v>1.7404767624996664E-2</v>
      </c>
      <c r="AA1099">
        <v>222313</v>
      </c>
      <c r="AB1099">
        <v>12179</v>
      </c>
      <c r="AD1099" t="s">
        <v>6</v>
      </c>
      <c r="AE1099">
        <v>58</v>
      </c>
      <c r="AF1099" s="10">
        <v>44348</v>
      </c>
      <c r="AH1099" t="s">
        <v>2220</v>
      </c>
      <c r="AI1099" t="s">
        <v>2219</v>
      </c>
      <c r="AK1099" t="s">
        <v>2218</v>
      </c>
      <c r="AL1099">
        <v>48</v>
      </c>
      <c r="AM1099" s="5">
        <f t="shared" si="138"/>
        <v>1.7142857142857142</v>
      </c>
      <c r="AN1099" s="4">
        <f t="shared" si="143"/>
        <v>2.5964191053172497E-3</v>
      </c>
      <c r="AO1099" s="3"/>
      <c r="AP1099">
        <v>0</v>
      </c>
      <c r="AQ1099" t="s">
        <v>1452</v>
      </c>
      <c r="AR1099" t="s">
        <v>1</v>
      </c>
      <c r="AS1099" t="s">
        <v>1450</v>
      </c>
      <c r="AT1099" s="2">
        <v>3.5990000000000002</v>
      </c>
      <c r="AU1099" s="1">
        <f t="shared" si="139"/>
        <v>1.2962263069092839</v>
      </c>
      <c r="AV1099" s="1">
        <f t="shared" si="140"/>
        <v>1.0000593365156958</v>
      </c>
      <c r="AW1099" s="1">
        <f t="shared" si="141"/>
        <v>0.70389236612210737</v>
      </c>
    </row>
    <row r="1100" spans="1:49" x14ac:dyDescent="0.2">
      <c r="A1100">
        <v>1098</v>
      </c>
      <c r="B1100" t="s">
        <v>2217</v>
      </c>
      <c r="C1100" t="s">
        <v>2216</v>
      </c>
      <c r="F1100" t="s">
        <v>2215</v>
      </c>
      <c r="G1100" t="s">
        <v>16</v>
      </c>
      <c r="H1100" t="s">
        <v>15</v>
      </c>
      <c r="I1100" t="s">
        <v>2214</v>
      </c>
      <c r="J1100">
        <v>60029241</v>
      </c>
      <c r="K1100" t="s">
        <v>2213</v>
      </c>
      <c r="L1100" t="s">
        <v>2212</v>
      </c>
      <c r="M1100" t="s">
        <v>230</v>
      </c>
      <c r="N1100">
        <v>2</v>
      </c>
      <c r="O1100" t="s">
        <v>2211</v>
      </c>
      <c r="P1100" t="s">
        <v>2210</v>
      </c>
      <c r="Q1100" t="s">
        <v>2209</v>
      </c>
      <c r="R1100" s="7">
        <v>34335</v>
      </c>
      <c r="S1100" s="8">
        <f t="shared" si="136"/>
        <v>1994</v>
      </c>
      <c r="T1100" s="8">
        <v>1994</v>
      </c>
      <c r="U1100" s="8">
        <f t="shared" si="137"/>
        <v>28</v>
      </c>
      <c r="V1100" s="7">
        <v>34335</v>
      </c>
      <c r="W1100" t="s">
        <v>2208</v>
      </c>
      <c r="X1100" s="2">
        <v>0.94</v>
      </c>
      <c r="Y1100" s="6">
        <f t="shared" si="142"/>
        <v>2.5092763140332611E-2</v>
      </c>
      <c r="AA1100">
        <v>10518207</v>
      </c>
      <c r="AB1100">
        <v>63372</v>
      </c>
      <c r="AD1100" t="s">
        <v>6</v>
      </c>
      <c r="AE1100">
        <v>4</v>
      </c>
      <c r="AF1100">
        <v>1</v>
      </c>
      <c r="AH1100" t="s">
        <v>2207</v>
      </c>
      <c r="AI1100" t="s">
        <v>2206</v>
      </c>
      <c r="AK1100" t="s">
        <v>2205</v>
      </c>
      <c r="AL1100">
        <v>39</v>
      </c>
      <c r="AM1100" s="5">
        <f t="shared" si="138"/>
        <v>1.3928571428571428</v>
      </c>
      <c r="AN1100" s="4">
        <f t="shared" si="143"/>
        <v>2.1095905230702656E-3</v>
      </c>
      <c r="AO1100" s="3"/>
      <c r="AP1100">
        <v>0</v>
      </c>
      <c r="AQ1100" t="s">
        <v>2204</v>
      </c>
      <c r="AR1100" t="s">
        <v>2203</v>
      </c>
      <c r="AS1100" t="s">
        <v>2202</v>
      </c>
      <c r="AT1100" s="2" t="s">
        <v>0</v>
      </c>
      <c r="AU1100" s="1">
        <f t="shared" si="139"/>
        <v>1.8197811355153908</v>
      </c>
      <c r="AV1100" s="1">
        <f t="shared" si="140"/>
        <v>1.3601176831701438</v>
      </c>
      <c r="AW1100" s="1">
        <f t="shared" si="141"/>
        <v>0.90045423082489684</v>
      </c>
    </row>
    <row r="1101" spans="1:49" x14ac:dyDescent="0.2">
      <c r="A1101">
        <v>1099</v>
      </c>
      <c r="B1101" t="s">
        <v>2201</v>
      </c>
      <c r="C1101" t="s">
        <v>2200</v>
      </c>
      <c r="F1101" t="s">
        <v>2199</v>
      </c>
      <c r="G1101" t="s">
        <v>16</v>
      </c>
      <c r="H1101" t="s">
        <v>15</v>
      </c>
      <c r="I1101" t="s">
        <v>2198</v>
      </c>
      <c r="J1101">
        <v>60025778</v>
      </c>
      <c r="K1101" t="s">
        <v>2197</v>
      </c>
      <c r="L1101" t="s">
        <v>2196</v>
      </c>
      <c r="M1101" t="s">
        <v>230</v>
      </c>
      <c r="N1101">
        <v>4</v>
      </c>
      <c r="O1101" t="s">
        <v>2195</v>
      </c>
      <c r="P1101" t="s">
        <v>2194</v>
      </c>
      <c r="Q1101" t="s">
        <v>2193</v>
      </c>
      <c r="R1101" s="7">
        <v>34335</v>
      </c>
      <c r="S1101" s="8">
        <f t="shared" si="136"/>
        <v>1994</v>
      </c>
      <c r="T1101" s="8">
        <v>1994</v>
      </c>
      <c r="U1101" s="8">
        <f t="shared" si="137"/>
        <v>28</v>
      </c>
      <c r="V1101" s="7">
        <v>34335</v>
      </c>
      <c r="W1101" t="s">
        <v>2192</v>
      </c>
      <c r="X1101" s="2">
        <v>1.159</v>
      </c>
      <c r="Y1101" s="6">
        <f t="shared" si="142"/>
        <v>3.093884306345266E-2</v>
      </c>
      <c r="AA1101">
        <v>8853010</v>
      </c>
      <c r="AB1101">
        <v>12998</v>
      </c>
      <c r="AD1101" t="s">
        <v>6</v>
      </c>
      <c r="AE1101">
        <v>41</v>
      </c>
      <c r="AF1101">
        <v>1</v>
      </c>
      <c r="AH1101" t="s">
        <v>2191</v>
      </c>
      <c r="AI1101" t="s">
        <v>2190</v>
      </c>
      <c r="AK1101" t="s">
        <v>2189</v>
      </c>
      <c r="AL1101">
        <v>30</v>
      </c>
      <c r="AM1101" s="5">
        <f t="shared" si="138"/>
        <v>1.0714285714285714</v>
      </c>
      <c r="AN1101" s="4">
        <f t="shared" si="143"/>
        <v>1.6227619408232812E-3</v>
      </c>
      <c r="AO1101" s="3"/>
      <c r="AP1101">
        <v>0</v>
      </c>
      <c r="AQ1101" t="s">
        <v>1581</v>
      </c>
      <c r="AR1101" t="s">
        <v>2188</v>
      </c>
      <c r="AS1101" t="s">
        <v>1579</v>
      </c>
      <c r="AT1101" s="2" t="s">
        <v>0</v>
      </c>
      <c r="AU1101" s="1">
        <f t="shared" si="139"/>
        <v>2.2144018726663846</v>
      </c>
      <c r="AV1101" s="1">
        <f t="shared" si="140"/>
        <v>1.628080250213797</v>
      </c>
      <c r="AW1101" s="1">
        <f t="shared" si="141"/>
        <v>1.0417586277612096</v>
      </c>
    </row>
    <row r="1102" spans="1:49" x14ac:dyDescent="0.2">
      <c r="A1102">
        <v>1100</v>
      </c>
      <c r="B1102" t="s">
        <v>2187</v>
      </c>
      <c r="C1102" t="s">
        <v>2186</v>
      </c>
      <c r="F1102" t="s">
        <v>2185</v>
      </c>
      <c r="G1102" t="s">
        <v>16</v>
      </c>
      <c r="H1102" t="s">
        <v>15</v>
      </c>
      <c r="I1102" t="s">
        <v>2184</v>
      </c>
      <c r="N1102">
        <v>3</v>
      </c>
      <c r="O1102" t="s">
        <v>2183</v>
      </c>
      <c r="P1102" t="s">
        <v>2182</v>
      </c>
      <c r="Q1102" t="s">
        <v>2171</v>
      </c>
      <c r="R1102" s="7">
        <v>34335</v>
      </c>
      <c r="S1102" s="8">
        <f t="shared" si="136"/>
        <v>1994</v>
      </c>
      <c r="T1102" s="8">
        <v>1994</v>
      </c>
      <c r="U1102" s="8">
        <f t="shared" si="137"/>
        <v>28</v>
      </c>
      <c r="V1102" s="7" t="s">
        <v>2181</v>
      </c>
      <c r="W1102" t="s">
        <v>2180</v>
      </c>
      <c r="X1102" s="2">
        <v>0.371</v>
      </c>
      <c r="Y1102" s="6">
        <f t="shared" si="142"/>
        <v>9.9036331117695747E-3</v>
      </c>
      <c r="AA1102">
        <v>486604</v>
      </c>
      <c r="AB1102">
        <v>28580</v>
      </c>
      <c r="AC1102" t="s">
        <v>2179</v>
      </c>
      <c r="AD1102" t="s">
        <v>6</v>
      </c>
      <c r="AE1102">
        <v>29</v>
      </c>
      <c r="AF1102">
        <v>1</v>
      </c>
      <c r="AH1102" s="9">
        <v>44805</v>
      </c>
      <c r="AI1102" t="s">
        <v>2178</v>
      </c>
      <c r="AK1102" t="s">
        <v>2177</v>
      </c>
      <c r="AL1102">
        <v>76</v>
      </c>
      <c r="AM1102" s="5">
        <f t="shared" si="138"/>
        <v>2.7142857142857144</v>
      </c>
      <c r="AN1102" s="4">
        <f t="shared" si="143"/>
        <v>4.1109969167523125E-3</v>
      </c>
      <c r="AO1102" s="3"/>
      <c r="AP1102">
        <v>0</v>
      </c>
      <c r="AR1102" t="s">
        <v>1</v>
      </c>
      <c r="AT1102" s="2">
        <v>1.431</v>
      </c>
      <c r="AU1102" s="1">
        <f t="shared" si="139"/>
        <v>0.81658422532643948</v>
      </c>
      <c r="AV1102" s="1">
        <f t="shared" si="140"/>
        <v>0.70073150142609431</v>
      </c>
      <c r="AW1102" s="1">
        <f t="shared" si="141"/>
        <v>0.58487877752574913</v>
      </c>
    </row>
    <row r="1103" spans="1:49" x14ac:dyDescent="0.2">
      <c r="A1103">
        <v>1101</v>
      </c>
      <c r="B1103" t="s">
        <v>2176</v>
      </c>
      <c r="F1103" t="s">
        <v>2175</v>
      </c>
      <c r="G1103" t="s">
        <v>16</v>
      </c>
      <c r="H1103" t="s">
        <v>15</v>
      </c>
      <c r="I1103" t="s">
        <v>2174</v>
      </c>
      <c r="N1103">
        <v>3</v>
      </c>
      <c r="O1103" t="s">
        <v>2173</v>
      </c>
      <c r="P1103" t="s">
        <v>2172</v>
      </c>
      <c r="Q1103" t="s">
        <v>2171</v>
      </c>
      <c r="R1103" s="7">
        <v>34335</v>
      </c>
      <c r="S1103" s="8">
        <f t="shared" si="136"/>
        <v>1994</v>
      </c>
      <c r="T1103" s="8">
        <v>1994</v>
      </c>
      <c r="U1103" s="8">
        <f t="shared" si="137"/>
        <v>28</v>
      </c>
      <c r="V1103" s="7">
        <v>34335</v>
      </c>
      <c r="W1103" t="s">
        <v>2170</v>
      </c>
      <c r="X1103" s="2">
        <v>0.22</v>
      </c>
      <c r="Y1103" s="6">
        <f t="shared" si="142"/>
        <v>5.8727743519927395E-3</v>
      </c>
      <c r="AA1103">
        <v>2705214</v>
      </c>
      <c r="AB1103">
        <v>28119</v>
      </c>
      <c r="AD1103" t="s">
        <v>6</v>
      </c>
      <c r="AE1103">
        <v>15</v>
      </c>
      <c r="AF1103">
        <v>1</v>
      </c>
      <c r="AH1103" t="s">
        <v>2169</v>
      </c>
      <c r="AI1103" t="s">
        <v>2168</v>
      </c>
      <c r="AK1103" t="s">
        <v>2167</v>
      </c>
      <c r="AL1103">
        <v>0</v>
      </c>
      <c r="AM1103" s="5">
        <f t="shared" si="138"/>
        <v>0</v>
      </c>
      <c r="AN1103" s="4">
        <f t="shared" si="143"/>
        <v>0</v>
      </c>
      <c r="AO1103" s="3"/>
      <c r="AP1103">
        <v>0</v>
      </c>
      <c r="AR1103" t="s">
        <v>1</v>
      </c>
      <c r="AT1103" s="2" t="s">
        <v>0</v>
      </c>
      <c r="AU1103" s="1">
        <f t="shared" si="139"/>
        <v>0.41109420463949176</v>
      </c>
      <c r="AV1103" s="1">
        <f t="shared" si="140"/>
        <v>0.293638717599637</v>
      </c>
      <c r="AW1103" s="1">
        <f t="shared" si="141"/>
        <v>0.17618323055978219</v>
      </c>
    </row>
    <row r="1104" spans="1:49" x14ac:dyDescent="0.2">
      <c r="A1104">
        <v>1102</v>
      </c>
      <c r="B1104" t="s">
        <v>2166</v>
      </c>
      <c r="C1104" t="s">
        <v>2165</v>
      </c>
      <c r="F1104" t="s">
        <v>2164</v>
      </c>
      <c r="G1104" t="s">
        <v>16</v>
      </c>
      <c r="H1104" t="s">
        <v>15</v>
      </c>
      <c r="I1104" t="s">
        <v>2163</v>
      </c>
      <c r="J1104" t="s">
        <v>2162</v>
      </c>
      <c r="K1104" t="s">
        <v>2161</v>
      </c>
      <c r="L1104" t="s">
        <v>2160</v>
      </c>
      <c r="M1104" t="s">
        <v>2159</v>
      </c>
      <c r="N1104">
        <v>3</v>
      </c>
      <c r="O1104" t="s">
        <v>2158</v>
      </c>
      <c r="P1104" t="s">
        <v>2157</v>
      </c>
      <c r="Q1104" t="s">
        <v>2156</v>
      </c>
      <c r="R1104" s="7">
        <v>34335</v>
      </c>
      <c r="S1104" s="8">
        <f t="shared" si="136"/>
        <v>1994</v>
      </c>
      <c r="T1104" s="8">
        <v>1994</v>
      </c>
      <c r="U1104" s="8">
        <f t="shared" si="137"/>
        <v>28</v>
      </c>
      <c r="V1104" s="7" t="s">
        <v>2155</v>
      </c>
      <c r="W1104" t="s">
        <v>2154</v>
      </c>
      <c r="X1104" s="2">
        <v>0.33800000000000002</v>
      </c>
      <c r="Y1104" s="6">
        <f t="shared" si="142"/>
        <v>9.0227169589706634E-3</v>
      </c>
      <c r="AA1104">
        <v>7372884</v>
      </c>
      <c r="AB1104">
        <v>70506</v>
      </c>
      <c r="AC1104">
        <v>10991247</v>
      </c>
      <c r="AD1104" t="s">
        <v>6</v>
      </c>
      <c r="AE1104">
        <v>12</v>
      </c>
      <c r="AF1104">
        <v>1</v>
      </c>
      <c r="AH1104" t="s">
        <v>2153</v>
      </c>
      <c r="AI1104" t="s">
        <v>2152</v>
      </c>
      <c r="AJ1104" t="s">
        <v>2151</v>
      </c>
      <c r="AK1104" t="s">
        <v>2150</v>
      </c>
      <c r="AL1104">
        <v>1</v>
      </c>
      <c r="AM1104" s="5">
        <f t="shared" si="138"/>
        <v>3.5714285714285712E-2</v>
      </c>
      <c r="AN1104" s="4">
        <f t="shared" si="143"/>
        <v>5.4092064694109373E-5</v>
      </c>
      <c r="AO1104" s="3"/>
      <c r="AP1104">
        <v>0</v>
      </c>
      <c r="AR1104" t="s">
        <v>1</v>
      </c>
      <c r="AT1104" s="2" t="s">
        <v>0</v>
      </c>
      <c r="AU1104" s="1">
        <f t="shared" si="139"/>
        <v>0.63321294906876968</v>
      </c>
      <c r="AV1104" s="1">
        <f t="shared" si="140"/>
        <v>0.45384045118323868</v>
      </c>
      <c r="AW1104" s="1">
        <f t="shared" si="141"/>
        <v>0.27446795329770757</v>
      </c>
    </row>
    <row r="1105" spans="1:49" x14ac:dyDescent="0.2">
      <c r="A1105">
        <v>1103</v>
      </c>
      <c r="B1105" t="s">
        <v>2149</v>
      </c>
      <c r="F1105" t="s">
        <v>2148</v>
      </c>
      <c r="G1105" t="s">
        <v>16</v>
      </c>
      <c r="H1105" t="s">
        <v>15</v>
      </c>
      <c r="I1105" t="s">
        <v>2147</v>
      </c>
      <c r="J1105">
        <v>60018735</v>
      </c>
      <c r="K1105" t="s">
        <v>2146</v>
      </c>
      <c r="L1105" t="s">
        <v>2133</v>
      </c>
      <c r="M1105" t="s">
        <v>830</v>
      </c>
      <c r="N1105">
        <v>3</v>
      </c>
      <c r="O1105" t="s">
        <v>2145</v>
      </c>
      <c r="P1105" t="s">
        <v>2144</v>
      </c>
      <c r="Q1105" t="s">
        <v>2143</v>
      </c>
      <c r="R1105" s="7">
        <v>34335</v>
      </c>
      <c r="S1105" s="8">
        <f t="shared" si="136"/>
        <v>1994</v>
      </c>
      <c r="T1105" s="8">
        <v>1994</v>
      </c>
      <c r="U1105" s="8">
        <f t="shared" si="137"/>
        <v>28</v>
      </c>
      <c r="V1105" s="7">
        <v>34335</v>
      </c>
      <c r="W1105" t="s">
        <v>2142</v>
      </c>
      <c r="X1105" s="2">
        <v>0.21099999999999999</v>
      </c>
      <c r="Y1105" s="6">
        <f t="shared" si="142"/>
        <v>5.6325244921384904E-3</v>
      </c>
      <c r="AA1105">
        <v>9168516</v>
      </c>
      <c r="AB1105">
        <v>18936</v>
      </c>
      <c r="AD1105" t="s">
        <v>6</v>
      </c>
      <c r="AE1105" t="s">
        <v>2141</v>
      </c>
      <c r="AF1105">
        <v>1</v>
      </c>
      <c r="AH1105" t="s">
        <v>2140</v>
      </c>
      <c r="AI1105" t="s">
        <v>2139</v>
      </c>
      <c r="AK1105" t="s">
        <v>2138</v>
      </c>
      <c r="AL1105">
        <v>3</v>
      </c>
      <c r="AM1105" s="5">
        <f t="shared" si="138"/>
        <v>0.10714285714285714</v>
      </c>
      <c r="AN1105" s="4">
        <f t="shared" si="143"/>
        <v>1.6227619408232811E-4</v>
      </c>
      <c r="AO1105" s="3"/>
      <c r="AP1105">
        <v>0</v>
      </c>
      <c r="AR1105" t="s">
        <v>1</v>
      </c>
      <c r="AT1105" s="2">
        <v>0.52500000000000002</v>
      </c>
      <c r="AU1105" s="1">
        <f t="shared" si="139"/>
        <v>0.3991450002721641</v>
      </c>
      <c r="AV1105" s="1">
        <f t="shared" si="140"/>
        <v>0.28974003431104089</v>
      </c>
      <c r="AW1105" s="1">
        <f t="shared" si="141"/>
        <v>0.18033506834991767</v>
      </c>
    </row>
    <row r="1106" spans="1:49" x14ac:dyDescent="0.2">
      <c r="A1106">
        <v>1104</v>
      </c>
      <c r="B1106" t="s">
        <v>2137</v>
      </c>
      <c r="F1106" t="s">
        <v>2136</v>
      </c>
      <c r="G1106" t="s">
        <v>16</v>
      </c>
      <c r="H1106" t="s">
        <v>15</v>
      </c>
      <c r="I1106" t="s">
        <v>2135</v>
      </c>
      <c r="J1106">
        <v>60103907</v>
      </c>
      <c r="K1106" t="s">
        <v>2134</v>
      </c>
      <c r="L1106" t="s">
        <v>2133</v>
      </c>
      <c r="M1106" t="s">
        <v>830</v>
      </c>
      <c r="N1106">
        <v>7</v>
      </c>
      <c r="O1106" t="s">
        <v>2132</v>
      </c>
      <c r="P1106" t="s">
        <v>2131</v>
      </c>
      <c r="Q1106" t="s">
        <v>2130</v>
      </c>
      <c r="R1106" s="7">
        <v>34335</v>
      </c>
      <c r="S1106" s="8">
        <f t="shared" si="136"/>
        <v>1994</v>
      </c>
      <c r="T1106" s="8">
        <v>1994</v>
      </c>
      <c r="U1106" s="8">
        <f t="shared" si="137"/>
        <v>28</v>
      </c>
      <c r="V1106" s="7">
        <v>34335</v>
      </c>
      <c r="W1106" t="s">
        <v>2129</v>
      </c>
      <c r="X1106" s="2">
        <v>0.188</v>
      </c>
      <c r="Y1106" s="6">
        <f t="shared" si="142"/>
        <v>5.0185526280665223E-3</v>
      </c>
      <c r="AA1106">
        <v>9168508</v>
      </c>
      <c r="AB1106">
        <v>26076</v>
      </c>
      <c r="AD1106" t="s">
        <v>6</v>
      </c>
      <c r="AE1106" t="s">
        <v>2128</v>
      </c>
      <c r="AF1106">
        <v>1</v>
      </c>
      <c r="AH1106" t="s">
        <v>2127</v>
      </c>
      <c r="AI1106" t="s">
        <v>2126</v>
      </c>
      <c r="AK1106" t="s">
        <v>2125</v>
      </c>
      <c r="AL1106">
        <v>0</v>
      </c>
      <c r="AM1106" s="5">
        <f t="shared" si="138"/>
        <v>0</v>
      </c>
      <c r="AN1106" s="4">
        <f t="shared" si="143"/>
        <v>0</v>
      </c>
      <c r="AO1106" s="3"/>
      <c r="AP1106">
        <v>0</v>
      </c>
      <c r="AR1106" t="s">
        <v>1</v>
      </c>
      <c r="AT1106" s="2" t="s">
        <v>0</v>
      </c>
      <c r="AU1106" s="1">
        <f t="shared" si="139"/>
        <v>0.35129868396465652</v>
      </c>
      <c r="AV1106" s="1">
        <f t="shared" si="140"/>
        <v>0.25092763140332613</v>
      </c>
      <c r="AW1106" s="1">
        <f t="shared" si="141"/>
        <v>0.15055657884199566</v>
      </c>
    </row>
    <row r="1107" spans="1:49" x14ac:dyDescent="0.2">
      <c r="A1107">
        <v>1105</v>
      </c>
      <c r="B1107" t="s">
        <v>2124</v>
      </c>
      <c r="F1107" t="s">
        <v>2123</v>
      </c>
      <c r="G1107" t="s">
        <v>16</v>
      </c>
      <c r="H1107" t="s">
        <v>15</v>
      </c>
      <c r="I1107" t="s">
        <v>2122</v>
      </c>
      <c r="J1107">
        <v>60020536</v>
      </c>
      <c r="K1107" t="s">
        <v>2121</v>
      </c>
      <c r="L1107" t="s">
        <v>2120</v>
      </c>
      <c r="M1107" t="s">
        <v>230</v>
      </c>
      <c r="N1107">
        <v>2</v>
      </c>
      <c r="O1107" t="s">
        <v>2119</v>
      </c>
      <c r="P1107" t="s">
        <v>2118</v>
      </c>
      <c r="Q1107" t="s">
        <v>2117</v>
      </c>
      <c r="R1107" s="7">
        <v>34335</v>
      </c>
      <c r="S1107" s="8">
        <f t="shared" si="136"/>
        <v>1994</v>
      </c>
      <c r="T1107" s="8">
        <v>1994</v>
      </c>
      <c r="U1107" s="8">
        <f t="shared" si="137"/>
        <v>28</v>
      </c>
      <c r="V1107" s="7">
        <v>34335</v>
      </c>
      <c r="W1107" t="s">
        <v>2116</v>
      </c>
      <c r="X1107" s="2">
        <v>0.10100000000000001</v>
      </c>
      <c r="Y1107" s="6">
        <f t="shared" si="142"/>
        <v>2.6961373161421215E-3</v>
      </c>
      <c r="AA1107">
        <v>7452993</v>
      </c>
      <c r="AB1107">
        <v>18563</v>
      </c>
      <c r="AD1107" t="s">
        <v>6</v>
      </c>
      <c r="AE1107">
        <v>33</v>
      </c>
      <c r="AF1107">
        <v>1</v>
      </c>
      <c r="AI1107" t="s">
        <v>2115</v>
      </c>
      <c r="AK1107" t="s">
        <v>2114</v>
      </c>
      <c r="AL1107">
        <v>0</v>
      </c>
      <c r="AM1107" s="5">
        <f t="shared" si="138"/>
        <v>0</v>
      </c>
      <c r="AN1107" s="4">
        <f t="shared" si="143"/>
        <v>0</v>
      </c>
      <c r="AO1107" s="3"/>
      <c r="AP1107">
        <v>0</v>
      </c>
      <c r="AR1107" t="s">
        <v>1</v>
      </c>
      <c r="AT1107" s="2" t="s">
        <v>0</v>
      </c>
      <c r="AU1107" s="1">
        <f t="shared" si="139"/>
        <v>0.18872961212994849</v>
      </c>
      <c r="AV1107" s="1">
        <f t="shared" si="140"/>
        <v>0.13480686580710607</v>
      </c>
      <c r="AW1107" s="1">
        <f t="shared" si="141"/>
        <v>8.0884119484263647E-2</v>
      </c>
    </row>
    <row r="1108" spans="1:49" x14ac:dyDescent="0.2">
      <c r="A1108">
        <v>1106</v>
      </c>
      <c r="B1108" t="s">
        <v>2113</v>
      </c>
      <c r="F1108" t="s">
        <v>2112</v>
      </c>
      <c r="G1108" t="s">
        <v>16</v>
      </c>
      <c r="H1108" t="s">
        <v>15</v>
      </c>
      <c r="I1108" t="s">
        <v>2111</v>
      </c>
      <c r="J1108">
        <v>60073446</v>
      </c>
      <c r="K1108" t="s">
        <v>2110</v>
      </c>
      <c r="L1108" t="s">
        <v>984</v>
      </c>
      <c r="M1108" t="s">
        <v>591</v>
      </c>
      <c r="N1108">
        <v>2</v>
      </c>
      <c r="O1108" t="s">
        <v>2109</v>
      </c>
      <c r="P1108" t="s">
        <v>2108</v>
      </c>
      <c r="Q1108" t="s">
        <v>2107</v>
      </c>
      <c r="R1108" s="7">
        <v>34335</v>
      </c>
      <c r="S1108" s="8">
        <f t="shared" si="136"/>
        <v>1994</v>
      </c>
      <c r="T1108" s="8">
        <v>1994</v>
      </c>
      <c r="U1108" s="8">
        <f t="shared" si="137"/>
        <v>28</v>
      </c>
      <c r="V1108" s="7">
        <v>1994</v>
      </c>
      <c r="W1108" t="s">
        <v>784</v>
      </c>
      <c r="X1108" s="2">
        <v>0.30099999999999999</v>
      </c>
      <c r="Y1108" s="6">
        <f t="shared" si="142"/>
        <v>8.0350230906809754E-3</v>
      </c>
      <c r="AA1108">
        <v>10044132</v>
      </c>
      <c r="AB1108">
        <v>58655</v>
      </c>
      <c r="AD1108" t="s">
        <v>6</v>
      </c>
      <c r="AE1108">
        <v>5</v>
      </c>
      <c r="AF1108">
        <v>1</v>
      </c>
      <c r="AH1108" t="s">
        <v>2106</v>
      </c>
      <c r="AI1108" t="s">
        <v>2105</v>
      </c>
      <c r="AK1108" t="s">
        <v>2104</v>
      </c>
      <c r="AL1108">
        <v>0</v>
      </c>
      <c r="AM1108" s="5">
        <f t="shared" si="138"/>
        <v>0</v>
      </c>
      <c r="AN1108" s="4">
        <f t="shared" si="143"/>
        <v>0</v>
      </c>
      <c r="AO1108" s="3"/>
      <c r="AP1108">
        <v>0</v>
      </c>
      <c r="AR1108" t="s">
        <v>1</v>
      </c>
      <c r="AT1108" s="2">
        <v>1.1859999999999999</v>
      </c>
      <c r="AU1108" s="1">
        <f t="shared" si="139"/>
        <v>0.56245161634766827</v>
      </c>
      <c r="AV1108" s="1">
        <f t="shared" si="140"/>
        <v>0.40175115453404875</v>
      </c>
      <c r="AW1108" s="1">
        <f t="shared" si="141"/>
        <v>0.24105069272042928</v>
      </c>
    </row>
    <row r="1109" spans="1:49" x14ac:dyDescent="0.2">
      <c r="A1109">
        <v>1107</v>
      </c>
      <c r="B1109" t="s">
        <v>2103</v>
      </c>
      <c r="C1109" t="s">
        <v>2102</v>
      </c>
      <c r="D1109">
        <v>30401894905479</v>
      </c>
      <c r="F1109" t="s">
        <v>2101</v>
      </c>
      <c r="G1109" t="s">
        <v>16</v>
      </c>
      <c r="H1109" t="s">
        <v>15</v>
      </c>
      <c r="I1109" t="s">
        <v>2100</v>
      </c>
      <c r="J1109">
        <v>60003878</v>
      </c>
      <c r="K1109" t="s">
        <v>2099</v>
      </c>
      <c r="L1109" t="s">
        <v>2098</v>
      </c>
      <c r="M1109" t="s">
        <v>2097</v>
      </c>
      <c r="N1109">
        <v>3</v>
      </c>
      <c r="O1109" t="s">
        <v>2096</v>
      </c>
      <c r="P1109" t="s">
        <v>2095</v>
      </c>
      <c r="Q1109" t="s">
        <v>2094</v>
      </c>
      <c r="R1109" s="7">
        <v>34335</v>
      </c>
      <c r="S1109" s="8">
        <f t="shared" si="136"/>
        <v>1994</v>
      </c>
      <c r="T1109" s="8">
        <v>1994</v>
      </c>
      <c r="U1109" s="8">
        <f t="shared" si="137"/>
        <v>28</v>
      </c>
      <c r="V1109" s="7">
        <v>34335</v>
      </c>
      <c r="W1109" t="s">
        <v>2093</v>
      </c>
      <c r="X1109" s="2">
        <v>0.625</v>
      </c>
      <c r="Y1109" s="6">
        <f t="shared" si="142"/>
        <v>1.6684018045433919E-2</v>
      </c>
      <c r="AA1109">
        <v>304018</v>
      </c>
      <c r="AB1109">
        <v>12352</v>
      </c>
      <c r="AD1109" t="s">
        <v>6</v>
      </c>
      <c r="AE1109">
        <v>104</v>
      </c>
      <c r="AF1109" s="10">
        <v>44351</v>
      </c>
      <c r="AH1109" t="s">
        <v>2092</v>
      </c>
      <c r="AI1109" t="s">
        <v>2091</v>
      </c>
      <c r="AK1109" t="s">
        <v>2090</v>
      </c>
      <c r="AL1109">
        <v>22</v>
      </c>
      <c r="AM1109" s="5">
        <f t="shared" si="138"/>
        <v>0.7857142857142857</v>
      </c>
      <c r="AN1109" s="4">
        <f t="shared" si="143"/>
        <v>1.1900254232704063E-3</v>
      </c>
      <c r="AO1109" s="3"/>
      <c r="AP1109">
        <v>0</v>
      </c>
      <c r="AR1109" t="s">
        <v>1</v>
      </c>
      <c r="AT1109" s="2">
        <v>2.31</v>
      </c>
      <c r="AU1109" s="1">
        <f t="shared" si="139"/>
        <v>1.2035820258784864</v>
      </c>
      <c r="AV1109" s="1">
        <f t="shared" si="140"/>
        <v>0.89370217343521619</v>
      </c>
      <c r="AW1109" s="1">
        <f t="shared" si="141"/>
        <v>0.58382232099194598</v>
      </c>
    </row>
    <row r="1110" spans="1:49" x14ac:dyDescent="0.2">
      <c r="A1110">
        <v>1108</v>
      </c>
      <c r="B1110" t="s">
        <v>2089</v>
      </c>
      <c r="C1110" t="s">
        <v>2088</v>
      </c>
      <c r="F1110" t="s">
        <v>2087</v>
      </c>
      <c r="G1110" t="s">
        <v>16</v>
      </c>
      <c r="H1110" t="s">
        <v>15</v>
      </c>
      <c r="I1110" t="s">
        <v>2086</v>
      </c>
      <c r="J1110">
        <v>60005049</v>
      </c>
      <c r="K1110" t="s">
        <v>2085</v>
      </c>
      <c r="L1110" t="s">
        <v>2084</v>
      </c>
      <c r="M1110" t="s">
        <v>58</v>
      </c>
      <c r="N1110">
        <v>3</v>
      </c>
      <c r="O1110" t="s">
        <v>2083</v>
      </c>
      <c r="P1110" t="s">
        <v>2082</v>
      </c>
      <c r="Q1110" t="s">
        <v>2081</v>
      </c>
      <c r="R1110" s="7">
        <v>34335</v>
      </c>
      <c r="S1110" s="8">
        <f t="shared" si="136"/>
        <v>1994</v>
      </c>
      <c r="T1110" s="8">
        <v>1994</v>
      </c>
      <c r="U1110" s="8">
        <f t="shared" si="137"/>
        <v>28</v>
      </c>
      <c r="V1110" s="7">
        <v>34335</v>
      </c>
      <c r="W1110" t="s">
        <v>2008</v>
      </c>
      <c r="X1110" s="2">
        <v>0.30399999999999999</v>
      </c>
      <c r="Y1110" s="6">
        <f t="shared" si="142"/>
        <v>8.115106377299057E-3</v>
      </c>
      <c r="AA1110">
        <v>8952477</v>
      </c>
      <c r="AB1110">
        <v>12250</v>
      </c>
      <c r="AC1110">
        <v>10982760</v>
      </c>
      <c r="AD1110" t="s">
        <v>6</v>
      </c>
      <c r="AE1110">
        <v>7</v>
      </c>
      <c r="AF1110">
        <v>1</v>
      </c>
      <c r="AH1110" t="s">
        <v>2080</v>
      </c>
      <c r="AI1110" t="s">
        <v>2079</v>
      </c>
      <c r="AJ1110" t="s">
        <v>2078</v>
      </c>
      <c r="AK1110" t="s">
        <v>2077</v>
      </c>
      <c r="AL1110">
        <v>0</v>
      </c>
      <c r="AM1110" s="5">
        <f t="shared" si="138"/>
        <v>0</v>
      </c>
      <c r="AN1110" s="4">
        <f t="shared" si="143"/>
        <v>0</v>
      </c>
      <c r="AO1110" s="3"/>
      <c r="AP1110">
        <v>0</v>
      </c>
      <c r="AR1110" t="s">
        <v>1</v>
      </c>
      <c r="AT1110" s="2" t="s">
        <v>0</v>
      </c>
      <c r="AU1110" s="1">
        <f t="shared" si="139"/>
        <v>0.56805744641093392</v>
      </c>
      <c r="AV1110" s="1">
        <f t="shared" si="140"/>
        <v>0.40575531886495286</v>
      </c>
      <c r="AW1110" s="1">
        <f t="shared" si="141"/>
        <v>0.24345319131897172</v>
      </c>
    </row>
    <row r="1111" spans="1:49" x14ac:dyDescent="0.2">
      <c r="A1111">
        <v>1109</v>
      </c>
      <c r="B1111" t="s">
        <v>2076</v>
      </c>
      <c r="C1111" t="s">
        <v>2075</v>
      </c>
      <c r="F1111" t="s">
        <v>2074</v>
      </c>
      <c r="G1111" t="s">
        <v>16</v>
      </c>
      <c r="H1111" t="s">
        <v>15</v>
      </c>
      <c r="I1111" t="s">
        <v>2073</v>
      </c>
      <c r="N1111">
        <v>1</v>
      </c>
      <c r="O1111" t="s">
        <v>2072</v>
      </c>
      <c r="P1111">
        <v>7006782511</v>
      </c>
      <c r="R1111" s="7">
        <v>34335</v>
      </c>
      <c r="S1111" s="8">
        <f t="shared" si="136"/>
        <v>1994</v>
      </c>
      <c r="T1111" s="8">
        <v>1994</v>
      </c>
      <c r="U1111" s="8">
        <f t="shared" si="137"/>
        <v>28</v>
      </c>
      <c r="V1111" s="7">
        <v>34335</v>
      </c>
      <c r="W1111" t="s">
        <v>2061</v>
      </c>
      <c r="X1111" s="2">
        <v>1.6519999999999999</v>
      </c>
      <c r="Y1111" s="6">
        <f t="shared" si="142"/>
        <v>4.409919649769093E-2</v>
      </c>
      <c r="AA1111" t="s">
        <v>2060</v>
      </c>
      <c r="AB1111">
        <v>17337</v>
      </c>
      <c r="AC1111">
        <v>15582221</v>
      </c>
      <c r="AD1111" t="s">
        <v>6</v>
      </c>
      <c r="AE1111">
        <v>42</v>
      </c>
      <c r="AF1111">
        <v>1</v>
      </c>
      <c r="AH1111" t="s">
        <v>2071</v>
      </c>
      <c r="AI1111" t="s">
        <v>2070</v>
      </c>
      <c r="AK1111" t="s">
        <v>2069</v>
      </c>
      <c r="AL1111">
        <v>1</v>
      </c>
      <c r="AM1111" s="5">
        <f t="shared" si="138"/>
        <v>3.5714285714285712E-2</v>
      </c>
      <c r="AN1111" s="4">
        <f t="shared" si="143"/>
        <v>5.4092064694109373E-5</v>
      </c>
      <c r="AO1111" s="3"/>
      <c r="AP1111">
        <v>0</v>
      </c>
      <c r="AR1111" t="s">
        <v>1</v>
      </c>
      <c r="AT1111" s="2" t="s">
        <v>0</v>
      </c>
      <c r="AU1111" s="1">
        <f t="shared" si="139"/>
        <v>3.0885665167791885</v>
      </c>
      <c r="AV1111" s="1">
        <f t="shared" si="140"/>
        <v>2.2076644281192519</v>
      </c>
      <c r="AW1111" s="1">
        <f t="shared" si="141"/>
        <v>1.3267623394593153</v>
      </c>
    </row>
    <row r="1112" spans="1:49" x14ac:dyDescent="0.2">
      <c r="A1112">
        <v>1110</v>
      </c>
      <c r="B1112" t="s">
        <v>2068</v>
      </c>
      <c r="C1112" t="s">
        <v>2067</v>
      </c>
      <c r="F1112" t="s">
        <v>2066</v>
      </c>
      <c r="G1112" t="s">
        <v>16</v>
      </c>
      <c r="H1112" t="s">
        <v>15</v>
      </c>
      <c r="I1112" t="s">
        <v>2065</v>
      </c>
      <c r="J1112">
        <v>60013649</v>
      </c>
      <c r="K1112" t="s">
        <v>2064</v>
      </c>
      <c r="L1112" t="s">
        <v>2063</v>
      </c>
      <c r="M1112" t="s">
        <v>230</v>
      </c>
      <c r="N1112">
        <v>1</v>
      </c>
      <c r="O1112" t="s">
        <v>2062</v>
      </c>
      <c r="P1112">
        <v>8507385300</v>
      </c>
      <c r="Q1112">
        <v>60013649</v>
      </c>
      <c r="R1112" s="7">
        <v>34335</v>
      </c>
      <c r="S1112" s="8">
        <f t="shared" si="136"/>
        <v>1994</v>
      </c>
      <c r="T1112" s="8">
        <v>1994</v>
      </c>
      <c r="U1112" s="8">
        <f t="shared" si="137"/>
        <v>28</v>
      </c>
      <c r="V1112" s="7">
        <v>34335</v>
      </c>
      <c r="W1112" t="s">
        <v>2061</v>
      </c>
      <c r="X1112" s="2">
        <v>1.6519999999999999</v>
      </c>
      <c r="Y1112" s="6">
        <f t="shared" si="142"/>
        <v>4.409919649769093E-2</v>
      </c>
      <c r="AA1112" t="s">
        <v>2060</v>
      </c>
      <c r="AB1112">
        <v>17337</v>
      </c>
      <c r="AC1112">
        <v>15582221</v>
      </c>
      <c r="AD1112" t="s">
        <v>6</v>
      </c>
      <c r="AE1112">
        <v>42</v>
      </c>
      <c r="AF1112">
        <v>1</v>
      </c>
      <c r="AH1112" t="s">
        <v>2059</v>
      </c>
      <c r="AI1112" t="s">
        <v>2058</v>
      </c>
      <c r="AK1112" t="s">
        <v>2057</v>
      </c>
      <c r="AL1112">
        <v>18</v>
      </c>
      <c r="AM1112" s="5">
        <f t="shared" si="138"/>
        <v>0.6428571428571429</v>
      </c>
      <c r="AN1112" s="4">
        <f t="shared" si="143"/>
        <v>9.7365716449396885E-4</v>
      </c>
      <c r="AO1112" s="3"/>
      <c r="AP1112">
        <v>0</v>
      </c>
      <c r="AQ1112" t="s">
        <v>1593</v>
      </c>
      <c r="AR1112" t="s">
        <v>1</v>
      </c>
      <c r="AS1112" t="s">
        <v>1592</v>
      </c>
      <c r="AT1112" s="2" t="s">
        <v>0</v>
      </c>
      <c r="AU1112" s="1">
        <f t="shared" si="139"/>
        <v>3.1161534697731841</v>
      </c>
      <c r="AV1112" s="1">
        <f t="shared" si="140"/>
        <v>2.2536426831092449</v>
      </c>
      <c r="AW1112" s="1">
        <f t="shared" si="141"/>
        <v>1.3911318964453057</v>
      </c>
    </row>
    <row r="1113" spans="1:49" x14ac:dyDescent="0.2">
      <c r="A1113">
        <v>1111</v>
      </c>
      <c r="B1113" t="s">
        <v>2056</v>
      </c>
      <c r="C1113" t="s">
        <v>2055</v>
      </c>
      <c r="F1113" t="s">
        <v>2054</v>
      </c>
      <c r="G1113" t="s">
        <v>16</v>
      </c>
      <c r="H1113" t="s">
        <v>15</v>
      </c>
      <c r="I1113" t="s">
        <v>2053</v>
      </c>
      <c r="J1113" t="s">
        <v>2052</v>
      </c>
      <c r="K1113" t="s">
        <v>2051</v>
      </c>
      <c r="L1113" t="s">
        <v>2050</v>
      </c>
      <c r="M1113" t="s">
        <v>125</v>
      </c>
      <c r="N1113">
        <v>3</v>
      </c>
      <c r="O1113" t="s">
        <v>2049</v>
      </c>
      <c r="P1113" t="s">
        <v>2048</v>
      </c>
      <c r="Q1113" t="s">
        <v>2047</v>
      </c>
      <c r="R1113" s="7">
        <v>34335</v>
      </c>
      <c r="S1113" s="8">
        <f t="shared" ref="S1113:S1176" si="144">YEAR(R1113)</f>
        <v>1994</v>
      </c>
      <c r="T1113" s="8">
        <v>1994</v>
      </c>
      <c r="U1113" s="8">
        <f t="shared" ref="U1113:U1176" si="145">2022-T1113</f>
        <v>28</v>
      </c>
      <c r="V1113" s="7">
        <v>34335</v>
      </c>
      <c r="W1113" t="s">
        <v>2008</v>
      </c>
      <c r="X1113" s="2">
        <v>0.30399999999999999</v>
      </c>
      <c r="Y1113" s="6">
        <f t="shared" si="142"/>
        <v>8.115106377299057E-3</v>
      </c>
      <c r="AA1113">
        <v>8952477</v>
      </c>
      <c r="AB1113">
        <v>12250</v>
      </c>
      <c r="AC1113">
        <v>10982760</v>
      </c>
      <c r="AD1113" t="s">
        <v>6</v>
      </c>
      <c r="AE1113">
        <v>7</v>
      </c>
      <c r="AF1113">
        <v>1</v>
      </c>
      <c r="AH1113" t="s">
        <v>2046</v>
      </c>
      <c r="AI1113" t="s">
        <v>2045</v>
      </c>
      <c r="AJ1113" t="s">
        <v>2044</v>
      </c>
      <c r="AK1113" t="s">
        <v>2043</v>
      </c>
      <c r="AL1113">
        <v>10</v>
      </c>
      <c r="AM1113" s="5">
        <f t="shared" ref="AM1113:AM1176" si="146">AL1113/U1113</f>
        <v>0.35714285714285715</v>
      </c>
      <c r="AN1113" s="4">
        <f t="shared" si="143"/>
        <v>5.4092064694109376E-4</v>
      </c>
      <c r="AO1113" s="3"/>
      <c r="AP1113">
        <v>0</v>
      </c>
      <c r="AR1113" t="s">
        <v>1</v>
      </c>
      <c r="AT1113" s="2" t="s">
        <v>0</v>
      </c>
      <c r="AU1113" s="1">
        <f t="shared" ref="AU1113:AU1176" si="147">(Y1113*0.7+AN1113*0.3)*100</f>
        <v>0.58428506581916673</v>
      </c>
      <c r="AV1113" s="1">
        <f t="shared" ref="AV1113:AV1176" si="148">(Y1113*0.5+AN1113*0.5)*100</f>
        <v>0.43280135121200752</v>
      </c>
      <c r="AW1113" s="1">
        <f t="shared" ref="AW1113:AW1176" si="149">(Y1113*0.3+AN1113*0.7)*100</f>
        <v>0.28131763660484826</v>
      </c>
    </row>
    <row r="1114" spans="1:49" x14ac:dyDescent="0.2">
      <c r="A1114">
        <v>1112</v>
      </c>
      <c r="B1114" t="s">
        <v>2042</v>
      </c>
      <c r="C1114" t="s">
        <v>2041</v>
      </c>
      <c r="F1114" t="s">
        <v>2040</v>
      </c>
      <c r="G1114" t="s">
        <v>16</v>
      </c>
      <c r="H1114" t="s">
        <v>15</v>
      </c>
      <c r="I1114" t="s">
        <v>2039</v>
      </c>
      <c r="J1114">
        <v>60029428</v>
      </c>
      <c r="K1114" t="s">
        <v>2038</v>
      </c>
      <c r="L1114" t="s">
        <v>2037</v>
      </c>
      <c r="M1114" t="s">
        <v>682</v>
      </c>
      <c r="N1114">
        <v>2</v>
      </c>
      <c r="O1114" t="s">
        <v>2036</v>
      </c>
      <c r="P1114" t="s">
        <v>2035</v>
      </c>
      <c r="Q1114" t="s">
        <v>2034</v>
      </c>
      <c r="R1114" s="7">
        <v>34335</v>
      </c>
      <c r="S1114" s="8">
        <f t="shared" si="144"/>
        <v>1994</v>
      </c>
      <c r="T1114" s="8">
        <v>1994</v>
      </c>
      <c r="U1114" s="8">
        <f t="shared" si="145"/>
        <v>28</v>
      </c>
      <c r="V1114" s="7" t="s">
        <v>1971</v>
      </c>
      <c r="W1114" t="s">
        <v>1970</v>
      </c>
      <c r="X1114" s="2">
        <v>0.22500000000000001</v>
      </c>
      <c r="Y1114" s="6">
        <f t="shared" si="142"/>
        <v>6.0062464963562111E-3</v>
      </c>
      <c r="AA1114">
        <v>2726343</v>
      </c>
      <c r="AB1114">
        <v>16128</v>
      </c>
      <c r="AC1114" t="s">
        <v>1969</v>
      </c>
      <c r="AD1114" t="s">
        <v>6</v>
      </c>
      <c r="AE1114">
        <v>14</v>
      </c>
      <c r="AF1114">
        <v>1</v>
      </c>
      <c r="AH1114" t="s">
        <v>2033</v>
      </c>
      <c r="AI1114" t="s">
        <v>2032</v>
      </c>
      <c r="AK1114" t="s">
        <v>2031</v>
      </c>
      <c r="AL1114">
        <v>2</v>
      </c>
      <c r="AM1114" s="5">
        <f t="shared" si="146"/>
        <v>7.1428571428571425E-2</v>
      </c>
      <c r="AN1114" s="4">
        <f t="shared" si="143"/>
        <v>1.0818412938821875E-4</v>
      </c>
      <c r="AO1114" s="3"/>
      <c r="AP1114">
        <v>0</v>
      </c>
      <c r="AR1114" t="s">
        <v>1</v>
      </c>
      <c r="AT1114" s="2">
        <v>1.099</v>
      </c>
      <c r="AU1114" s="1">
        <f t="shared" si="147"/>
        <v>0.42368277862658132</v>
      </c>
      <c r="AV1114" s="1">
        <f t="shared" si="148"/>
        <v>0.30572153128722152</v>
      </c>
      <c r="AW1114" s="1">
        <f t="shared" si="149"/>
        <v>0.18776028394786162</v>
      </c>
    </row>
    <row r="1115" spans="1:49" x14ac:dyDescent="0.2">
      <c r="A1115">
        <v>1113</v>
      </c>
      <c r="B1115" t="s">
        <v>2030</v>
      </c>
      <c r="C1115" t="s">
        <v>2029</v>
      </c>
      <c r="F1115" t="s">
        <v>2028</v>
      </c>
      <c r="G1115" t="s">
        <v>16</v>
      </c>
      <c r="H1115" t="s">
        <v>15</v>
      </c>
      <c r="I1115" t="s">
        <v>2027</v>
      </c>
      <c r="J1115">
        <v>60028186</v>
      </c>
      <c r="K1115" t="s">
        <v>2026</v>
      </c>
      <c r="L1115" t="s">
        <v>2025</v>
      </c>
      <c r="M1115" t="s">
        <v>2024</v>
      </c>
      <c r="N1115">
        <v>3</v>
      </c>
      <c r="O1115" t="s">
        <v>2023</v>
      </c>
      <c r="P1115" t="s">
        <v>2022</v>
      </c>
      <c r="Q1115" t="s">
        <v>2021</v>
      </c>
      <c r="R1115" s="7">
        <v>34335</v>
      </c>
      <c r="S1115" s="8">
        <f t="shared" si="144"/>
        <v>1994</v>
      </c>
      <c r="T1115" s="8">
        <v>1994</v>
      </c>
      <c r="U1115" s="8">
        <f t="shared" si="145"/>
        <v>28</v>
      </c>
      <c r="V1115" s="7" t="s">
        <v>1971</v>
      </c>
      <c r="W1115" t="s">
        <v>1970</v>
      </c>
      <c r="X1115" s="2">
        <v>0.22500000000000001</v>
      </c>
      <c r="Y1115" s="6">
        <f t="shared" si="142"/>
        <v>6.0062464963562111E-3</v>
      </c>
      <c r="AA1115">
        <v>2726343</v>
      </c>
      <c r="AB1115">
        <v>16128</v>
      </c>
      <c r="AC1115" t="s">
        <v>1969</v>
      </c>
      <c r="AD1115" t="s">
        <v>6</v>
      </c>
      <c r="AE1115">
        <v>14</v>
      </c>
      <c r="AF1115">
        <v>1</v>
      </c>
      <c r="AH1115" t="s">
        <v>2020</v>
      </c>
      <c r="AI1115" t="s">
        <v>2019</v>
      </c>
      <c r="AK1115" t="s">
        <v>2018</v>
      </c>
      <c r="AL1115">
        <v>5</v>
      </c>
      <c r="AM1115" s="5">
        <f t="shared" si="146"/>
        <v>0.17857142857142858</v>
      </c>
      <c r="AN1115" s="4">
        <f t="shared" si="143"/>
        <v>2.7046032347054688E-4</v>
      </c>
      <c r="AO1115" s="3"/>
      <c r="AP1115">
        <v>0</v>
      </c>
      <c r="AR1115" t="s">
        <v>1</v>
      </c>
      <c r="AT1115" s="2">
        <v>1.099</v>
      </c>
      <c r="AU1115" s="1">
        <f t="shared" si="147"/>
        <v>0.42855106444905117</v>
      </c>
      <c r="AV1115" s="1">
        <f t="shared" si="148"/>
        <v>0.31383534099133786</v>
      </c>
      <c r="AW1115" s="1">
        <f t="shared" si="149"/>
        <v>0.19911961753362462</v>
      </c>
    </row>
    <row r="1116" spans="1:49" x14ac:dyDescent="0.2">
      <c r="A1116">
        <v>1114</v>
      </c>
      <c r="B1116" t="s">
        <v>2017</v>
      </c>
      <c r="C1116" t="s">
        <v>2016</v>
      </c>
      <c r="F1116" t="s">
        <v>2015</v>
      </c>
      <c r="G1116" t="s">
        <v>16</v>
      </c>
      <c r="H1116" t="s">
        <v>15</v>
      </c>
      <c r="I1116" t="s">
        <v>2014</v>
      </c>
      <c r="J1116">
        <v>60031475</v>
      </c>
      <c r="K1116" t="s">
        <v>2013</v>
      </c>
      <c r="L1116" t="s">
        <v>2012</v>
      </c>
      <c r="M1116" t="s">
        <v>397</v>
      </c>
      <c r="N1116">
        <v>3</v>
      </c>
      <c r="O1116" t="s">
        <v>2011</v>
      </c>
      <c r="P1116" t="s">
        <v>2010</v>
      </c>
      <c r="Q1116" t="s">
        <v>2009</v>
      </c>
      <c r="R1116" s="7">
        <v>34335</v>
      </c>
      <c r="S1116" s="8">
        <f t="shared" si="144"/>
        <v>1994</v>
      </c>
      <c r="T1116" s="8">
        <v>1994</v>
      </c>
      <c r="U1116" s="8">
        <f t="shared" si="145"/>
        <v>28</v>
      </c>
      <c r="V1116" s="7">
        <v>34335</v>
      </c>
      <c r="W1116" t="s">
        <v>2008</v>
      </c>
      <c r="X1116" s="2">
        <v>0.30399999999999999</v>
      </c>
      <c r="Y1116" s="6">
        <f t="shared" si="142"/>
        <v>8.115106377299057E-3</v>
      </c>
      <c r="AA1116">
        <v>8952477</v>
      </c>
      <c r="AB1116">
        <v>12250</v>
      </c>
      <c r="AC1116">
        <v>10982760</v>
      </c>
      <c r="AD1116" t="s">
        <v>6</v>
      </c>
      <c r="AE1116">
        <v>7</v>
      </c>
      <c r="AF1116">
        <v>1</v>
      </c>
      <c r="AH1116" t="s">
        <v>2007</v>
      </c>
      <c r="AI1116" t="s">
        <v>2006</v>
      </c>
      <c r="AJ1116" t="s">
        <v>2005</v>
      </c>
      <c r="AK1116" t="s">
        <v>2004</v>
      </c>
      <c r="AL1116">
        <v>4</v>
      </c>
      <c r="AM1116" s="5">
        <f t="shared" si="146"/>
        <v>0.14285714285714285</v>
      </c>
      <c r="AN1116" s="4">
        <f t="shared" si="143"/>
        <v>2.1636825877643749E-4</v>
      </c>
      <c r="AO1116" s="3"/>
      <c r="AP1116">
        <v>0</v>
      </c>
      <c r="AR1116" t="s">
        <v>1</v>
      </c>
      <c r="AT1116" s="2" t="s">
        <v>0</v>
      </c>
      <c r="AU1116" s="1">
        <f t="shared" si="147"/>
        <v>0.57454849417422704</v>
      </c>
      <c r="AV1116" s="1">
        <f t="shared" si="148"/>
        <v>0.41657373180377472</v>
      </c>
      <c r="AW1116" s="1">
        <f t="shared" si="149"/>
        <v>0.25859896943332233</v>
      </c>
    </row>
    <row r="1117" spans="1:49" x14ac:dyDescent="0.2">
      <c r="A1117">
        <v>1115</v>
      </c>
      <c r="B1117" t="s">
        <v>2003</v>
      </c>
      <c r="F1117" t="s">
        <v>2002</v>
      </c>
      <c r="G1117" t="s">
        <v>16</v>
      </c>
      <c r="H1117" t="s">
        <v>15</v>
      </c>
      <c r="I1117" t="s">
        <v>2001</v>
      </c>
      <c r="J1117">
        <v>100448326</v>
      </c>
      <c r="K1117" t="s">
        <v>2000</v>
      </c>
      <c r="M1117" t="s">
        <v>230</v>
      </c>
      <c r="N1117">
        <v>1</v>
      </c>
      <c r="O1117" t="s">
        <v>1999</v>
      </c>
      <c r="P1117">
        <v>55431876800</v>
      </c>
      <c r="Q1117">
        <v>100448326</v>
      </c>
      <c r="R1117" s="7">
        <v>34335</v>
      </c>
      <c r="S1117" s="8">
        <f t="shared" si="144"/>
        <v>1994</v>
      </c>
      <c r="T1117" s="8">
        <v>1994</v>
      </c>
      <c r="U1117" s="8">
        <f t="shared" si="145"/>
        <v>28</v>
      </c>
      <c r="V1117" s="7">
        <v>34335</v>
      </c>
      <c r="W1117" t="s">
        <v>1998</v>
      </c>
      <c r="X1117" s="2" t="s">
        <v>0</v>
      </c>
      <c r="Y1117" s="6" t="e">
        <f t="shared" si="142"/>
        <v>#VALUE!</v>
      </c>
      <c r="AA1117">
        <v>10545816</v>
      </c>
      <c r="AB1117">
        <v>85359</v>
      </c>
      <c r="AD1117" t="s">
        <v>6</v>
      </c>
      <c r="AE1117">
        <v>5</v>
      </c>
      <c r="AF1117">
        <v>1</v>
      </c>
      <c r="AH1117" t="s">
        <v>1997</v>
      </c>
      <c r="AI1117" t="s">
        <v>1996</v>
      </c>
      <c r="AK1117" t="s">
        <v>1995</v>
      </c>
      <c r="AL1117">
        <v>0</v>
      </c>
      <c r="AM1117" s="5">
        <f t="shared" si="146"/>
        <v>0</v>
      </c>
      <c r="AN1117" s="4">
        <f t="shared" si="143"/>
        <v>0</v>
      </c>
      <c r="AO1117" s="3"/>
      <c r="AP1117">
        <v>0</v>
      </c>
      <c r="AR1117" t="s">
        <v>1</v>
      </c>
      <c r="AT1117" s="2" t="s">
        <v>0</v>
      </c>
      <c r="AU1117" s="1" t="e">
        <f t="shared" si="147"/>
        <v>#VALUE!</v>
      </c>
      <c r="AV1117" s="1" t="e">
        <f t="shared" si="148"/>
        <v>#VALUE!</v>
      </c>
      <c r="AW1117" s="1" t="e">
        <f t="shared" si="149"/>
        <v>#VALUE!</v>
      </c>
    </row>
    <row r="1118" spans="1:49" x14ac:dyDescent="0.2">
      <c r="A1118">
        <v>1116</v>
      </c>
      <c r="B1118" t="s">
        <v>1994</v>
      </c>
      <c r="C1118" t="s">
        <v>1993</v>
      </c>
      <c r="D1118" t="s">
        <v>1992</v>
      </c>
      <c r="F1118" t="s">
        <v>1991</v>
      </c>
      <c r="G1118" t="s">
        <v>16</v>
      </c>
      <c r="H1118" t="s">
        <v>15</v>
      </c>
      <c r="I1118" t="s">
        <v>1990</v>
      </c>
      <c r="J1118">
        <v>60009512</v>
      </c>
      <c r="K1118" t="s">
        <v>1989</v>
      </c>
      <c r="L1118" t="s">
        <v>1988</v>
      </c>
      <c r="M1118" t="s">
        <v>1987</v>
      </c>
      <c r="N1118">
        <v>1</v>
      </c>
      <c r="O1118" t="s">
        <v>1986</v>
      </c>
      <c r="P1118">
        <v>57198623535</v>
      </c>
      <c r="Q1118">
        <v>60009512</v>
      </c>
      <c r="R1118" s="7">
        <v>34335</v>
      </c>
      <c r="S1118" s="8">
        <f t="shared" si="144"/>
        <v>1994</v>
      </c>
      <c r="T1118" s="8">
        <v>1994</v>
      </c>
      <c r="U1118" s="8">
        <f t="shared" si="145"/>
        <v>28</v>
      </c>
      <c r="V1118" s="7">
        <v>34425</v>
      </c>
      <c r="W1118" t="s">
        <v>240</v>
      </c>
      <c r="X1118" s="2">
        <v>0.51500000000000001</v>
      </c>
      <c r="Y1118" s="6">
        <f t="shared" si="142"/>
        <v>1.374763086943755E-2</v>
      </c>
      <c r="AA1118">
        <v>219169</v>
      </c>
      <c r="AB1118">
        <v>30966</v>
      </c>
      <c r="AD1118" t="s">
        <v>6</v>
      </c>
      <c r="AE1118">
        <v>56</v>
      </c>
      <c r="AF1118">
        <v>5</v>
      </c>
      <c r="AH1118" t="s">
        <v>1985</v>
      </c>
      <c r="AI1118" t="s">
        <v>1984</v>
      </c>
      <c r="AK1118" t="s">
        <v>1983</v>
      </c>
      <c r="AL1118">
        <v>69</v>
      </c>
      <c r="AM1118" s="5">
        <f t="shared" si="146"/>
        <v>2.4642857142857144</v>
      </c>
      <c r="AN1118" s="4">
        <f t="shared" si="143"/>
        <v>3.7323524638935468E-3</v>
      </c>
      <c r="AO1118" s="3"/>
      <c r="AP1118">
        <v>0</v>
      </c>
      <c r="AQ1118" t="s">
        <v>1982</v>
      </c>
      <c r="AR1118" t="s">
        <v>1</v>
      </c>
      <c r="AS1118" t="s">
        <v>1981</v>
      </c>
      <c r="AT1118" s="2" t="s">
        <v>0</v>
      </c>
      <c r="AU1118" s="1">
        <f t="shared" si="147"/>
        <v>1.0743047347774348</v>
      </c>
      <c r="AV1118" s="1">
        <f t="shared" si="148"/>
        <v>0.87399916666655486</v>
      </c>
      <c r="AW1118" s="1">
        <f t="shared" si="149"/>
        <v>0.67369359855567479</v>
      </c>
    </row>
    <row r="1119" spans="1:49" x14ac:dyDescent="0.2">
      <c r="A1119">
        <v>1117</v>
      </c>
      <c r="B1119" t="s">
        <v>1980</v>
      </c>
      <c r="C1119" t="s">
        <v>1979</v>
      </c>
      <c r="F1119" t="s">
        <v>1978</v>
      </c>
      <c r="G1119" t="s">
        <v>16</v>
      </c>
      <c r="H1119" t="s">
        <v>15</v>
      </c>
      <c r="I1119" t="s">
        <v>1977</v>
      </c>
      <c r="J1119">
        <v>60001439</v>
      </c>
      <c r="K1119" t="s">
        <v>1976</v>
      </c>
      <c r="L1119" t="s">
        <v>1975</v>
      </c>
      <c r="M1119" t="s">
        <v>230</v>
      </c>
      <c r="N1119">
        <v>2</v>
      </c>
      <c r="O1119" t="s">
        <v>1974</v>
      </c>
      <c r="P1119" t="s">
        <v>1973</v>
      </c>
      <c r="Q1119" t="s">
        <v>1972</v>
      </c>
      <c r="R1119" s="7">
        <v>34335</v>
      </c>
      <c r="S1119" s="8">
        <f t="shared" si="144"/>
        <v>1994</v>
      </c>
      <c r="T1119" s="8">
        <v>1994</v>
      </c>
      <c r="U1119" s="8">
        <f t="shared" si="145"/>
        <v>28</v>
      </c>
      <c r="V1119" s="7" t="s">
        <v>1971</v>
      </c>
      <c r="W1119" t="s">
        <v>1970</v>
      </c>
      <c r="X1119" s="2">
        <v>0.22500000000000001</v>
      </c>
      <c r="Y1119" s="6">
        <f t="shared" si="142"/>
        <v>6.0062464963562111E-3</v>
      </c>
      <c r="AA1119">
        <v>2726343</v>
      </c>
      <c r="AB1119">
        <v>16128</v>
      </c>
      <c r="AC1119" t="s">
        <v>1969</v>
      </c>
      <c r="AD1119" t="s">
        <v>6</v>
      </c>
      <c r="AE1119">
        <v>14</v>
      </c>
      <c r="AF1119">
        <v>1</v>
      </c>
      <c r="AH1119" t="s">
        <v>1968</v>
      </c>
      <c r="AI1119" t="s">
        <v>1967</v>
      </c>
      <c r="AK1119" t="s">
        <v>1966</v>
      </c>
      <c r="AL1119">
        <v>3</v>
      </c>
      <c r="AM1119" s="5">
        <f t="shared" si="146"/>
        <v>0.10714285714285714</v>
      </c>
      <c r="AN1119" s="4">
        <f t="shared" si="143"/>
        <v>1.6227619408232811E-4</v>
      </c>
      <c r="AO1119" s="3"/>
      <c r="AP1119">
        <v>0</v>
      </c>
      <c r="AR1119" t="s">
        <v>1</v>
      </c>
      <c r="AT1119" s="2">
        <v>1.099</v>
      </c>
      <c r="AU1119" s="1">
        <f t="shared" si="147"/>
        <v>0.42530554056740461</v>
      </c>
      <c r="AV1119" s="1">
        <f t="shared" si="148"/>
        <v>0.30842613452192696</v>
      </c>
      <c r="AW1119" s="1">
        <f t="shared" si="149"/>
        <v>0.1915467284764493</v>
      </c>
    </row>
    <row r="1120" spans="1:49" x14ac:dyDescent="0.2">
      <c r="A1120">
        <v>1118</v>
      </c>
      <c r="B1120" t="s">
        <v>1965</v>
      </c>
      <c r="C1120" t="s">
        <v>1964</v>
      </c>
      <c r="F1120" t="s">
        <v>1963</v>
      </c>
      <c r="G1120" t="s">
        <v>16</v>
      </c>
      <c r="H1120" t="s">
        <v>15</v>
      </c>
      <c r="I1120" t="s">
        <v>1962</v>
      </c>
      <c r="J1120">
        <v>60051492</v>
      </c>
      <c r="K1120" t="s">
        <v>1961</v>
      </c>
      <c r="L1120" t="s">
        <v>1960</v>
      </c>
      <c r="M1120" t="s">
        <v>1959</v>
      </c>
      <c r="N1120">
        <v>5</v>
      </c>
      <c r="O1120" t="s">
        <v>1958</v>
      </c>
      <c r="P1120" t="s">
        <v>1957</v>
      </c>
      <c r="Q1120" t="s">
        <v>1956</v>
      </c>
      <c r="R1120" s="7">
        <v>34335</v>
      </c>
      <c r="S1120" s="8">
        <f t="shared" si="144"/>
        <v>1994</v>
      </c>
      <c r="T1120" s="8">
        <v>1994</v>
      </c>
      <c r="U1120" s="8">
        <f t="shared" si="145"/>
        <v>28</v>
      </c>
      <c r="V1120" s="7">
        <v>34608</v>
      </c>
      <c r="W1120" t="s">
        <v>1955</v>
      </c>
      <c r="X1120" s="2">
        <v>0.76500000000000001</v>
      </c>
      <c r="Y1120" s="6">
        <f t="shared" si="142"/>
        <v>2.0421238087611118E-2</v>
      </c>
      <c r="AA1120">
        <v>138703</v>
      </c>
      <c r="AB1120">
        <v>19793</v>
      </c>
      <c r="AC1120">
        <v>15707458</v>
      </c>
      <c r="AD1120" t="s">
        <v>6</v>
      </c>
      <c r="AE1120">
        <v>73</v>
      </c>
      <c r="AF1120">
        <v>1</v>
      </c>
      <c r="AH1120" t="s">
        <v>1954</v>
      </c>
      <c r="AI1120" t="s">
        <v>1953</v>
      </c>
      <c r="AJ1120" t="s">
        <v>1952</v>
      </c>
      <c r="AK1120" t="s">
        <v>1951</v>
      </c>
      <c r="AL1120">
        <v>30</v>
      </c>
      <c r="AM1120" s="5">
        <f t="shared" si="146"/>
        <v>1.0714285714285714</v>
      </c>
      <c r="AN1120" s="4">
        <f t="shared" si="143"/>
        <v>1.6227619408232812E-3</v>
      </c>
      <c r="AO1120" s="3"/>
      <c r="AP1120">
        <v>0</v>
      </c>
      <c r="AR1120" t="s">
        <v>1</v>
      </c>
      <c r="AT1120" s="2" t="s">
        <v>0</v>
      </c>
      <c r="AU1120" s="1">
        <f t="shared" si="147"/>
        <v>1.4781695243574766</v>
      </c>
      <c r="AV1120" s="1">
        <f t="shared" si="148"/>
        <v>1.1022000014217199</v>
      </c>
      <c r="AW1120" s="1">
        <f t="shared" si="149"/>
        <v>0.72623047848596323</v>
      </c>
    </row>
    <row r="1121" spans="1:49" x14ac:dyDescent="0.2">
      <c r="A1121">
        <v>1119</v>
      </c>
      <c r="B1121" t="s">
        <v>1950</v>
      </c>
      <c r="C1121" t="s">
        <v>1949</v>
      </c>
      <c r="F1121" t="s">
        <v>1948</v>
      </c>
      <c r="G1121" t="s">
        <v>16</v>
      </c>
      <c r="H1121" t="s">
        <v>15</v>
      </c>
      <c r="I1121" t="s">
        <v>1947</v>
      </c>
      <c r="N1121">
        <v>4</v>
      </c>
      <c r="O1121" t="s">
        <v>1946</v>
      </c>
      <c r="P1121" t="s">
        <v>1945</v>
      </c>
      <c r="Q1121" t="s">
        <v>256</v>
      </c>
      <c r="R1121" s="7">
        <v>34335</v>
      </c>
      <c r="S1121" s="8">
        <f t="shared" si="144"/>
        <v>1994</v>
      </c>
      <c r="T1121" s="8">
        <v>1994</v>
      </c>
      <c r="U1121" s="8">
        <f t="shared" si="145"/>
        <v>28</v>
      </c>
      <c r="V1121" s="7">
        <v>1994</v>
      </c>
      <c r="W1121" t="s">
        <v>1944</v>
      </c>
      <c r="X1121" s="2">
        <v>1.67</v>
      </c>
      <c r="Y1121" s="6">
        <f t="shared" si="142"/>
        <v>4.4579696217399427E-2</v>
      </c>
      <c r="AA1121">
        <v>1480227</v>
      </c>
      <c r="AB1121">
        <v>28428</v>
      </c>
      <c r="AD1121" t="s">
        <v>6</v>
      </c>
      <c r="AE1121">
        <v>99</v>
      </c>
      <c r="AF1121" t="s">
        <v>1943</v>
      </c>
      <c r="AH1121" t="s">
        <v>1942</v>
      </c>
      <c r="AI1121" t="s">
        <v>1941</v>
      </c>
      <c r="AK1121" t="s">
        <v>1940</v>
      </c>
      <c r="AL1121">
        <v>28</v>
      </c>
      <c r="AM1121" s="5">
        <f t="shared" si="146"/>
        <v>1</v>
      </c>
      <c r="AN1121" s="4">
        <f t="shared" si="143"/>
        <v>1.5145778114350624E-3</v>
      </c>
      <c r="AO1121" s="3"/>
      <c r="AP1121">
        <v>0</v>
      </c>
      <c r="AR1121" t="s">
        <v>1</v>
      </c>
      <c r="AT1121" s="2" t="s">
        <v>0</v>
      </c>
      <c r="AU1121" s="1">
        <f t="shared" si="147"/>
        <v>3.166016069561012</v>
      </c>
      <c r="AV1121" s="1">
        <f t="shared" si="148"/>
        <v>2.3047137014417243</v>
      </c>
      <c r="AW1121" s="1">
        <f t="shared" si="149"/>
        <v>1.4434113333224372</v>
      </c>
    </row>
    <row r="1122" spans="1:49" x14ac:dyDescent="0.2">
      <c r="A1122">
        <v>1120</v>
      </c>
      <c r="B1122" t="s">
        <v>1939</v>
      </c>
      <c r="C1122" t="s">
        <v>1938</v>
      </c>
      <c r="F1122" t="s">
        <v>1937</v>
      </c>
      <c r="G1122" t="s">
        <v>16</v>
      </c>
      <c r="H1122" t="s">
        <v>15</v>
      </c>
      <c r="I1122" t="s">
        <v>1936</v>
      </c>
      <c r="J1122">
        <v>60014097</v>
      </c>
      <c r="K1122" t="s">
        <v>1935</v>
      </c>
      <c r="L1122" t="s">
        <v>398</v>
      </c>
      <c r="M1122" t="s">
        <v>397</v>
      </c>
      <c r="N1122">
        <v>2</v>
      </c>
      <c r="O1122" t="s">
        <v>1934</v>
      </c>
      <c r="P1122" t="s">
        <v>1933</v>
      </c>
      <c r="Q1122" t="s">
        <v>1932</v>
      </c>
      <c r="R1122" s="7">
        <v>34335</v>
      </c>
      <c r="S1122" s="8">
        <f t="shared" si="144"/>
        <v>1994</v>
      </c>
      <c r="T1122" s="8">
        <v>1994</v>
      </c>
      <c r="U1122" s="8">
        <f t="shared" si="145"/>
        <v>28</v>
      </c>
      <c r="V1122" s="7">
        <v>34335</v>
      </c>
      <c r="W1122" t="s">
        <v>1931</v>
      </c>
      <c r="X1122" s="2">
        <v>1.137</v>
      </c>
      <c r="Y1122" s="6">
        <f t="shared" si="142"/>
        <v>3.0351565628253384E-2</v>
      </c>
      <c r="AA1122">
        <v>189251</v>
      </c>
      <c r="AB1122">
        <v>17336</v>
      </c>
      <c r="AD1122" t="s">
        <v>6</v>
      </c>
      <c r="AE1122">
        <v>30</v>
      </c>
      <c r="AF1122">
        <v>1</v>
      </c>
      <c r="AH1122" t="s">
        <v>1930</v>
      </c>
      <c r="AI1122" t="s">
        <v>1929</v>
      </c>
      <c r="AK1122" t="s">
        <v>1928</v>
      </c>
      <c r="AL1122">
        <v>7</v>
      </c>
      <c r="AM1122" s="5">
        <f t="shared" si="146"/>
        <v>0.25</v>
      </c>
      <c r="AN1122" s="4">
        <f t="shared" si="143"/>
        <v>3.786444528587656E-4</v>
      </c>
      <c r="AO1122" s="3"/>
      <c r="AP1122">
        <v>0</v>
      </c>
      <c r="AR1122" t="s">
        <v>1</v>
      </c>
      <c r="AT1122" s="2" t="s">
        <v>0</v>
      </c>
      <c r="AU1122" s="1">
        <f t="shared" si="147"/>
        <v>2.1359689275634994</v>
      </c>
      <c r="AV1122" s="1">
        <f t="shared" si="148"/>
        <v>1.5365105040556075</v>
      </c>
      <c r="AW1122" s="1">
        <f t="shared" si="149"/>
        <v>0.93705208054771527</v>
      </c>
    </row>
    <row r="1123" spans="1:49" x14ac:dyDescent="0.2">
      <c r="A1123">
        <v>1121</v>
      </c>
      <c r="B1123" t="s">
        <v>1927</v>
      </c>
      <c r="C1123" t="s">
        <v>1926</v>
      </c>
      <c r="F1123" t="s">
        <v>1925</v>
      </c>
      <c r="G1123" t="s">
        <v>16</v>
      </c>
      <c r="H1123" t="s">
        <v>15</v>
      </c>
      <c r="I1123" t="s">
        <v>1924</v>
      </c>
      <c r="J1123" t="s">
        <v>1923</v>
      </c>
      <c r="K1123" t="s">
        <v>1922</v>
      </c>
      <c r="L1123" t="s">
        <v>1921</v>
      </c>
      <c r="M1123" t="s">
        <v>1920</v>
      </c>
      <c r="N1123">
        <v>7</v>
      </c>
      <c r="O1123" t="s">
        <v>1919</v>
      </c>
      <c r="P1123" t="s">
        <v>1918</v>
      </c>
      <c r="Q1123" t="s">
        <v>1917</v>
      </c>
      <c r="R1123" s="7">
        <v>34335</v>
      </c>
      <c r="S1123" s="8">
        <f t="shared" si="144"/>
        <v>1994</v>
      </c>
      <c r="T1123" s="8">
        <v>1994</v>
      </c>
      <c r="U1123" s="8">
        <f t="shared" si="145"/>
        <v>28</v>
      </c>
      <c r="V1123" s="7">
        <v>34335</v>
      </c>
      <c r="W1123" t="s">
        <v>1821</v>
      </c>
      <c r="X1123" s="2">
        <v>0.91800000000000004</v>
      </c>
      <c r="Y1123" s="6">
        <f t="shared" si="142"/>
        <v>2.4505485705133341E-2</v>
      </c>
      <c r="AA1123">
        <v>1431161</v>
      </c>
      <c r="AB1123">
        <v>22674</v>
      </c>
      <c r="AC1123">
        <v>13665901</v>
      </c>
      <c r="AD1123" t="s">
        <v>6</v>
      </c>
      <c r="AE1123">
        <v>15</v>
      </c>
      <c r="AF1123">
        <v>2</v>
      </c>
      <c r="AH1123" t="s">
        <v>1916</v>
      </c>
      <c r="AI1123" t="s">
        <v>1915</v>
      </c>
      <c r="AK1123" t="s">
        <v>1914</v>
      </c>
      <c r="AL1123">
        <v>5</v>
      </c>
      <c r="AM1123" s="5">
        <f t="shared" si="146"/>
        <v>0.17857142857142858</v>
      </c>
      <c r="AN1123" s="4">
        <f t="shared" si="143"/>
        <v>2.7046032347054688E-4</v>
      </c>
      <c r="AO1123" s="3"/>
      <c r="AP1123">
        <v>0</v>
      </c>
      <c r="AR1123" t="s">
        <v>1</v>
      </c>
      <c r="AT1123" s="2" t="s">
        <v>0</v>
      </c>
      <c r="AU1123" s="1">
        <f t="shared" si="147"/>
        <v>1.7234978090634501</v>
      </c>
      <c r="AV1123" s="1">
        <f t="shared" si="148"/>
        <v>1.2387973014301943</v>
      </c>
      <c r="AW1123" s="1">
        <f t="shared" si="149"/>
        <v>0.75409679379693839</v>
      </c>
    </row>
    <row r="1124" spans="1:49" x14ac:dyDescent="0.2">
      <c r="A1124">
        <v>1122</v>
      </c>
      <c r="B1124" t="s">
        <v>1913</v>
      </c>
      <c r="C1124" t="s">
        <v>1912</v>
      </c>
      <c r="F1124" t="s">
        <v>1911</v>
      </c>
      <c r="G1124" t="s">
        <v>16</v>
      </c>
      <c r="H1124" t="s">
        <v>15</v>
      </c>
      <c r="I1124" t="s">
        <v>1910</v>
      </c>
      <c r="J1124">
        <v>60028609</v>
      </c>
      <c r="K1124" t="s">
        <v>1909</v>
      </c>
      <c r="L1124" t="s">
        <v>1908</v>
      </c>
      <c r="M1124" t="s">
        <v>230</v>
      </c>
      <c r="N1124">
        <v>3</v>
      </c>
      <c r="O1124" t="s">
        <v>1907</v>
      </c>
      <c r="P1124" t="s">
        <v>1906</v>
      </c>
      <c r="Q1124" t="s">
        <v>1905</v>
      </c>
      <c r="R1124" s="7">
        <v>34335</v>
      </c>
      <c r="S1124" s="8">
        <f t="shared" si="144"/>
        <v>1994</v>
      </c>
      <c r="T1124" s="8">
        <v>1994</v>
      </c>
      <c r="U1124" s="8">
        <f t="shared" si="145"/>
        <v>28</v>
      </c>
      <c r="V1124" s="7">
        <v>34335</v>
      </c>
      <c r="W1124" t="s">
        <v>1821</v>
      </c>
      <c r="X1124" s="2">
        <v>0.91800000000000004</v>
      </c>
      <c r="Y1124" s="6">
        <f t="shared" si="142"/>
        <v>2.4505485705133341E-2</v>
      </c>
      <c r="AA1124">
        <v>1431161</v>
      </c>
      <c r="AB1124">
        <v>22674</v>
      </c>
      <c r="AC1124">
        <v>13665901</v>
      </c>
      <c r="AD1124" t="s">
        <v>6</v>
      </c>
      <c r="AE1124">
        <v>15</v>
      </c>
      <c r="AF1124">
        <v>2</v>
      </c>
      <c r="AH1124" t="s">
        <v>1904</v>
      </c>
      <c r="AI1124" t="s">
        <v>1903</v>
      </c>
      <c r="AK1124" t="s">
        <v>1902</v>
      </c>
      <c r="AL1124">
        <v>3</v>
      </c>
      <c r="AM1124" s="5">
        <f t="shared" si="146"/>
        <v>0.10714285714285714</v>
      </c>
      <c r="AN1124" s="4">
        <f t="shared" si="143"/>
        <v>1.6227619408232811E-4</v>
      </c>
      <c r="AO1124" s="3"/>
      <c r="AP1124">
        <v>0</v>
      </c>
      <c r="AQ1124" t="s">
        <v>1763</v>
      </c>
      <c r="AR1124" t="s">
        <v>1901</v>
      </c>
      <c r="AS1124" t="s">
        <v>1761</v>
      </c>
      <c r="AT1124" s="2" t="s">
        <v>0</v>
      </c>
      <c r="AU1124" s="1">
        <f t="shared" si="147"/>
        <v>1.7202522851818034</v>
      </c>
      <c r="AV1124" s="1">
        <f t="shared" si="148"/>
        <v>1.2333880949607836</v>
      </c>
      <c r="AW1124" s="1">
        <f t="shared" si="149"/>
        <v>0.74652390473976316</v>
      </c>
    </row>
    <row r="1125" spans="1:49" x14ac:dyDescent="0.2">
      <c r="A1125">
        <v>1123</v>
      </c>
      <c r="B1125" t="s">
        <v>1900</v>
      </c>
      <c r="C1125" t="s">
        <v>1899</v>
      </c>
      <c r="D1125" t="s">
        <v>1898</v>
      </c>
      <c r="F1125" t="s">
        <v>1897</v>
      </c>
      <c r="G1125" t="s">
        <v>16</v>
      </c>
      <c r="H1125" t="s">
        <v>15</v>
      </c>
      <c r="I1125" t="s">
        <v>1896</v>
      </c>
      <c r="J1125" t="s">
        <v>1891</v>
      </c>
      <c r="K1125" t="s">
        <v>1895</v>
      </c>
      <c r="L1125" t="s">
        <v>1894</v>
      </c>
      <c r="M1125" t="s">
        <v>506</v>
      </c>
      <c r="N1125">
        <v>2</v>
      </c>
      <c r="O1125" t="s">
        <v>1893</v>
      </c>
      <c r="P1125" t="s">
        <v>1892</v>
      </c>
      <c r="Q1125" t="s">
        <v>1891</v>
      </c>
      <c r="R1125" s="7">
        <v>34335</v>
      </c>
      <c r="S1125" s="8">
        <f t="shared" si="144"/>
        <v>1994</v>
      </c>
      <c r="T1125" s="8">
        <v>1994</v>
      </c>
      <c r="U1125" s="8">
        <f t="shared" si="145"/>
        <v>28</v>
      </c>
      <c r="V1125" s="7">
        <v>34335</v>
      </c>
      <c r="W1125" t="s">
        <v>1890</v>
      </c>
      <c r="X1125" s="2">
        <v>3.6110000000000002</v>
      </c>
      <c r="Y1125" s="6">
        <f t="shared" si="142"/>
        <v>9.639358265929901E-2</v>
      </c>
      <c r="AA1125">
        <v>344257</v>
      </c>
      <c r="AB1125">
        <v>12503</v>
      </c>
      <c r="AD1125" t="s">
        <v>6</v>
      </c>
      <c r="AE1125">
        <v>47</v>
      </c>
      <c r="AF1125">
        <v>1</v>
      </c>
      <c r="AH1125" t="s">
        <v>185</v>
      </c>
      <c r="AI1125" t="s">
        <v>1889</v>
      </c>
      <c r="AK1125" t="s">
        <v>1888</v>
      </c>
      <c r="AL1125">
        <v>5</v>
      </c>
      <c r="AM1125" s="5">
        <f t="shared" si="146"/>
        <v>0.17857142857142858</v>
      </c>
      <c r="AN1125" s="4">
        <f t="shared" si="143"/>
        <v>2.7046032347054688E-4</v>
      </c>
      <c r="AO1125" s="3"/>
      <c r="AP1125">
        <v>0</v>
      </c>
      <c r="AR1125" t="s">
        <v>1</v>
      </c>
      <c r="AT1125" s="2">
        <v>10.164</v>
      </c>
      <c r="AU1125" s="1">
        <f t="shared" si="147"/>
        <v>6.7556645958550456</v>
      </c>
      <c r="AV1125" s="1">
        <f t="shared" si="148"/>
        <v>4.8332021491384776</v>
      </c>
      <c r="AW1125" s="1">
        <f t="shared" si="149"/>
        <v>2.9107397024219086</v>
      </c>
    </row>
    <row r="1126" spans="1:49" x14ac:dyDescent="0.2">
      <c r="A1126">
        <v>1124</v>
      </c>
      <c r="B1126" t="s">
        <v>1887</v>
      </c>
      <c r="C1126" t="s">
        <v>1886</v>
      </c>
      <c r="D1126" t="s">
        <v>1885</v>
      </c>
      <c r="F1126" t="s">
        <v>1884</v>
      </c>
      <c r="G1126" t="s">
        <v>16</v>
      </c>
      <c r="H1126" t="s">
        <v>15</v>
      </c>
      <c r="I1126" t="s">
        <v>1883</v>
      </c>
      <c r="J1126" t="s">
        <v>1882</v>
      </c>
      <c r="K1126" t="s">
        <v>1881</v>
      </c>
      <c r="L1126" t="s">
        <v>1880</v>
      </c>
      <c r="M1126" t="s">
        <v>1879</v>
      </c>
      <c r="N1126">
        <v>3</v>
      </c>
      <c r="O1126" t="s">
        <v>1878</v>
      </c>
      <c r="P1126" t="s">
        <v>1877</v>
      </c>
      <c r="Q1126" t="s">
        <v>1876</v>
      </c>
      <c r="R1126" s="7">
        <v>34335</v>
      </c>
      <c r="S1126" s="8">
        <f t="shared" si="144"/>
        <v>1994</v>
      </c>
      <c r="T1126" s="8">
        <v>1994</v>
      </c>
      <c r="U1126" s="8">
        <f t="shared" si="145"/>
        <v>28</v>
      </c>
      <c r="V1126" s="7">
        <v>34366</v>
      </c>
      <c r="W1126" t="s">
        <v>1875</v>
      </c>
      <c r="X1126" s="2">
        <v>0.627</v>
      </c>
      <c r="Y1126" s="6">
        <f t="shared" si="142"/>
        <v>1.6737406903179305E-2</v>
      </c>
      <c r="AA1126">
        <v>9269851</v>
      </c>
      <c r="AB1126">
        <v>28435</v>
      </c>
      <c r="AD1126" t="s">
        <v>6</v>
      </c>
      <c r="AE1126">
        <v>31</v>
      </c>
      <c r="AF1126" s="10">
        <v>44287</v>
      </c>
      <c r="AH1126" t="s">
        <v>1874</v>
      </c>
      <c r="AI1126" t="s">
        <v>1873</v>
      </c>
      <c r="AK1126" t="s">
        <v>1872</v>
      </c>
      <c r="AL1126">
        <v>58</v>
      </c>
      <c r="AM1126" s="5">
        <f t="shared" si="146"/>
        <v>2.0714285714285716</v>
      </c>
      <c r="AN1126" s="4">
        <f t="shared" si="143"/>
        <v>3.137339752258344E-3</v>
      </c>
      <c r="AO1126" s="3"/>
      <c r="AP1126">
        <v>0</v>
      </c>
      <c r="AR1126" t="s">
        <v>1</v>
      </c>
      <c r="AT1126" s="2">
        <v>2.121</v>
      </c>
      <c r="AU1126" s="1">
        <f t="shared" si="147"/>
        <v>1.2657386757903015</v>
      </c>
      <c r="AV1126" s="1">
        <f t="shared" si="148"/>
        <v>0.99373733277188259</v>
      </c>
      <c r="AW1126" s="1">
        <f t="shared" si="149"/>
        <v>0.72173598975346309</v>
      </c>
    </row>
    <row r="1127" spans="1:49" x14ac:dyDescent="0.2">
      <c r="A1127">
        <v>1125</v>
      </c>
      <c r="B1127" t="s">
        <v>1871</v>
      </c>
      <c r="C1127" t="s">
        <v>1870</v>
      </c>
      <c r="F1127" t="s">
        <v>1869</v>
      </c>
      <c r="G1127" t="s">
        <v>16</v>
      </c>
      <c r="H1127" t="s">
        <v>15</v>
      </c>
      <c r="I1127" t="s">
        <v>1868</v>
      </c>
      <c r="J1127" t="s">
        <v>1867</v>
      </c>
      <c r="K1127" t="s">
        <v>1866</v>
      </c>
      <c r="L1127" t="s">
        <v>1865</v>
      </c>
      <c r="M1127" t="s">
        <v>1864</v>
      </c>
      <c r="N1127">
        <v>7</v>
      </c>
      <c r="O1127" t="s">
        <v>1863</v>
      </c>
      <c r="P1127" t="s">
        <v>1862</v>
      </c>
      <c r="Q1127" t="s">
        <v>1861</v>
      </c>
      <c r="R1127" s="7">
        <v>34335</v>
      </c>
      <c r="S1127" s="8">
        <f t="shared" si="144"/>
        <v>1994</v>
      </c>
      <c r="T1127" s="8">
        <v>1994</v>
      </c>
      <c r="U1127" s="8">
        <f t="shared" si="145"/>
        <v>28</v>
      </c>
      <c r="V1127" s="7">
        <v>34335</v>
      </c>
      <c r="W1127" t="s">
        <v>1821</v>
      </c>
      <c r="X1127" s="2">
        <v>0.91800000000000004</v>
      </c>
      <c r="Y1127" s="6">
        <f t="shared" si="142"/>
        <v>2.4505485705133341E-2</v>
      </c>
      <c r="AA1127">
        <v>1431161</v>
      </c>
      <c r="AB1127">
        <v>22674</v>
      </c>
      <c r="AC1127">
        <v>13665901</v>
      </c>
      <c r="AD1127" t="s">
        <v>6</v>
      </c>
      <c r="AE1127">
        <v>15</v>
      </c>
      <c r="AF1127">
        <v>2</v>
      </c>
      <c r="AH1127" t="s">
        <v>1860</v>
      </c>
      <c r="AI1127" t="s">
        <v>1859</v>
      </c>
      <c r="AK1127" t="s">
        <v>1858</v>
      </c>
      <c r="AL1127">
        <v>9</v>
      </c>
      <c r="AM1127" s="5">
        <f t="shared" si="146"/>
        <v>0.32142857142857145</v>
      </c>
      <c r="AN1127" s="4">
        <f t="shared" si="143"/>
        <v>4.8682858224698443E-4</v>
      </c>
      <c r="AO1127" s="3"/>
      <c r="AP1127">
        <v>0</v>
      </c>
      <c r="AR1127" t="s">
        <v>1</v>
      </c>
      <c r="AT1127" s="2" t="s">
        <v>0</v>
      </c>
      <c r="AU1127" s="1">
        <f t="shared" si="147"/>
        <v>1.7299888568267432</v>
      </c>
      <c r="AV1127" s="1">
        <f t="shared" si="148"/>
        <v>1.2496157143690163</v>
      </c>
      <c r="AW1127" s="1">
        <f t="shared" si="149"/>
        <v>0.76924257191128909</v>
      </c>
    </row>
    <row r="1128" spans="1:49" x14ac:dyDescent="0.2">
      <c r="A1128">
        <v>1126</v>
      </c>
      <c r="B1128" t="s">
        <v>1857</v>
      </c>
      <c r="C1128" t="s">
        <v>1856</v>
      </c>
      <c r="F1128" t="s">
        <v>1855</v>
      </c>
      <c r="G1128" t="s">
        <v>16</v>
      </c>
      <c r="H1128" t="s">
        <v>15</v>
      </c>
      <c r="I1128" t="s">
        <v>1854</v>
      </c>
      <c r="J1128">
        <v>60028900</v>
      </c>
      <c r="K1128" t="s">
        <v>1853</v>
      </c>
      <c r="L1128" t="s">
        <v>411</v>
      </c>
      <c r="M1128" t="s">
        <v>410</v>
      </c>
      <c r="N1128">
        <v>3</v>
      </c>
      <c r="O1128" t="s">
        <v>1852</v>
      </c>
      <c r="P1128" t="s">
        <v>1851</v>
      </c>
      <c r="Q1128" t="s">
        <v>1850</v>
      </c>
      <c r="R1128" s="7">
        <v>34335</v>
      </c>
      <c r="S1128" s="8">
        <f t="shared" si="144"/>
        <v>1994</v>
      </c>
      <c r="T1128" s="8">
        <v>1994</v>
      </c>
      <c r="U1128" s="8">
        <f t="shared" si="145"/>
        <v>28</v>
      </c>
      <c r="V1128" s="7">
        <v>34335</v>
      </c>
      <c r="W1128" t="s">
        <v>1821</v>
      </c>
      <c r="X1128" s="2">
        <v>0.91800000000000004</v>
      </c>
      <c r="Y1128" s="6">
        <f t="shared" si="142"/>
        <v>2.4505485705133341E-2</v>
      </c>
      <c r="AA1128">
        <v>1431161</v>
      </c>
      <c r="AB1128">
        <v>22674</v>
      </c>
      <c r="AC1128">
        <v>13665901</v>
      </c>
      <c r="AD1128" t="s">
        <v>6</v>
      </c>
      <c r="AE1128">
        <v>15</v>
      </c>
      <c r="AF1128">
        <v>2</v>
      </c>
      <c r="AH1128" t="s">
        <v>1849</v>
      </c>
      <c r="AI1128" t="s">
        <v>1848</v>
      </c>
      <c r="AK1128" t="s">
        <v>1847</v>
      </c>
      <c r="AL1128">
        <v>2</v>
      </c>
      <c r="AM1128" s="5">
        <f t="shared" si="146"/>
        <v>7.1428571428571425E-2</v>
      </c>
      <c r="AN1128" s="4">
        <f t="shared" si="143"/>
        <v>1.0818412938821875E-4</v>
      </c>
      <c r="AO1128" s="3"/>
      <c r="AP1128">
        <v>0</v>
      </c>
      <c r="AR1128" t="s">
        <v>1</v>
      </c>
      <c r="AT1128" s="2" t="s">
        <v>0</v>
      </c>
      <c r="AU1128" s="1">
        <f t="shared" si="147"/>
        <v>1.7186295232409803</v>
      </c>
      <c r="AV1128" s="1">
        <f t="shared" si="148"/>
        <v>1.230683491726078</v>
      </c>
      <c r="AW1128" s="1">
        <f t="shared" si="149"/>
        <v>0.74273746021117548</v>
      </c>
    </row>
    <row r="1129" spans="1:49" x14ac:dyDescent="0.2">
      <c r="A1129">
        <v>1127</v>
      </c>
      <c r="B1129" t="s">
        <v>1846</v>
      </c>
      <c r="C1129" t="s">
        <v>1845</v>
      </c>
      <c r="F1129" t="s">
        <v>1844</v>
      </c>
      <c r="G1129" t="s">
        <v>16</v>
      </c>
      <c r="H1129" t="s">
        <v>15</v>
      </c>
      <c r="I1129" t="s">
        <v>1843</v>
      </c>
      <c r="J1129" t="s">
        <v>1842</v>
      </c>
      <c r="K1129" t="s">
        <v>1841</v>
      </c>
      <c r="L1129" t="s">
        <v>1840</v>
      </c>
      <c r="M1129" t="s">
        <v>1839</v>
      </c>
      <c r="N1129">
        <v>2</v>
      </c>
      <c r="O1129" t="s">
        <v>1838</v>
      </c>
      <c r="P1129" t="s">
        <v>1837</v>
      </c>
      <c r="Q1129" t="s">
        <v>1836</v>
      </c>
      <c r="R1129" s="7">
        <v>34335</v>
      </c>
      <c r="S1129" s="8">
        <f t="shared" si="144"/>
        <v>1994</v>
      </c>
      <c r="T1129" s="8">
        <v>1994</v>
      </c>
      <c r="U1129" s="8">
        <f t="shared" si="145"/>
        <v>28</v>
      </c>
      <c r="V1129" s="7">
        <v>34335</v>
      </c>
      <c r="W1129" t="s">
        <v>1821</v>
      </c>
      <c r="X1129" s="2">
        <v>0.91800000000000004</v>
      </c>
      <c r="Y1129" s="6">
        <f t="shared" si="142"/>
        <v>2.4505485705133341E-2</v>
      </c>
      <c r="AA1129">
        <v>1431161</v>
      </c>
      <c r="AB1129">
        <v>22674</v>
      </c>
      <c r="AC1129">
        <v>13665901</v>
      </c>
      <c r="AD1129" t="s">
        <v>6</v>
      </c>
      <c r="AE1129">
        <v>15</v>
      </c>
      <c r="AF1129">
        <v>2</v>
      </c>
      <c r="AH1129" t="s">
        <v>1835</v>
      </c>
      <c r="AI1129" t="s">
        <v>1834</v>
      </c>
      <c r="AK1129" t="s">
        <v>1833</v>
      </c>
      <c r="AL1129">
        <v>11</v>
      </c>
      <c r="AM1129" s="5">
        <f t="shared" si="146"/>
        <v>0.39285714285714285</v>
      </c>
      <c r="AN1129" s="4">
        <f t="shared" si="143"/>
        <v>5.9501271163520315E-4</v>
      </c>
      <c r="AO1129" s="3"/>
      <c r="AP1129">
        <v>0</v>
      </c>
      <c r="AR1129" t="s">
        <v>1</v>
      </c>
      <c r="AT1129" s="2" t="s">
        <v>0</v>
      </c>
      <c r="AU1129" s="1">
        <f t="shared" si="147"/>
        <v>1.7332343807083896</v>
      </c>
      <c r="AV1129" s="1">
        <f t="shared" si="148"/>
        <v>1.2550249208384272</v>
      </c>
      <c r="AW1129" s="1">
        <f t="shared" si="149"/>
        <v>0.77681546096846443</v>
      </c>
    </row>
    <row r="1130" spans="1:49" x14ac:dyDescent="0.2">
      <c r="A1130">
        <v>1128</v>
      </c>
      <c r="B1130" t="s">
        <v>1832</v>
      </c>
      <c r="C1130" t="s">
        <v>1831</v>
      </c>
      <c r="F1130" t="s">
        <v>1830</v>
      </c>
      <c r="G1130" t="s">
        <v>16</v>
      </c>
      <c r="H1130" t="s">
        <v>15</v>
      </c>
      <c r="I1130" t="s">
        <v>1829</v>
      </c>
      <c r="J1130" t="s">
        <v>1828</v>
      </c>
      <c r="K1130" t="s">
        <v>1827</v>
      </c>
      <c r="L1130" t="s">
        <v>1826</v>
      </c>
      <c r="M1130" t="s">
        <v>1825</v>
      </c>
      <c r="N1130">
        <v>5</v>
      </c>
      <c r="O1130" t="s">
        <v>1824</v>
      </c>
      <c r="P1130" t="s">
        <v>1823</v>
      </c>
      <c r="Q1130" t="s">
        <v>1822</v>
      </c>
      <c r="R1130" s="7">
        <v>34335</v>
      </c>
      <c r="S1130" s="8">
        <f t="shared" si="144"/>
        <v>1994</v>
      </c>
      <c r="T1130" s="8">
        <v>1994</v>
      </c>
      <c r="U1130" s="8">
        <f t="shared" si="145"/>
        <v>28</v>
      </c>
      <c r="V1130" s="7">
        <v>34335</v>
      </c>
      <c r="W1130" t="s">
        <v>1821</v>
      </c>
      <c r="X1130" s="2">
        <v>0.91800000000000004</v>
      </c>
      <c r="Y1130" s="6">
        <f t="shared" si="142"/>
        <v>2.4505485705133341E-2</v>
      </c>
      <c r="AA1130">
        <v>1431161</v>
      </c>
      <c r="AB1130">
        <v>22674</v>
      </c>
      <c r="AC1130">
        <v>13665901</v>
      </c>
      <c r="AD1130" t="s">
        <v>6</v>
      </c>
      <c r="AE1130">
        <v>15</v>
      </c>
      <c r="AF1130">
        <v>2</v>
      </c>
      <c r="AH1130" t="s">
        <v>1820</v>
      </c>
      <c r="AI1130" t="s">
        <v>1819</v>
      </c>
      <c r="AK1130" t="s">
        <v>1818</v>
      </c>
      <c r="AL1130">
        <v>3</v>
      </c>
      <c r="AM1130" s="5">
        <f t="shared" si="146"/>
        <v>0.10714285714285714</v>
      </c>
      <c r="AN1130" s="4">
        <f t="shared" si="143"/>
        <v>1.6227619408232811E-4</v>
      </c>
      <c r="AO1130" s="3"/>
      <c r="AP1130">
        <v>0</v>
      </c>
      <c r="AR1130" t="s">
        <v>1</v>
      </c>
      <c r="AT1130" s="2" t="s">
        <v>0</v>
      </c>
      <c r="AU1130" s="1">
        <f t="shared" si="147"/>
        <v>1.7202522851818034</v>
      </c>
      <c r="AV1130" s="1">
        <f t="shared" si="148"/>
        <v>1.2333880949607836</v>
      </c>
      <c r="AW1130" s="1">
        <f t="shared" si="149"/>
        <v>0.74652390473976316</v>
      </c>
    </row>
    <row r="1131" spans="1:49" x14ac:dyDescent="0.2">
      <c r="A1131">
        <v>1129</v>
      </c>
      <c r="B1131" t="s">
        <v>1817</v>
      </c>
      <c r="C1131" t="s">
        <v>1816</v>
      </c>
      <c r="D1131" t="s">
        <v>1815</v>
      </c>
      <c r="F1131" t="s">
        <v>1814</v>
      </c>
      <c r="G1131" t="s">
        <v>16</v>
      </c>
      <c r="H1131" t="s">
        <v>15</v>
      </c>
      <c r="I1131" t="s">
        <v>1813</v>
      </c>
      <c r="J1131" t="s">
        <v>1812</v>
      </c>
      <c r="K1131" t="s">
        <v>1811</v>
      </c>
      <c r="L1131" t="s">
        <v>1810</v>
      </c>
      <c r="M1131" t="s">
        <v>1809</v>
      </c>
      <c r="N1131">
        <v>2</v>
      </c>
      <c r="O1131" t="s">
        <v>1808</v>
      </c>
      <c r="P1131" t="s">
        <v>1807</v>
      </c>
      <c r="Q1131" t="s">
        <v>1806</v>
      </c>
      <c r="R1131" s="7">
        <v>34335</v>
      </c>
      <c r="S1131" s="8">
        <f t="shared" si="144"/>
        <v>1994</v>
      </c>
      <c r="T1131" s="8">
        <v>1994</v>
      </c>
      <c r="U1131" s="8">
        <f t="shared" si="145"/>
        <v>28</v>
      </c>
      <c r="V1131" s="7">
        <v>34425</v>
      </c>
      <c r="W1131" t="s">
        <v>1805</v>
      </c>
      <c r="X1131" s="2">
        <v>5.91</v>
      </c>
      <c r="Y1131" s="6">
        <f t="shared" si="142"/>
        <v>0.15776407463762313</v>
      </c>
      <c r="AA1131">
        <v>1686445</v>
      </c>
      <c r="AB1131">
        <v>19708</v>
      </c>
      <c r="AC1131">
        <v>15746976</v>
      </c>
      <c r="AD1131" t="s">
        <v>6</v>
      </c>
      <c r="AE1131">
        <v>13</v>
      </c>
      <c r="AF1131">
        <v>4</v>
      </c>
      <c r="AH1131" t="s">
        <v>1804</v>
      </c>
      <c r="AI1131" t="s">
        <v>1803</v>
      </c>
      <c r="AJ1131" t="s">
        <v>1802</v>
      </c>
      <c r="AK1131" t="s">
        <v>1801</v>
      </c>
      <c r="AL1131">
        <v>20</v>
      </c>
      <c r="AM1131" s="5">
        <f t="shared" si="146"/>
        <v>0.7142857142857143</v>
      </c>
      <c r="AN1131" s="4">
        <f t="shared" si="143"/>
        <v>1.0818412938821875E-3</v>
      </c>
      <c r="AO1131" s="3"/>
      <c r="AP1131">
        <v>1</v>
      </c>
      <c r="AQ1131" t="s">
        <v>546</v>
      </c>
      <c r="AR1131" t="s">
        <v>1800</v>
      </c>
      <c r="AS1131" t="s">
        <v>544</v>
      </c>
      <c r="AT1131" s="2">
        <v>16.408000000000001</v>
      </c>
      <c r="AU1131" s="1">
        <f t="shared" si="147"/>
        <v>11.075940463450083</v>
      </c>
      <c r="AV1131" s="1">
        <f t="shared" si="148"/>
        <v>7.9422957965752659</v>
      </c>
      <c r="AW1131" s="1">
        <f t="shared" si="149"/>
        <v>4.8086511297004471</v>
      </c>
    </row>
    <row r="1132" spans="1:49" x14ac:dyDescent="0.2">
      <c r="A1132">
        <v>1130</v>
      </c>
      <c r="B1132" t="s">
        <v>1799</v>
      </c>
      <c r="E1132">
        <v>8206941</v>
      </c>
      <c r="F1132" t="s">
        <v>1798</v>
      </c>
      <c r="G1132" t="s">
        <v>16</v>
      </c>
      <c r="H1132" t="s">
        <v>15</v>
      </c>
      <c r="I1132" t="s">
        <v>1797</v>
      </c>
      <c r="J1132">
        <v>60005455</v>
      </c>
      <c r="K1132" t="s">
        <v>1000</v>
      </c>
      <c r="L1132" t="s">
        <v>999</v>
      </c>
      <c r="M1132" t="s">
        <v>230</v>
      </c>
      <c r="N1132">
        <v>4</v>
      </c>
      <c r="O1132" t="s">
        <v>1796</v>
      </c>
      <c r="P1132" t="s">
        <v>1795</v>
      </c>
      <c r="Q1132" t="s">
        <v>1794</v>
      </c>
      <c r="R1132" s="7">
        <v>34335</v>
      </c>
      <c r="S1132" s="8">
        <f t="shared" si="144"/>
        <v>1994</v>
      </c>
      <c r="T1132" s="8">
        <v>1994</v>
      </c>
      <c r="U1132" s="8">
        <f t="shared" si="145"/>
        <v>28</v>
      </c>
      <c r="V1132" s="7">
        <v>1994</v>
      </c>
      <c r="W1132" t="s">
        <v>1744</v>
      </c>
      <c r="X1132" s="2">
        <v>2.3610000000000002</v>
      </c>
      <c r="Y1132" s="6">
        <f t="shared" si="142"/>
        <v>6.3025546568431179E-2</v>
      </c>
      <c r="AA1132">
        <v>219258</v>
      </c>
      <c r="AB1132">
        <v>17592</v>
      </c>
      <c r="AD1132" t="s">
        <v>6</v>
      </c>
      <c r="AE1132">
        <v>269</v>
      </c>
      <c r="AF1132">
        <v>23</v>
      </c>
      <c r="AH1132" t="s">
        <v>1793</v>
      </c>
      <c r="AI1132" t="s">
        <v>1792</v>
      </c>
      <c r="AK1132" t="s">
        <v>1791</v>
      </c>
      <c r="AL1132">
        <v>287</v>
      </c>
      <c r="AM1132" s="5">
        <f t="shared" si="146"/>
        <v>10.25</v>
      </c>
      <c r="AN1132" s="4">
        <f t="shared" si="143"/>
        <v>1.552442256720939E-2</v>
      </c>
      <c r="AO1132" s="3"/>
      <c r="AP1132">
        <v>0</v>
      </c>
      <c r="AQ1132" t="s">
        <v>991</v>
      </c>
      <c r="AR1132" t="s">
        <v>990</v>
      </c>
      <c r="AS1132" t="s">
        <v>989</v>
      </c>
      <c r="AT1132" s="2">
        <v>5.157</v>
      </c>
      <c r="AU1132" s="1">
        <f t="shared" si="147"/>
        <v>4.877520936806464</v>
      </c>
      <c r="AV1132" s="1">
        <f t="shared" si="148"/>
        <v>3.9274984567820281</v>
      </c>
      <c r="AW1132" s="1">
        <f t="shared" si="149"/>
        <v>2.9774759767575922</v>
      </c>
    </row>
    <row r="1133" spans="1:49" x14ac:dyDescent="0.2">
      <c r="A1133">
        <v>1131</v>
      </c>
      <c r="B1133" t="s">
        <v>1790</v>
      </c>
      <c r="C1133" t="s">
        <v>1789</v>
      </c>
      <c r="D1133">
        <v>165799294900698</v>
      </c>
      <c r="E1133">
        <v>7515472</v>
      </c>
      <c r="F1133" t="s">
        <v>1788</v>
      </c>
      <c r="G1133" t="s">
        <v>16</v>
      </c>
      <c r="H1133" t="s">
        <v>15</v>
      </c>
      <c r="I1133" t="s">
        <v>1787</v>
      </c>
      <c r="J1133">
        <v>60025988</v>
      </c>
      <c r="K1133" t="s">
        <v>1786</v>
      </c>
      <c r="L1133" t="s">
        <v>1785</v>
      </c>
      <c r="M1133" t="s">
        <v>1784</v>
      </c>
      <c r="N1133">
        <v>4</v>
      </c>
      <c r="O1133" t="s">
        <v>1783</v>
      </c>
      <c r="P1133" t="s">
        <v>1782</v>
      </c>
      <c r="Q1133" t="s">
        <v>1781</v>
      </c>
      <c r="R1133" s="7">
        <v>34335</v>
      </c>
      <c r="S1133" s="8">
        <f t="shared" si="144"/>
        <v>1994</v>
      </c>
      <c r="T1133" s="8">
        <v>1994</v>
      </c>
      <c r="U1133" s="8">
        <f t="shared" si="145"/>
        <v>28</v>
      </c>
      <c r="V1133" s="7">
        <v>34486</v>
      </c>
      <c r="W1133" t="s">
        <v>1780</v>
      </c>
      <c r="X1133" s="2" t="s">
        <v>0</v>
      </c>
      <c r="Y1133" s="6" t="e">
        <f t="shared" si="142"/>
        <v>#VALUE!</v>
      </c>
      <c r="AA1133">
        <v>1657992</v>
      </c>
      <c r="AB1133">
        <v>9700153237</v>
      </c>
      <c r="AD1133" t="s">
        <v>6</v>
      </c>
      <c r="AE1133">
        <v>324</v>
      </c>
      <c r="AF1133" s="10">
        <v>44228</v>
      </c>
      <c r="AH1133" t="s">
        <v>1779</v>
      </c>
      <c r="AI1133" t="s">
        <v>1778</v>
      </c>
      <c r="AJ1133" t="s">
        <v>1777</v>
      </c>
      <c r="AK1133" t="s">
        <v>1776</v>
      </c>
      <c r="AL1133">
        <v>35</v>
      </c>
      <c r="AM1133" s="5">
        <f t="shared" si="146"/>
        <v>1.25</v>
      </c>
      <c r="AN1133" s="4">
        <f t="shared" si="143"/>
        <v>1.8932222642938281E-3</v>
      </c>
      <c r="AO1133" s="3"/>
      <c r="AP1133">
        <v>0</v>
      </c>
      <c r="AR1133" t="s">
        <v>1</v>
      </c>
      <c r="AT1133" s="2" t="s">
        <v>0</v>
      </c>
      <c r="AU1133" s="1" t="e">
        <f t="shared" si="147"/>
        <v>#VALUE!</v>
      </c>
      <c r="AV1133" s="1" t="e">
        <f t="shared" si="148"/>
        <v>#VALUE!</v>
      </c>
      <c r="AW1133" s="1" t="e">
        <f t="shared" si="149"/>
        <v>#VALUE!</v>
      </c>
    </row>
    <row r="1134" spans="1:49" x14ac:dyDescent="0.2">
      <c r="A1134">
        <v>1132</v>
      </c>
      <c r="B1134" t="s">
        <v>1775</v>
      </c>
      <c r="C1134" t="s">
        <v>1774</v>
      </c>
      <c r="D1134" t="s">
        <v>1773</v>
      </c>
      <c r="E1134">
        <v>8130329</v>
      </c>
      <c r="F1134" t="s">
        <v>1772</v>
      </c>
      <c r="G1134" t="s">
        <v>16</v>
      </c>
      <c r="H1134" t="s">
        <v>15</v>
      </c>
      <c r="I1134" t="s">
        <v>142</v>
      </c>
      <c r="J1134">
        <v>60008023</v>
      </c>
      <c r="K1134" t="s">
        <v>1771</v>
      </c>
      <c r="L1134" t="s">
        <v>1770</v>
      </c>
      <c r="M1134" t="s">
        <v>230</v>
      </c>
      <c r="N1134">
        <v>4</v>
      </c>
      <c r="O1134" t="s">
        <v>1769</v>
      </c>
      <c r="P1134" t="s">
        <v>1768</v>
      </c>
      <c r="Q1134" t="s">
        <v>1767</v>
      </c>
      <c r="R1134" s="7">
        <v>34335</v>
      </c>
      <c r="S1134" s="8">
        <f t="shared" si="144"/>
        <v>1994</v>
      </c>
      <c r="T1134" s="8">
        <v>1994</v>
      </c>
      <c r="U1134" s="8">
        <f t="shared" si="145"/>
        <v>28</v>
      </c>
      <c r="V1134" s="7">
        <v>1994</v>
      </c>
      <c r="W1134" t="s">
        <v>550</v>
      </c>
      <c r="X1134" s="2">
        <v>1.7130000000000001</v>
      </c>
      <c r="Y1134" s="6">
        <f t="shared" si="142"/>
        <v>4.5727556658925285E-2</v>
      </c>
      <c r="AA1134">
        <v>63495</v>
      </c>
      <c r="AB1134">
        <v>14859</v>
      </c>
      <c r="AD1134" t="s">
        <v>6</v>
      </c>
      <c r="AE1134">
        <v>66</v>
      </c>
      <c r="AF1134">
        <v>1</v>
      </c>
      <c r="AH1134" t="s">
        <v>1766</v>
      </c>
      <c r="AI1134" t="s">
        <v>1765</v>
      </c>
      <c r="AK1134" t="s">
        <v>1764</v>
      </c>
      <c r="AL1134">
        <v>33</v>
      </c>
      <c r="AM1134" s="5">
        <f t="shared" si="146"/>
        <v>1.1785714285714286</v>
      </c>
      <c r="AN1134" s="4">
        <f t="shared" si="143"/>
        <v>1.7850381349056093E-3</v>
      </c>
      <c r="AO1134" s="3"/>
      <c r="AP1134">
        <v>1</v>
      </c>
      <c r="AQ1134" t="s">
        <v>1763</v>
      </c>
      <c r="AR1134" t="s">
        <v>1762</v>
      </c>
      <c r="AS1134" t="s">
        <v>1761</v>
      </c>
      <c r="AT1134" s="2">
        <v>4.0330000000000004</v>
      </c>
      <c r="AU1134" s="1">
        <f t="shared" si="147"/>
        <v>3.2544801101719383</v>
      </c>
      <c r="AV1134" s="1">
        <f t="shared" si="148"/>
        <v>2.3756297396915449</v>
      </c>
      <c r="AW1134" s="1">
        <f t="shared" si="149"/>
        <v>1.4967793692111511</v>
      </c>
    </row>
    <row r="1135" spans="1:49" x14ac:dyDescent="0.2">
      <c r="A1135">
        <v>1133</v>
      </c>
      <c r="B1135" t="s">
        <v>1760</v>
      </c>
      <c r="E1135">
        <v>8188669</v>
      </c>
      <c r="F1135" t="s">
        <v>1759</v>
      </c>
      <c r="G1135" t="s">
        <v>16</v>
      </c>
      <c r="H1135" t="s">
        <v>15</v>
      </c>
      <c r="I1135" t="s">
        <v>1758</v>
      </c>
      <c r="J1135">
        <v>60003892</v>
      </c>
      <c r="K1135" t="s">
        <v>555</v>
      </c>
      <c r="L1135" t="s">
        <v>554</v>
      </c>
      <c r="M1135" t="s">
        <v>230</v>
      </c>
      <c r="N1135">
        <v>2</v>
      </c>
      <c r="O1135" t="s">
        <v>1757</v>
      </c>
      <c r="P1135" t="s">
        <v>1756</v>
      </c>
      <c r="Q1135" t="s">
        <v>1755</v>
      </c>
      <c r="R1135" s="7">
        <v>34335</v>
      </c>
      <c r="S1135" s="8">
        <f t="shared" si="144"/>
        <v>1994</v>
      </c>
      <c r="T1135" s="8">
        <v>1994</v>
      </c>
      <c r="U1135" s="8">
        <f t="shared" si="145"/>
        <v>28</v>
      </c>
      <c r="V1135" s="7">
        <v>1994</v>
      </c>
      <c r="W1135" t="s">
        <v>1744</v>
      </c>
      <c r="X1135" s="2">
        <v>2.3610000000000002</v>
      </c>
      <c r="Y1135" s="6">
        <f t="shared" si="142"/>
        <v>6.3025546568431179E-2</v>
      </c>
      <c r="AA1135">
        <v>219258</v>
      </c>
      <c r="AB1135">
        <v>17592</v>
      </c>
      <c r="AD1135" t="s">
        <v>6</v>
      </c>
      <c r="AE1135">
        <v>269</v>
      </c>
      <c r="AF1135">
        <v>19</v>
      </c>
      <c r="AH1135" t="s">
        <v>1754</v>
      </c>
      <c r="AI1135" t="s">
        <v>1753</v>
      </c>
      <c r="AK1135" t="s">
        <v>1752</v>
      </c>
      <c r="AL1135">
        <v>51</v>
      </c>
      <c r="AM1135" s="5">
        <f t="shared" si="146"/>
        <v>1.8214285714285714</v>
      </c>
      <c r="AN1135" s="4">
        <f t="shared" si="143"/>
        <v>2.7586952993995779E-3</v>
      </c>
      <c r="AO1135" s="3"/>
      <c r="AP1135">
        <v>0</v>
      </c>
      <c r="AR1135" t="s">
        <v>1</v>
      </c>
      <c r="AT1135" s="2">
        <v>5.157</v>
      </c>
      <c r="AU1135" s="1">
        <f t="shared" si="147"/>
        <v>4.49454911877217</v>
      </c>
      <c r="AV1135" s="1">
        <f t="shared" si="148"/>
        <v>3.2892120933915381</v>
      </c>
      <c r="AW1135" s="1">
        <f t="shared" si="149"/>
        <v>2.0838750680109057</v>
      </c>
    </row>
    <row r="1136" spans="1:49" x14ac:dyDescent="0.2">
      <c r="A1136">
        <v>1134</v>
      </c>
      <c r="B1136" t="s">
        <v>1751</v>
      </c>
      <c r="E1136">
        <v>7507111</v>
      </c>
      <c r="F1136" t="s">
        <v>1750</v>
      </c>
      <c r="G1136" t="s">
        <v>16</v>
      </c>
      <c r="H1136" t="s">
        <v>15</v>
      </c>
      <c r="I1136" t="s">
        <v>1749</v>
      </c>
      <c r="J1136">
        <v>60015150</v>
      </c>
      <c r="K1136" t="s">
        <v>1748</v>
      </c>
      <c r="L1136" t="s">
        <v>900</v>
      </c>
      <c r="M1136" t="s">
        <v>11</v>
      </c>
      <c r="N1136">
        <v>4</v>
      </c>
      <c r="O1136" t="s">
        <v>1747</v>
      </c>
      <c r="P1136" t="s">
        <v>1746</v>
      </c>
      <c r="Q1136" t="s">
        <v>1745</v>
      </c>
      <c r="R1136" s="7">
        <v>34335</v>
      </c>
      <c r="S1136" s="8">
        <f t="shared" si="144"/>
        <v>1994</v>
      </c>
      <c r="T1136" s="8">
        <v>1994</v>
      </c>
      <c r="U1136" s="8">
        <f t="shared" si="145"/>
        <v>28</v>
      </c>
      <c r="V1136" s="7">
        <v>1994</v>
      </c>
      <c r="W1136" t="s">
        <v>1744</v>
      </c>
      <c r="X1136" s="2">
        <v>2.3610000000000002</v>
      </c>
      <c r="Y1136" s="6">
        <f t="shared" si="142"/>
        <v>6.3025546568431179E-2</v>
      </c>
      <c r="AA1136">
        <v>219258</v>
      </c>
      <c r="AB1136">
        <v>17592</v>
      </c>
      <c r="AD1136" t="s">
        <v>6</v>
      </c>
      <c r="AE1136">
        <v>269</v>
      </c>
      <c r="AF1136">
        <v>2</v>
      </c>
      <c r="AH1136" t="s">
        <v>1743</v>
      </c>
      <c r="AI1136" t="s">
        <v>1742</v>
      </c>
      <c r="AK1136" t="s">
        <v>1741</v>
      </c>
      <c r="AL1136">
        <v>41</v>
      </c>
      <c r="AM1136" s="5">
        <f t="shared" si="146"/>
        <v>1.4642857142857142</v>
      </c>
      <c r="AN1136" s="4">
        <f t="shared" si="143"/>
        <v>2.217774652458484E-3</v>
      </c>
      <c r="AO1136" s="3"/>
      <c r="AP1136">
        <v>0</v>
      </c>
      <c r="AR1136" t="s">
        <v>1</v>
      </c>
      <c r="AT1136" s="2">
        <v>5.157</v>
      </c>
      <c r="AU1136" s="1">
        <f t="shared" si="147"/>
        <v>4.4783214993639371</v>
      </c>
      <c r="AV1136" s="1">
        <f t="shared" si="148"/>
        <v>3.2621660610444829</v>
      </c>
      <c r="AW1136" s="1">
        <f t="shared" si="149"/>
        <v>2.0460106227250292</v>
      </c>
    </row>
    <row r="1137" spans="1:49" x14ac:dyDescent="0.2">
      <c r="A1137">
        <v>1135</v>
      </c>
      <c r="B1137" t="s">
        <v>1740</v>
      </c>
      <c r="C1137" t="s">
        <v>1739</v>
      </c>
      <c r="E1137">
        <v>7525874</v>
      </c>
      <c r="F1137" t="s">
        <v>1738</v>
      </c>
      <c r="G1137" t="s">
        <v>16</v>
      </c>
      <c r="H1137" t="s">
        <v>15</v>
      </c>
      <c r="I1137" t="s">
        <v>1737</v>
      </c>
      <c r="J1137" t="s">
        <v>1736</v>
      </c>
      <c r="K1137" t="s">
        <v>1735</v>
      </c>
      <c r="L1137" t="s">
        <v>1734</v>
      </c>
      <c r="M1137" t="s">
        <v>506</v>
      </c>
      <c r="N1137">
        <v>4</v>
      </c>
      <c r="O1137" t="s">
        <v>1733</v>
      </c>
      <c r="P1137" t="s">
        <v>1732</v>
      </c>
      <c r="Q1137" t="s">
        <v>1731</v>
      </c>
      <c r="R1137" s="7">
        <v>34335</v>
      </c>
      <c r="S1137" s="8">
        <f t="shared" si="144"/>
        <v>1994</v>
      </c>
      <c r="T1137" s="8">
        <v>1994</v>
      </c>
      <c r="U1137" s="8">
        <f t="shared" si="145"/>
        <v>28</v>
      </c>
      <c r="V1137" s="7">
        <v>34669</v>
      </c>
      <c r="W1137" t="s">
        <v>1730</v>
      </c>
      <c r="X1137" s="2">
        <v>1.75</v>
      </c>
      <c r="Y1137" s="6">
        <f t="shared" si="142"/>
        <v>4.6715250527214973E-2</v>
      </c>
      <c r="AA1137">
        <v>223042</v>
      </c>
      <c r="AB1137">
        <v>17620</v>
      </c>
      <c r="AC1137">
        <v>14714159</v>
      </c>
      <c r="AD1137" t="s">
        <v>6</v>
      </c>
      <c r="AE1137">
        <v>63</v>
      </c>
      <c r="AF1137">
        <v>6</v>
      </c>
      <c r="AH1137" t="s">
        <v>1729</v>
      </c>
      <c r="AI1137" t="s">
        <v>1728</v>
      </c>
      <c r="AJ1137" t="s">
        <v>1727</v>
      </c>
      <c r="AK1137" t="s">
        <v>1726</v>
      </c>
      <c r="AL1137">
        <v>70</v>
      </c>
      <c r="AM1137" s="5">
        <f t="shared" si="146"/>
        <v>2.5</v>
      </c>
      <c r="AN1137" s="4">
        <f t="shared" si="143"/>
        <v>3.7864445285876562E-3</v>
      </c>
      <c r="AO1137" s="3"/>
      <c r="AP1137">
        <v>0</v>
      </c>
      <c r="AR1137" t="s">
        <v>1</v>
      </c>
      <c r="AT1137" s="2">
        <v>5.3719999999999999</v>
      </c>
      <c r="AU1137" s="1">
        <f t="shared" si="147"/>
        <v>3.3836608727626776</v>
      </c>
      <c r="AV1137" s="1">
        <f t="shared" si="148"/>
        <v>2.5250847527901312</v>
      </c>
      <c r="AW1137" s="1">
        <f t="shared" si="149"/>
        <v>1.6665086328175851</v>
      </c>
    </row>
    <row r="1138" spans="1:49" x14ac:dyDescent="0.2">
      <c r="A1138">
        <v>1136</v>
      </c>
      <c r="B1138" t="s">
        <v>1725</v>
      </c>
      <c r="E1138">
        <v>7851768</v>
      </c>
      <c r="F1138" t="s">
        <v>1724</v>
      </c>
      <c r="G1138" t="s">
        <v>16</v>
      </c>
      <c r="H1138" t="s">
        <v>15</v>
      </c>
      <c r="I1138" t="s">
        <v>1723</v>
      </c>
      <c r="J1138">
        <v>60015481</v>
      </c>
      <c r="K1138" t="s">
        <v>1722</v>
      </c>
      <c r="L1138" t="s">
        <v>1721</v>
      </c>
      <c r="M1138" t="s">
        <v>230</v>
      </c>
      <c r="N1138">
        <v>2</v>
      </c>
      <c r="O1138" t="s">
        <v>1720</v>
      </c>
      <c r="P1138" t="s">
        <v>1719</v>
      </c>
      <c r="Q1138" t="s">
        <v>1718</v>
      </c>
      <c r="R1138" s="7">
        <v>34335</v>
      </c>
      <c r="S1138" s="8">
        <f t="shared" si="144"/>
        <v>1994</v>
      </c>
      <c r="T1138" s="8">
        <v>1994</v>
      </c>
      <c r="U1138" s="8">
        <f t="shared" si="145"/>
        <v>28</v>
      </c>
      <c r="V1138" s="7">
        <v>1994</v>
      </c>
      <c r="W1138" t="s">
        <v>1717</v>
      </c>
      <c r="X1138" s="2">
        <v>2.7919999999999998</v>
      </c>
      <c r="Y1138" s="6">
        <f t="shared" si="142"/>
        <v>7.4530845412562399E-2</v>
      </c>
      <c r="AA1138">
        <v>166731</v>
      </c>
      <c r="AB1138">
        <v>22173</v>
      </c>
      <c r="AD1138" t="s">
        <v>6</v>
      </c>
      <c r="AE1138">
        <v>138</v>
      </c>
      <c r="AF1138">
        <v>3</v>
      </c>
      <c r="AH1138" t="s">
        <v>1716</v>
      </c>
      <c r="AI1138" t="s">
        <v>1715</v>
      </c>
      <c r="AK1138" t="s">
        <v>1714</v>
      </c>
      <c r="AL1138">
        <v>12</v>
      </c>
      <c r="AM1138" s="5">
        <f t="shared" si="146"/>
        <v>0.42857142857142855</v>
      </c>
      <c r="AN1138" s="4">
        <f t="shared" si="143"/>
        <v>6.4910477632931242E-4</v>
      </c>
      <c r="AO1138" s="3"/>
      <c r="AP1138">
        <v>0</v>
      </c>
      <c r="AQ1138" t="s">
        <v>991</v>
      </c>
      <c r="AR1138" t="s">
        <v>1713</v>
      </c>
      <c r="AS1138" t="s">
        <v>989</v>
      </c>
      <c r="AT1138" s="2">
        <v>4.5620000000000003</v>
      </c>
      <c r="AU1138" s="1">
        <f t="shared" si="147"/>
        <v>5.2366323221692479</v>
      </c>
      <c r="AV1138" s="1">
        <f t="shared" si="148"/>
        <v>3.758997509444586</v>
      </c>
      <c r="AW1138" s="1">
        <f t="shared" si="149"/>
        <v>2.2813626967199236</v>
      </c>
    </row>
    <row r="1139" spans="1:49" x14ac:dyDescent="0.2">
      <c r="A1139">
        <v>1137</v>
      </c>
      <c r="B1139" t="s">
        <v>1712</v>
      </c>
      <c r="C1139" t="s">
        <v>1711</v>
      </c>
      <c r="D1139" t="s">
        <v>1710</v>
      </c>
      <c r="E1139">
        <v>7857243</v>
      </c>
      <c r="F1139" t="s">
        <v>1709</v>
      </c>
      <c r="G1139" t="s">
        <v>16</v>
      </c>
      <c r="H1139" t="s">
        <v>15</v>
      </c>
      <c r="I1139" t="s">
        <v>1708</v>
      </c>
      <c r="J1139" t="s">
        <v>1707</v>
      </c>
      <c r="K1139" t="s">
        <v>1706</v>
      </c>
      <c r="L1139" t="s">
        <v>1705</v>
      </c>
      <c r="M1139" t="s">
        <v>506</v>
      </c>
      <c r="N1139">
        <v>3</v>
      </c>
      <c r="O1139" t="s">
        <v>1704</v>
      </c>
      <c r="P1139" t="s">
        <v>1703</v>
      </c>
      <c r="Q1139" t="s">
        <v>1702</v>
      </c>
      <c r="R1139" s="7">
        <v>34335</v>
      </c>
      <c r="S1139" s="8">
        <f t="shared" si="144"/>
        <v>1994</v>
      </c>
      <c r="T1139" s="8">
        <v>1994</v>
      </c>
      <c r="U1139" s="8">
        <f t="shared" si="145"/>
        <v>28</v>
      </c>
      <c r="V1139" s="7">
        <v>34639</v>
      </c>
      <c r="W1139" t="s">
        <v>1701</v>
      </c>
      <c r="X1139" s="2" t="s">
        <v>0</v>
      </c>
      <c r="Y1139" s="6" t="e">
        <f t="shared" si="142"/>
        <v>#VALUE!</v>
      </c>
      <c r="AA1139">
        <v>1631047</v>
      </c>
      <c r="AB1139">
        <v>39018</v>
      </c>
      <c r="AD1139" t="s">
        <v>6</v>
      </c>
      <c r="AE1139">
        <v>62</v>
      </c>
      <c r="AF1139">
        <v>3</v>
      </c>
      <c r="AH1139" t="s">
        <v>1700</v>
      </c>
      <c r="AI1139" t="s">
        <v>1699</v>
      </c>
      <c r="AK1139" t="s">
        <v>1698</v>
      </c>
      <c r="AL1139">
        <v>41</v>
      </c>
      <c r="AM1139" s="5">
        <f t="shared" si="146"/>
        <v>1.4642857142857142</v>
      </c>
      <c r="AN1139" s="4">
        <f t="shared" si="143"/>
        <v>2.217774652458484E-3</v>
      </c>
      <c r="AO1139" s="3"/>
      <c r="AP1139">
        <v>0</v>
      </c>
      <c r="AQ1139" t="s">
        <v>948</v>
      </c>
      <c r="AR1139" t="s">
        <v>1697</v>
      </c>
      <c r="AS1139" t="s">
        <v>947</v>
      </c>
      <c r="AT1139" s="2" t="s">
        <v>0</v>
      </c>
      <c r="AU1139" s="1" t="e">
        <f t="shared" si="147"/>
        <v>#VALUE!</v>
      </c>
      <c r="AV1139" s="1" t="e">
        <f t="shared" si="148"/>
        <v>#VALUE!</v>
      </c>
      <c r="AW1139" s="1" t="e">
        <f t="shared" si="149"/>
        <v>#VALUE!</v>
      </c>
    </row>
    <row r="1140" spans="1:49" x14ac:dyDescent="0.2">
      <c r="A1140">
        <v>1138</v>
      </c>
      <c r="B1140" t="s">
        <v>1696</v>
      </c>
      <c r="C1140" t="s">
        <v>1695</v>
      </c>
      <c r="E1140">
        <v>7526942</v>
      </c>
      <c r="F1140" t="s">
        <v>1694</v>
      </c>
      <c r="G1140" t="s">
        <v>16</v>
      </c>
      <c r="H1140" t="s">
        <v>15</v>
      </c>
      <c r="I1140" t="s">
        <v>1693</v>
      </c>
      <c r="J1140">
        <v>60030718</v>
      </c>
      <c r="K1140" t="s">
        <v>1692</v>
      </c>
      <c r="L1140" t="s">
        <v>1662</v>
      </c>
      <c r="M1140" t="s">
        <v>682</v>
      </c>
      <c r="N1140">
        <v>1</v>
      </c>
      <c r="O1140" t="s">
        <v>1691</v>
      </c>
      <c r="P1140">
        <v>57213782844</v>
      </c>
      <c r="Q1140">
        <v>60030718</v>
      </c>
      <c r="R1140" s="7">
        <v>34335</v>
      </c>
      <c r="S1140" s="8">
        <f t="shared" si="144"/>
        <v>1994</v>
      </c>
      <c r="T1140" s="8">
        <v>1994</v>
      </c>
      <c r="U1140" s="8">
        <f t="shared" si="145"/>
        <v>28</v>
      </c>
      <c r="V1140" s="7">
        <v>34547</v>
      </c>
      <c r="W1140" t="s">
        <v>1690</v>
      </c>
      <c r="X1140" s="2">
        <v>1.3460000000000001</v>
      </c>
      <c r="Y1140" s="6">
        <f t="shared" si="142"/>
        <v>3.593070126264649E-2</v>
      </c>
      <c r="AA1140" t="s">
        <v>1689</v>
      </c>
      <c r="AB1140">
        <v>15550</v>
      </c>
      <c r="AC1140">
        <v>14609568</v>
      </c>
      <c r="AD1140" t="s">
        <v>6</v>
      </c>
      <c r="AE1140">
        <v>6</v>
      </c>
      <c r="AF1140">
        <v>8</v>
      </c>
      <c r="AH1140" t="s">
        <v>1688</v>
      </c>
      <c r="AI1140" t="s">
        <v>1687</v>
      </c>
      <c r="AJ1140" t="s">
        <v>1686</v>
      </c>
      <c r="AK1140" t="s">
        <v>1685</v>
      </c>
      <c r="AL1140">
        <v>102</v>
      </c>
      <c r="AM1140" s="5">
        <f t="shared" si="146"/>
        <v>3.6428571428571428</v>
      </c>
      <c r="AN1140" s="4">
        <f t="shared" si="143"/>
        <v>5.5173905987991557E-3</v>
      </c>
      <c r="AO1140" s="3"/>
      <c r="AP1140">
        <v>0</v>
      </c>
      <c r="AR1140" t="s">
        <v>1</v>
      </c>
      <c r="AT1140" s="2">
        <v>3.3860000000000001</v>
      </c>
      <c r="AU1140" s="1">
        <f t="shared" si="147"/>
        <v>2.6806708063492288</v>
      </c>
      <c r="AV1140" s="1">
        <f t="shared" si="148"/>
        <v>2.0724045930722821</v>
      </c>
      <c r="AW1140" s="1">
        <f t="shared" si="149"/>
        <v>1.4641383797953356</v>
      </c>
    </row>
    <row r="1141" spans="1:49" x14ac:dyDescent="0.2">
      <c r="A1141">
        <v>1139</v>
      </c>
      <c r="B1141" t="s">
        <v>1684</v>
      </c>
      <c r="C1141" t="s">
        <v>1683</v>
      </c>
      <c r="F1141" t="s">
        <v>1682</v>
      </c>
      <c r="G1141" t="s">
        <v>16</v>
      </c>
      <c r="H1141" t="s">
        <v>15</v>
      </c>
      <c r="I1141" t="s">
        <v>1681</v>
      </c>
      <c r="N1141">
        <v>1</v>
      </c>
      <c r="O1141" t="s">
        <v>1680</v>
      </c>
      <c r="P1141">
        <v>7401859106</v>
      </c>
      <c r="R1141" s="7">
        <v>34335</v>
      </c>
      <c r="S1141" s="8">
        <f t="shared" si="144"/>
        <v>1994</v>
      </c>
      <c r="T1141" s="8">
        <v>1994</v>
      </c>
      <c r="U1141" s="8">
        <f t="shared" si="145"/>
        <v>28</v>
      </c>
      <c r="V1141" s="7">
        <v>1994</v>
      </c>
      <c r="W1141" t="s">
        <v>1679</v>
      </c>
      <c r="X1141" s="2">
        <v>1.1779999999999999</v>
      </c>
      <c r="Y1141" s="6">
        <f t="shared" si="142"/>
        <v>3.1446037212033845E-2</v>
      </c>
      <c r="AA1141">
        <v>168033</v>
      </c>
      <c r="AB1141">
        <v>27965</v>
      </c>
      <c r="AD1141" t="s">
        <v>6</v>
      </c>
      <c r="AE1141">
        <v>59</v>
      </c>
      <c r="AF1141">
        <v>2</v>
      </c>
      <c r="AH1141" t="s">
        <v>1678</v>
      </c>
      <c r="AI1141" t="s">
        <v>1677</v>
      </c>
      <c r="AK1141" t="s">
        <v>1676</v>
      </c>
      <c r="AL1141">
        <v>187</v>
      </c>
      <c r="AM1141" s="5">
        <f t="shared" si="146"/>
        <v>6.6785714285714288</v>
      </c>
      <c r="AN1141" s="4">
        <f t="shared" si="143"/>
        <v>1.0115216097798453E-2</v>
      </c>
      <c r="AO1141" s="3"/>
      <c r="AP1141">
        <v>0</v>
      </c>
      <c r="AR1141" t="s">
        <v>1</v>
      </c>
      <c r="AT1141" s="2">
        <v>2.9279999999999999</v>
      </c>
      <c r="AU1141" s="1">
        <f t="shared" si="147"/>
        <v>2.5046790877763225</v>
      </c>
      <c r="AV1141" s="1">
        <f t="shared" si="148"/>
        <v>2.0780626654916148</v>
      </c>
      <c r="AW1141" s="1">
        <f t="shared" si="149"/>
        <v>1.6514462432069068</v>
      </c>
    </row>
    <row r="1142" spans="1:49" x14ac:dyDescent="0.2">
      <c r="A1142">
        <v>1140</v>
      </c>
      <c r="B1142" t="s">
        <v>1675</v>
      </c>
      <c r="F1142" t="s">
        <v>1674</v>
      </c>
      <c r="G1142" t="s">
        <v>16</v>
      </c>
      <c r="H1142" t="s">
        <v>15</v>
      </c>
      <c r="I1142" t="s">
        <v>1673</v>
      </c>
      <c r="N1142">
        <v>1</v>
      </c>
      <c r="O1142" t="s">
        <v>1672</v>
      </c>
      <c r="P1142">
        <v>7101872764</v>
      </c>
      <c r="R1142" s="7">
        <v>34335</v>
      </c>
      <c r="S1142" s="8">
        <f t="shared" si="144"/>
        <v>1994</v>
      </c>
      <c r="T1142" s="8">
        <v>1994</v>
      </c>
      <c r="U1142" s="8">
        <f t="shared" si="145"/>
        <v>28</v>
      </c>
      <c r="V1142" s="7">
        <v>1994</v>
      </c>
      <c r="W1142" t="s">
        <v>1671</v>
      </c>
      <c r="X1142" s="2" t="s">
        <v>0</v>
      </c>
      <c r="Y1142" s="6" t="e">
        <f t="shared" si="142"/>
        <v>#VALUE!</v>
      </c>
      <c r="AB1142">
        <v>30076</v>
      </c>
      <c r="AD1142" t="s">
        <v>6</v>
      </c>
      <c r="AE1142">
        <v>16</v>
      </c>
      <c r="AF1142">
        <v>19</v>
      </c>
      <c r="AH1142" t="s">
        <v>1670</v>
      </c>
      <c r="AI1142" t="s">
        <v>1669</v>
      </c>
      <c r="AK1142" t="s">
        <v>1668</v>
      </c>
      <c r="AL1142">
        <v>0</v>
      </c>
      <c r="AM1142" s="5">
        <f t="shared" si="146"/>
        <v>0</v>
      </c>
      <c r="AN1142" s="4">
        <f t="shared" si="143"/>
        <v>0</v>
      </c>
      <c r="AO1142" s="3"/>
      <c r="AP1142">
        <v>0</v>
      </c>
      <c r="AR1142" t="s">
        <v>1</v>
      </c>
      <c r="AT1142" s="2" t="s">
        <v>0</v>
      </c>
      <c r="AU1142" s="1" t="e">
        <f t="shared" si="147"/>
        <v>#VALUE!</v>
      </c>
      <c r="AV1142" s="1" t="e">
        <f t="shared" si="148"/>
        <v>#VALUE!</v>
      </c>
      <c r="AW1142" s="1" t="e">
        <f t="shared" si="149"/>
        <v>#VALUE!</v>
      </c>
    </row>
    <row r="1143" spans="1:49" x14ac:dyDescent="0.2">
      <c r="A1143">
        <v>1141</v>
      </c>
      <c r="B1143" t="s">
        <v>1667</v>
      </c>
      <c r="C1143" t="s">
        <v>1666</v>
      </c>
      <c r="F1143" t="s">
        <v>1665</v>
      </c>
      <c r="G1143" t="s">
        <v>16</v>
      </c>
      <c r="H1143" t="s">
        <v>15</v>
      </c>
      <c r="I1143" t="s">
        <v>1664</v>
      </c>
      <c r="J1143">
        <v>60011604</v>
      </c>
      <c r="K1143" t="s">
        <v>1663</v>
      </c>
      <c r="L1143" t="s">
        <v>1662</v>
      </c>
      <c r="M1143" t="s">
        <v>682</v>
      </c>
      <c r="N1143">
        <v>5</v>
      </c>
      <c r="O1143" t="s">
        <v>1661</v>
      </c>
      <c r="P1143" t="s">
        <v>1660</v>
      </c>
      <c r="Q1143" t="s">
        <v>1659</v>
      </c>
      <c r="R1143" s="7">
        <v>34335</v>
      </c>
      <c r="S1143" s="8">
        <f t="shared" si="144"/>
        <v>1994</v>
      </c>
      <c r="T1143" s="8">
        <v>1994</v>
      </c>
      <c r="U1143" s="8">
        <f t="shared" si="145"/>
        <v>28</v>
      </c>
      <c r="V1143" s="7">
        <v>34455</v>
      </c>
      <c r="W1143" t="s">
        <v>1337</v>
      </c>
      <c r="X1143" s="2">
        <v>0.81799999999999995</v>
      </c>
      <c r="Y1143" s="6">
        <f t="shared" si="142"/>
        <v>2.1836042817863912E-2</v>
      </c>
      <c r="AA1143">
        <v>318655</v>
      </c>
      <c r="AB1143">
        <v>27010</v>
      </c>
      <c r="AC1143">
        <v>17511097</v>
      </c>
      <c r="AD1143" t="s">
        <v>6</v>
      </c>
      <c r="AE1143">
        <v>59</v>
      </c>
      <c r="AF1143">
        <v>5</v>
      </c>
      <c r="AH1143" t="s">
        <v>1658</v>
      </c>
      <c r="AI1143" t="s">
        <v>1657</v>
      </c>
      <c r="AK1143" t="s">
        <v>1656</v>
      </c>
      <c r="AL1143">
        <v>40</v>
      </c>
      <c r="AM1143" s="5">
        <f t="shared" si="146"/>
        <v>1.4285714285714286</v>
      </c>
      <c r="AN1143" s="4">
        <f t="shared" si="143"/>
        <v>2.163682587764375E-3</v>
      </c>
      <c r="AO1143" s="3"/>
      <c r="AP1143">
        <v>0</v>
      </c>
      <c r="AR1143" t="s">
        <v>1</v>
      </c>
      <c r="AT1143" s="2">
        <v>3.4209999999999998</v>
      </c>
      <c r="AU1143" s="1">
        <f t="shared" si="147"/>
        <v>1.5934334748834049</v>
      </c>
      <c r="AV1143" s="1">
        <f t="shared" si="148"/>
        <v>1.1999862702814144</v>
      </c>
      <c r="AW1143" s="1">
        <f t="shared" si="149"/>
        <v>0.80653906567942357</v>
      </c>
    </row>
    <row r="1144" spans="1:49" x14ac:dyDescent="0.2">
      <c r="A1144">
        <v>1142</v>
      </c>
      <c r="B1144" t="s">
        <v>1655</v>
      </c>
      <c r="C1144" t="s">
        <v>1654</v>
      </c>
      <c r="F1144" t="s">
        <v>1653</v>
      </c>
      <c r="G1144" t="s">
        <v>16</v>
      </c>
      <c r="H1144" t="s">
        <v>15</v>
      </c>
      <c r="I1144" t="s">
        <v>1652</v>
      </c>
      <c r="J1144" t="s">
        <v>1647</v>
      </c>
      <c r="K1144" t="s">
        <v>1651</v>
      </c>
      <c r="L1144" t="s">
        <v>1650</v>
      </c>
      <c r="M1144" t="s">
        <v>83</v>
      </c>
      <c r="N1144">
        <v>2</v>
      </c>
      <c r="O1144" t="s">
        <v>1649</v>
      </c>
      <c r="P1144" t="s">
        <v>1648</v>
      </c>
      <c r="Q1144" t="s">
        <v>1647</v>
      </c>
      <c r="R1144" s="7">
        <v>34335</v>
      </c>
      <c r="S1144" s="8">
        <f t="shared" si="144"/>
        <v>1994</v>
      </c>
      <c r="T1144" s="8">
        <v>1994</v>
      </c>
      <c r="U1144" s="8">
        <f t="shared" si="145"/>
        <v>28</v>
      </c>
      <c r="V1144" s="7">
        <v>34547</v>
      </c>
      <c r="W1144" t="s">
        <v>1646</v>
      </c>
      <c r="X1144" s="2">
        <v>0.85</v>
      </c>
      <c r="Y1144" s="6">
        <f t="shared" si="142"/>
        <v>2.2690264541790128E-2</v>
      </c>
      <c r="AA1144">
        <v>223646</v>
      </c>
      <c r="AB1144">
        <v>19225</v>
      </c>
      <c r="AC1144">
        <v>15298817</v>
      </c>
      <c r="AD1144" t="s">
        <v>6</v>
      </c>
      <c r="AE1144">
        <v>30</v>
      </c>
      <c r="AF1144">
        <v>4</v>
      </c>
      <c r="AH1144" t="s">
        <v>1645</v>
      </c>
      <c r="AI1144" t="s">
        <v>1644</v>
      </c>
      <c r="AJ1144" t="s">
        <v>1643</v>
      </c>
      <c r="AK1144" t="s">
        <v>1642</v>
      </c>
      <c r="AL1144">
        <v>141</v>
      </c>
      <c r="AM1144" s="5">
        <f t="shared" si="146"/>
        <v>5.0357142857142856</v>
      </c>
      <c r="AN1144" s="4">
        <f t="shared" si="143"/>
        <v>7.6269811218694214E-3</v>
      </c>
      <c r="AO1144" s="3"/>
      <c r="AP1144">
        <v>0</v>
      </c>
      <c r="AR1144" t="s">
        <v>1</v>
      </c>
      <c r="AT1144" s="2">
        <v>2.923</v>
      </c>
      <c r="AU1144" s="1">
        <f t="shared" si="147"/>
        <v>1.8171279515813914</v>
      </c>
      <c r="AV1144" s="1">
        <f t="shared" si="148"/>
        <v>1.5158622831829776</v>
      </c>
      <c r="AW1144" s="1">
        <f t="shared" si="149"/>
        <v>1.2145966147845633</v>
      </c>
    </row>
    <row r="1145" spans="1:49" x14ac:dyDescent="0.2">
      <c r="A1145">
        <v>1143</v>
      </c>
      <c r="B1145" t="s">
        <v>1641</v>
      </c>
      <c r="C1145" t="s">
        <v>1640</v>
      </c>
      <c r="D1145" t="s">
        <v>1639</v>
      </c>
      <c r="E1145">
        <v>8161695</v>
      </c>
      <c r="F1145" t="s">
        <v>1638</v>
      </c>
      <c r="G1145" t="s">
        <v>16</v>
      </c>
      <c r="H1145" t="s">
        <v>15</v>
      </c>
      <c r="I1145" t="s">
        <v>1637</v>
      </c>
      <c r="J1145">
        <v>60072285</v>
      </c>
      <c r="K1145" t="s">
        <v>1636</v>
      </c>
      <c r="L1145" t="s">
        <v>1635</v>
      </c>
      <c r="M1145" t="s">
        <v>682</v>
      </c>
      <c r="N1145">
        <v>2</v>
      </c>
      <c r="O1145" t="s">
        <v>1634</v>
      </c>
      <c r="P1145" t="s">
        <v>1633</v>
      </c>
      <c r="Q1145" t="s">
        <v>1632</v>
      </c>
      <c r="R1145" s="7">
        <v>34335</v>
      </c>
      <c r="S1145" s="8">
        <f t="shared" si="144"/>
        <v>1994</v>
      </c>
      <c r="T1145" s="8">
        <v>1994</v>
      </c>
      <c r="U1145" s="8">
        <f t="shared" si="145"/>
        <v>28</v>
      </c>
      <c r="V1145" s="7">
        <v>1994</v>
      </c>
      <c r="W1145" t="s">
        <v>550</v>
      </c>
      <c r="X1145" s="2">
        <v>1.7130000000000001</v>
      </c>
      <c r="Y1145" s="6">
        <f t="shared" si="142"/>
        <v>4.5727556658925285E-2</v>
      </c>
      <c r="AA1145">
        <v>63495</v>
      </c>
      <c r="AB1145">
        <v>14859</v>
      </c>
      <c r="AD1145" t="s">
        <v>6</v>
      </c>
      <c r="AE1145">
        <v>66</v>
      </c>
      <c r="AF1145">
        <v>2</v>
      </c>
      <c r="AH1145" t="s">
        <v>1631</v>
      </c>
      <c r="AI1145" t="s">
        <v>1630</v>
      </c>
      <c r="AK1145" t="s">
        <v>1629</v>
      </c>
      <c r="AL1145">
        <v>39</v>
      </c>
      <c r="AM1145" s="5">
        <f t="shared" si="146"/>
        <v>1.3928571428571428</v>
      </c>
      <c r="AN1145" s="4">
        <f t="shared" si="143"/>
        <v>2.1095905230702656E-3</v>
      </c>
      <c r="AO1145" s="3"/>
      <c r="AP1145">
        <v>1</v>
      </c>
      <c r="AQ1145" t="s">
        <v>948</v>
      </c>
      <c r="AR1145" t="s">
        <v>1</v>
      </c>
      <c r="AS1145" t="s">
        <v>947</v>
      </c>
      <c r="AT1145" s="2">
        <v>4.0330000000000004</v>
      </c>
      <c r="AU1145" s="1">
        <f t="shared" si="147"/>
        <v>3.2642166818168774</v>
      </c>
      <c r="AV1145" s="1">
        <f t="shared" si="148"/>
        <v>2.3918573590997778</v>
      </c>
      <c r="AW1145" s="1">
        <f t="shared" si="149"/>
        <v>1.5194980363826771</v>
      </c>
    </row>
    <row r="1146" spans="1:49" x14ac:dyDescent="0.2">
      <c r="A1146">
        <v>1144</v>
      </c>
      <c r="B1146" t="s">
        <v>1628</v>
      </c>
      <c r="C1146" t="s">
        <v>1627</v>
      </c>
      <c r="F1146" t="s">
        <v>1626</v>
      </c>
      <c r="G1146" t="s">
        <v>16</v>
      </c>
      <c r="H1146" t="s">
        <v>15</v>
      </c>
      <c r="I1146" t="s">
        <v>1625</v>
      </c>
      <c r="J1146">
        <v>60027561</v>
      </c>
      <c r="K1146" t="s">
        <v>1355</v>
      </c>
      <c r="L1146" t="s">
        <v>1354</v>
      </c>
      <c r="M1146" t="s">
        <v>230</v>
      </c>
      <c r="N1146">
        <v>5</v>
      </c>
      <c r="O1146" t="s">
        <v>1624</v>
      </c>
      <c r="P1146" t="s">
        <v>1623</v>
      </c>
      <c r="Q1146" t="s">
        <v>1622</v>
      </c>
      <c r="R1146" s="7">
        <v>34335</v>
      </c>
      <c r="S1146" s="8">
        <f t="shared" si="144"/>
        <v>1994</v>
      </c>
      <c r="T1146" s="8">
        <v>1994</v>
      </c>
      <c r="U1146" s="8">
        <f t="shared" si="145"/>
        <v>28</v>
      </c>
      <c r="V1146" s="7">
        <v>34335</v>
      </c>
      <c r="W1146" t="s">
        <v>680</v>
      </c>
      <c r="X1146" s="2">
        <v>0.8</v>
      </c>
      <c r="Y1146" s="6">
        <f t="shared" si="142"/>
        <v>2.1355543098155415E-2</v>
      </c>
      <c r="AA1146">
        <v>3407594</v>
      </c>
      <c r="AB1146">
        <v>23456</v>
      </c>
      <c r="AC1146">
        <v>14321351</v>
      </c>
      <c r="AD1146" t="s">
        <v>6</v>
      </c>
      <c r="AE1146">
        <v>174</v>
      </c>
      <c r="AF1146">
        <v>1</v>
      </c>
      <c r="AH1146" t="s">
        <v>1621</v>
      </c>
      <c r="AI1146" t="s">
        <v>1620</v>
      </c>
      <c r="AJ1146" t="s">
        <v>1619</v>
      </c>
      <c r="AK1146" t="s">
        <v>1618</v>
      </c>
      <c r="AL1146">
        <v>42</v>
      </c>
      <c r="AM1146" s="5">
        <f t="shared" si="146"/>
        <v>1.5</v>
      </c>
      <c r="AN1146" s="4">
        <f t="shared" si="143"/>
        <v>2.2718667171525938E-3</v>
      </c>
      <c r="AO1146" s="3"/>
      <c r="AP1146">
        <v>0</v>
      </c>
      <c r="AR1146" t="s">
        <v>1</v>
      </c>
      <c r="AT1146" s="2" t="s">
        <v>0</v>
      </c>
      <c r="AU1146" s="1">
        <f t="shared" si="147"/>
        <v>1.5630440183854566</v>
      </c>
      <c r="AV1146" s="1">
        <f t="shared" si="148"/>
        <v>1.1813704907654006</v>
      </c>
      <c r="AW1146" s="1">
        <f t="shared" si="149"/>
        <v>0.799696963145344</v>
      </c>
    </row>
    <row r="1147" spans="1:49" x14ac:dyDescent="0.2">
      <c r="A1147">
        <v>1145</v>
      </c>
      <c r="B1147" t="s">
        <v>1617</v>
      </c>
      <c r="F1147" t="s">
        <v>1616</v>
      </c>
      <c r="G1147" t="s">
        <v>16</v>
      </c>
      <c r="H1147" t="s">
        <v>15</v>
      </c>
      <c r="I1147" t="s">
        <v>1615</v>
      </c>
      <c r="J1147">
        <v>60016835</v>
      </c>
      <c r="K1147" t="s">
        <v>1614</v>
      </c>
      <c r="L1147" t="s">
        <v>984</v>
      </c>
      <c r="M1147" t="s">
        <v>591</v>
      </c>
      <c r="N1147">
        <v>2</v>
      </c>
      <c r="O1147" t="s">
        <v>1613</v>
      </c>
      <c r="P1147" t="s">
        <v>1612</v>
      </c>
      <c r="Q1147" t="s">
        <v>1611</v>
      </c>
      <c r="R1147" s="7">
        <v>34335</v>
      </c>
      <c r="S1147" s="8">
        <f t="shared" si="144"/>
        <v>1994</v>
      </c>
      <c r="T1147" s="8">
        <v>1994</v>
      </c>
      <c r="U1147" s="8">
        <f t="shared" si="145"/>
        <v>28</v>
      </c>
      <c r="V1147" s="7">
        <v>34335</v>
      </c>
      <c r="W1147" t="s">
        <v>1610</v>
      </c>
      <c r="X1147" s="2">
        <v>0.128</v>
      </c>
      <c r="Y1147" s="6">
        <f t="shared" si="142"/>
        <v>3.4168868957048667E-3</v>
      </c>
      <c r="AA1147">
        <v>10040579</v>
      </c>
      <c r="AB1147">
        <v>19474</v>
      </c>
      <c r="AD1147" t="s">
        <v>6</v>
      </c>
      <c r="AE1147">
        <v>3</v>
      </c>
      <c r="AF1147">
        <v>1</v>
      </c>
      <c r="AH1147" t="s">
        <v>1609</v>
      </c>
      <c r="AI1147" t="s">
        <v>1608</v>
      </c>
      <c r="AK1147" t="s">
        <v>1607</v>
      </c>
      <c r="AL1147">
        <v>0</v>
      </c>
      <c r="AM1147" s="5">
        <f t="shared" si="146"/>
        <v>0</v>
      </c>
      <c r="AN1147" s="4">
        <f t="shared" si="143"/>
        <v>0</v>
      </c>
      <c r="AO1147" s="3"/>
      <c r="AP1147">
        <v>0</v>
      </c>
      <c r="AR1147" t="s">
        <v>1</v>
      </c>
      <c r="AT1147" s="2" t="s">
        <v>0</v>
      </c>
      <c r="AU1147" s="1">
        <f t="shared" si="147"/>
        <v>0.23918208269934066</v>
      </c>
      <c r="AV1147" s="1">
        <f t="shared" si="148"/>
        <v>0.17084434478524332</v>
      </c>
      <c r="AW1147" s="1">
        <f t="shared" si="149"/>
        <v>0.10250660687114599</v>
      </c>
    </row>
    <row r="1148" spans="1:49" x14ac:dyDescent="0.2">
      <c r="A1148">
        <v>1146</v>
      </c>
      <c r="B1148" t="s">
        <v>1606</v>
      </c>
      <c r="C1148" t="s">
        <v>1605</v>
      </c>
      <c r="F1148" t="s">
        <v>1604</v>
      </c>
      <c r="G1148" t="s">
        <v>16</v>
      </c>
      <c r="H1148" t="s">
        <v>15</v>
      </c>
      <c r="I1148" t="s">
        <v>1603</v>
      </c>
      <c r="J1148" t="s">
        <v>1602</v>
      </c>
      <c r="K1148" t="s">
        <v>1601</v>
      </c>
      <c r="L1148" t="s">
        <v>1600</v>
      </c>
      <c r="M1148" t="s">
        <v>1442</v>
      </c>
      <c r="N1148">
        <v>3</v>
      </c>
      <c r="O1148" t="s">
        <v>1599</v>
      </c>
      <c r="P1148" t="s">
        <v>1598</v>
      </c>
      <c r="Q1148" t="s">
        <v>1597</v>
      </c>
      <c r="R1148" s="7">
        <v>34335</v>
      </c>
      <c r="S1148" s="8">
        <f t="shared" si="144"/>
        <v>1994</v>
      </c>
      <c r="T1148" s="8">
        <v>1994</v>
      </c>
      <c r="U1148" s="8">
        <f t="shared" si="145"/>
        <v>28</v>
      </c>
      <c r="V1148" s="7">
        <v>34335</v>
      </c>
      <c r="W1148" t="s">
        <v>1408</v>
      </c>
      <c r="X1148" s="2">
        <v>0.81</v>
      </c>
      <c r="Y1148" s="6">
        <f t="shared" si="142"/>
        <v>2.1622487386882359E-2</v>
      </c>
      <c r="AA1148">
        <v>10411135</v>
      </c>
      <c r="AB1148">
        <v>12116</v>
      </c>
      <c r="AC1148">
        <v>19410174</v>
      </c>
      <c r="AD1148" t="s">
        <v>6</v>
      </c>
      <c r="AE1148">
        <v>6</v>
      </c>
      <c r="AF1148">
        <v>1</v>
      </c>
      <c r="AH1148" t="s">
        <v>1596</v>
      </c>
      <c r="AI1148" t="s">
        <v>1595</v>
      </c>
      <c r="AK1148" t="s">
        <v>1594</v>
      </c>
      <c r="AL1148">
        <v>18</v>
      </c>
      <c r="AM1148" s="5">
        <f t="shared" si="146"/>
        <v>0.6428571428571429</v>
      </c>
      <c r="AN1148" s="4">
        <f t="shared" si="143"/>
        <v>9.7365716449396885E-4</v>
      </c>
      <c r="AO1148" s="3"/>
      <c r="AP1148">
        <v>0</v>
      </c>
      <c r="AQ1148" t="s">
        <v>1593</v>
      </c>
      <c r="AR1148" t="s">
        <v>1</v>
      </c>
      <c r="AS1148" t="s">
        <v>1592</v>
      </c>
      <c r="AT1148" s="2">
        <v>2.468</v>
      </c>
      <c r="AU1148" s="1">
        <f t="shared" si="147"/>
        <v>1.5427838320165839</v>
      </c>
      <c r="AV1148" s="1">
        <f t="shared" si="148"/>
        <v>1.1298072275688165</v>
      </c>
      <c r="AW1148" s="1">
        <f t="shared" si="149"/>
        <v>0.71683062312104862</v>
      </c>
    </row>
    <row r="1149" spans="1:49" x14ac:dyDescent="0.2">
      <c r="A1149">
        <v>1147</v>
      </c>
      <c r="B1149" t="s">
        <v>1591</v>
      </c>
      <c r="C1149" t="s">
        <v>1590</v>
      </c>
      <c r="E1149">
        <v>7959814</v>
      </c>
      <c r="F1149" t="s">
        <v>1589</v>
      </c>
      <c r="G1149" t="s">
        <v>16</v>
      </c>
      <c r="H1149" t="s">
        <v>15</v>
      </c>
      <c r="I1149" t="s">
        <v>1588</v>
      </c>
      <c r="J1149" t="s">
        <v>1164</v>
      </c>
      <c r="K1149" t="s">
        <v>1163</v>
      </c>
      <c r="L1149" t="s">
        <v>1162</v>
      </c>
      <c r="M1149" t="s">
        <v>83</v>
      </c>
      <c r="N1149">
        <v>7</v>
      </c>
      <c r="O1149" t="s">
        <v>1587</v>
      </c>
      <c r="P1149" t="s">
        <v>1586</v>
      </c>
      <c r="Q1149" t="s">
        <v>1585</v>
      </c>
      <c r="R1149" s="7">
        <v>34335</v>
      </c>
      <c r="S1149" s="8">
        <f t="shared" si="144"/>
        <v>1994</v>
      </c>
      <c r="T1149" s="8">
        <v>1994</v>
      </c>
      <c r="U1149" s="8">
        <f t="shared" si="145"/>
        <v>28</v>
      </c>
      <c r="V1149" s="7">
        <v>34578</v>
      </c>
      <c r="W1149" t="s">
        <v>573</v>
      </c>
      <c r="X1149" s="2">
        <v>1.1479999999999999</v>
      </c>
      <c r="Y1149" s="6">
        <f t="shared" si="142"/>
        <v>3.0645204345853019E-2</v>
      </c>
      <c r="AA1149">
        <v>189294</v>
      </c>
      <c r="AB1149">
        <v>16318</v>
      </c>
      <c r="AC1149">
        <v>15582531</v>
      </c>
      <c r="AD1149" t="s">
        <v>6</v>
      </c>
      <c r="AE1149">
        <v>41</v>
      </c>
      <c r="AF1149">
        <v>9</v>
      </c>
      <c r="AH1149" t="s">
        <v>1584</v>
      </c>
      <c r="AI1149" t="s">
        <v>1583</v>
      </c>
      <c r="AK1149" t="s">
        <v>1582</v>
      </c>
      <c r="AL1149">
        <v>12</v>
      </c>
      <c r="AM1149" s="5">
        <f t="shared" si="146"/>
        <v>0.42857142857142855</v>
      </c>
      <c r="AN1149" s="4">
        <f t="shared" si="143"/>
        <v>6.4910477632931242E-4</v>
      </c>
      <c r="AO1149" s="3"/>
      <c r="AP1149">
        <v>0</v>
      </c>
      <c r="AQ1149" t="s">
        <v>1581</v>
      </c>
      <c r="AR1149" t="s">
        <v>1580</v>
      </c>
      <c r="AS1149" t="s">
        <v>1579</v>
      </c>
      <c r="AT1149" s="2" t="s">
        <v>0</v>
      </c>
      <c r="AU1149" s="1">
        <f t="shared" si="147"/>
        <v>2.1646374474995906</v>
      </c>
      <c r="AV1149" s="1">
        <f t="shared" si="148"/>
        <v>1.5647154561091166</v>
      </c>
      <c r="AW1149" s="1">
        <f t="shared" si="149"/>
        <v>0.96479346471864247</v>
      </c>
    </row>
    <row r="1150" spans="1:49" x14ac:dyDescent="0.2">
      <c r="A1150">
        <v>1148</v>
      </c>
      <c r="B1150" t="s">
        <v>1578</v>
      </c>
      <c r="C1150" t="s">
        <v>1577</v>
      </c>
      <c r="F1150" t="s">
        <v>1576</v>
      </c>
      <c r="G1150" t="s">
        <v>16</v>
      </c>
      <c r="H1150" t="s">
        <v>15</v>
      </c>
      <c r="I1150" t="s">
        <v>777</v>
      </c>
      <c r="J1150" t="s">
        <v>776</v>
      </c>
      <c r="K1150" t="s">
        <v>775</v>
      </c>
      <c r="L1150" t="s">
        <v>774</v>
      </c>
      <c r="M1150" t="s">
        <v>459</v>
      </c>
      <c r="N1150">
        <v>4</v>
      </c>
      <c r="O1150" t="s">
        <v>773</v>
      </c>
      <c r="P1150" t="s">
        <v>772</v>
      </c>
      <c r="Q1150" t="s">
        <v>771</v>
      </c>
      <c r="R1150" s="7">
        <v>34335</v>
      </c>
      <c r="S1150" s="8">
        <f t="shared" si="144"/>
        <v>1994</v>
      </c>
      <c r="T1150" s="8">
        <v>1994</v>
      </c>
      <c r="U1150" s="8">
        <f t="shared" si="145"/>
        <v>28</v>
      </c>
      <c r="V1150" s="7">
        <v>34335</v>
      </c>
      <c r="W1150" t="s">
        <v>455</v>
      </c>
      <c r="X1150" s="2">
        <v>0.111</v>
      </c>
      <c r="Y1150" s="6">
        <f t="shared" si="142"/>
        <v>2.9630816048690639E-3</v>
      </c>
      <c r="AA1150">
        <v>87566621</v>
      </c>
      <c r="AB1150">
        <v>24890</v>
      </c>
      <c r="AC1150">
        <v>15206424</v>
      </c>
      <c r="AD1150" t="s">
        <v>6</v>
      </c>
      <c r="AE1150">
        <v>77</v>
      </c>
      <c r="AF1150">
        <v>1</v>
      </c>
      <c r="AH1150" t="s">
        <v>1575</v>
      </c>
      <c r="AI1150" t="s">
        <v>1574</v>
      </c>
      <c r="AJ1150" t="s">
        <v>1573</v>
      </c>
      <c r="AK1150" t="s">
        <v>1572</v>
      </c>
      <c r="AL1150">
        <v>1</v>
      </c>
      <c r="AM1150" s="5">
        <f t="shared" si="146"/>
        <v>3.5714285714285712E-2</v>
      </c>
      <c r="AN1150" s="4">
        <f t="shared" si="143"/>
        <v>5.4092064694109373E-5</v>
      </c>
      <c r="AO1150" s="3"/>
      <c r="AP1150">
        <v>0</v>
      </c>
      <c r="AR1150" t="s">
        <v>1</v>
      </c>
      <c r="AT1150" s="2" t="s">
        <v>0</v>
      </c>
      <c r="AU1150" s="1">
        <f t="shared" si="147"/>
        <v>0.20903847428165773</v>
      </c>
      <c r="AV1150" s="1">
        <f t="shared" si="148"/>
        <v>0.15085868347815867</v>
      </c>
      <c r="AW1150" s="1">
        <f t="shared" si="149"/>
        <v>9.2678892674659563E-2</v>
      </c>
    </row>
    <row r="1151" spans="1:49" x14ac:dyDescent="0.2">
      <c r="A1151">
        <v>1149</v>
      </c>
      <c r="B1151" t="s">
        <v>1571</v>
      </c>
      <c r="C1151" t="s">
        <v>1570</v>
      </c>
      <c r="D1151" t="s">
        <v>1569</v>
      </c>
      <c r="F1151" t="s">
        <v>1568</v>
      </c>
      <c r="G1151" t="s">
        <v>16</v>
      </c>
      <c r="H1151" t="s">
        <v>15</v>
      </c>
      <c r="I1151" t="s">
        <v>1567</v>
      </c>
      <c r="J1151" t="s">
        <v>1566</v>
      </c>
      <c r="K1151" t="s">
        <v>1565</v>
      </c>
      <c r="L1151" t="s">
        <v>1564</v>
      </c>
      <c r="M1151" t="s">
        <v>1563</v>
      </c>
      <c r="N1151">
        <v>4</v>
      </c>
      <c r="O1151" t="s">
        <v>1562</v>
      </c>
      <c r="P1151" t="s">
        <v>1561</v>
      </c>
      <c r="Q1151" t="s">
        <v>1560</v>
      </c>
      <c r="R1151" s="7">
        <v>34335</v>
      </c>
      <c r="S1151" s="8">
        <f t="shared" si="144"/>
        <v>1994</v>
      </c>
      <c r="T1151" s="8">
        <v>1994</v>
      </c>
      <c r="U1151" s="8">
        <f t="shared" si="145"/>
        <v>28</v>
      </c>
      <c r="V1151" s="7">
        <v>34425</v>
      </c>
      <c r="W1151" t="s">
        <v>7</v>
      </c>
      <c r="X1151" s="2">
        <v>0.998</v>
      </c>
      <c r="Y1151" s="6">
        <f t="shared" si="142"/>
        <v>2.664104001494888E-2</v>
      </c>
      <c r="AA1151">
        <v>207322</v>
      </c>
      <c r="AB1151">
        <v>90127</v>
      </c>
      <c r="AD1151" t="s">
        <v>6</v>
      </c>
      <c r="AE1151">
        <v>23</v>
      </c>
      <c r="AF1151">
        <v>2</v>
      </c>
      <c r="AH1151" t="s">
        <v>1559</v>
      </c>
      <c r="AI1151" t="s">
        <v>1558</v>
      </c>
      <c r="AJ1151" t="s">
        <v>1557</v>
      </c>
      <c r="AK1151" t="s">
        <v>1556</v>
      </c>
      <c r="AL1151">
        <v>11</v>
      </c>
      <c r="AM1151" s="5">
        <f t="shared" si="146"/>
        <v>0.39285714285714285</v>
      </c>
      <c r="AN1151" s="4">
        <f t="shared" si="143"/>
        <v>5.9501271163520315E-4</v>
      </c>
      <c r="AO1151" s="3"/>
      <c r="AP1151">
        <v>0</v>
      </c>
      <c r="AQ1151" t="s">
        <v>1555</v>
      </c>
      <c r="AR1151" t="s">
        <v>1</v>
      </c>
      <c r="AS1151" t="s">
        <v>1554</v>
      </c>
      <c r="AT1151" s="2" t="s">
        <v>0</v>
      </c>
      <c r="AU1151" s="1">
        <f t="shared" si="147"/>
        <v>1.8827231823954775</v>
      </c>
      <c r="AV1151" s="1">
        <f t="shared" si="148"/>
        <v>1.3618026363292042</v>
      </c>
      <c r="AW1151" s="1">
        <f t="shared" si="149"/>
        <v>0.84088209026293059</v>
      </c>
    </row>
    <row r="1152" spans="1:49" x14ac:dyDescent="0.2">
      <c r="A1152">
        <v>1150</v>
      </c>
      <c r="B1152" t="s">
        <v>1553</v>
      </c>
      <c r="C1152" t="s">
        <v>1552</v>
      </c>
      <c r="E1152">
        <v>7530730</v>
      </c>
      <c r="F1152" t="s">
        <v>1551</v>
      </c>
      <c r="G1152" t="s">
        <v>16</v>
      </c>
      <c r="H1152" t="s">
        <v>15</v>
      </c>
      <c r="I1152" t="s">
        <v>1550</v>
      </c>
      <c r="J1152" t="s">
        <v>1549</v>
      </c>
      <c r="K1152" t="s">
        <v>1548</v>
      </c>
      <c r="L1152" t="s">
        <v>1547</v>
      </c>
      <c r="M1152" t="s">
        <v>506</v>
      </c>
      <c r="N1152">
        <v>5</v>
      </c>
      <c r="O1152" t="s">
        <v>1546</v>
      </c>
      <c r="P1152" t="s">
        <v>1545</v>
      </c>
      <c r="Q1152" t="s">
        <v>1544</v>
      </c>
      <c r="R1152" s="7">
        <v>34335</v>
      </c>
      <c r="S1152" s="8">
        <f t="shared" si="144"/>
        <v>1994</v>
      </c>
      <c r="T1152" s="8">
        <v>1994</v>
      </c>
      <c r="U1152" s="8">
        <f t="shared" si="145"/>
        <v>28</v>
      </c>
      <c r="V1152" s="7">
        <v>34629</v>
      </c>
      <c r="W1152" t="s">
        <v>604</v>
      </c>
      <c r="X1152" s="2">
        <v>1.855</v>
      </c>
      <c r="Y1152" s="6">
        <f t="shared" si="142"/>
        <v>4.9518165558847867E-2</v>
      </c>
      <c r="AA1152">
        <v>219967</v>
      </c>
      <c r="AB1152">
        <v>16689</v>
      </c>
      <c r="AC1152">
        <v>10969861</v>
      </c>
      <c r="AD1152" t="s">
        <v>6</v>
      </c>
      <c r="AE1152">
        <v>348</v>
      </c>
      <c r="AF1152">
        <v>4</v>
      </c>
      <c r="AH1152" t="s">
        <v>1543</v>
      </c>
      <c r="AI1152" t="s">
        <v>1542</v>
      </c>
      <c r="AJ1152" t="s">
        <v>1541</v>
      </c>
      <c r="AK1152" t="s">
        <v>1540</v>
      </c>
      <c r="AL1152">
        <v>141</v>
      </c>
      <c r="AM1152" s="5">
        <f t="shared" si="146"/>
        <v>5.0357142857142856</v>
      </c>
      <c r="AN1152" s="4">
        <f t="shared" si="143"/>
        <v>7.6269811218694214E-3</v>
      </c>
      <c r="AO1152" s="3"/>
      <c r="AP1152">
        <v>0</v>
      </c>
      <c r="AR1152" t="s">
        <v>1</v>
      </c>
      <c r="AT1152" s="2">
        <v>3.2149999999999999</v>
      </c>
      <c r="AU1152" s="1">
        <f t="shared" si="147"/>
        <v>3.6950810227754332</v>
      </c>
      <c r="AV1152" s="1">
        <f t="shared" si="148"/>
        <v>2.8572573340358645</v>
      </c>
      <c r="AW1152" s="1">
        <f t="shared" si="149"/>
        <v>2.0194336452962953</v>
      </c>
    </row>
    <row r="1153" spans="1:49" x14ac:dyDescent="0.2">
      <c r="A1153">
        <v>1151</v>
      </c>
      <c r="B1153" t="s">
        <v>1539</v>
      </c>
      <c r="C1153" t="s">
        <v>1538</v>
      </c>
      <c r="F1153" t="s">
        <v>1537</v>
      </c>
      <c r="G1153" t="s">
        <v>16</v>
      </c>
      <c r="H1153" t="s">
        <v>15</v>
      </c>
      <c r="I1153" t="s">
        <v>1536</v>
      </c>
      <c r="J1153">
        <v>60018308</v>
      </c>
      <c r="K1153" t="s">
        <v>1535</v>
      </c>
      <c r="L1153" t="s">
        <v>592</v>
      </c>
      <c r="M1153" t="s">
        <v>591</v>
      </c>
      <c r="N1153">
        <v>2</v>
      </c>
      <c r="O1153" t="s">
        <v>1534</v>
      </c>
      <c r="P1153" t="s">
        <v>1533</v>
      </c>
      <c r="Q1153" t="s">
        <v>1532</v>
      </c>
      <c r="R1153" s="7">
        <v>34335</v>
      </c>
      <c r="S1153" s="8">
        <f t="shared" si="144"/>
        <v>1994</v>
      </c>
      <c r="T1153" s="8">
        <v>1994</v>
      </c>
      <c r="U1153" s="8">
        <f t="shared" si="145"/>
        <v>28</v>
      </c>
      <c r="V1153" s="7">
        <v>34335</v>
      </c>
      <c r="W1153" t="s">
        <v>587</v>
      </c>
      <c r="X1153" s="2">
        <v>0.61499999999999999</v>
      </c>
      <c r="Y1153" s="6">
        <f t="shared" si="142"/>
        <v>1.6417073756706976E-2</v>
      </c>
      <c r="AA1153">
        <v>1959271</v>
      </c>
      <c r="AB1153">
        <v>12141</v>
      </c>
      <c r="AC1153">
        <v>15729559</v>
      </c>
      <c r="AD1153" t="s">
        <v>6</v>
      </c>
      <c r="AE1153">
        <v>15</v>
      </c>
      <c r="AF1153">
        <v>1</v>
      </c>
      <c r="AH1153" t="s">
        <v>1531</v>
      </c>
      <c r="AI1153" t="s">
        <v>1530</v>
      </c>
      <c r="AK1153" t="s">
        <v>1529</v>
      </c>
      <c r="AL1153">
        <v>2</v>
      </c>
      <c r="AM1153" s="5">
        <f t="shared" si="146"/>
        <v>7.1428571428571425E-2</v>
      </c>
      <c r="AN1153" s="4">
        <f t="shared" si="143"/>
        <v>1.0818412938821875E-4</v>
      </c>
      <c r="AO1153" s="3"/>
      <c r="AP1153">
        <v>0</v>
      </c>
      <c r="AR1153" t="s">
        <v>1</v>
      </c>
      <c r="AT1153" s="2" t="s">
        <v>0</v>
      </c>
      <c r="AU1153" s="1">
        <f t="shared" si="147"/>
        <v>1.1524406868511348</v>
      </c>
      <c r="AV1153" s="1">
        <f t="shared" si="148"/>
        <v>0.82626289430475974</v>
      </c>
      <c r="AW1153" s="1">
        <f t="shared" si="149"/>
        <v>0.50008510175838461</v>
      </c>
    </row>
    <row r="1154" spans="1:49" x14ac:dyDescent="0.2">
      <c r="A1154">
        <v>1152</v>
      </c>
      <c r="B1154" t="s">
        <v>1528</v>
      </c>
      <c r="C1154" t="s">
        <v>1527</v>
      </c>
      <c r="D1154">
        <v>896627394901503</v>
      </c>
      <c r="E1154">
        <v>7545907</v>
      </c>
      <c r="F1154" t="s">
        <v>1526</v>
      </c>
      <c r="G1154" t="s">
        <v>16</v>
      </c>
      <c r="H1154" t="s">
        <v>15</v>
      </c>
      <c r="I1154" t="s">
        <v>1525</v>
      </c>
      <c r="J1154" t="s">
        <v>1524</v>
      </c>
      <c r="K1154" t="s">
        <v>1523</v>
      </c>
      <c r="L1154" t="s">
        <v>1522</v>
      </c>
      <c r="M1154" t="s">
        <v>1521</v>
      </c>
      <c r="N1154">
        <v>4</v>
      </c>
      <c r="O1154" t="s">
        <v>1520</v>
      </c>
      <c r="P1154" t="s">
        <v>1519</v>
      </c>
      <c r="Q1154" t="s">
        <v>1518</v>
      </c>
      <c r="R1154" s="7">
        <v>34335</v>
      </c>
      <c r="S1154" s="8">
        <f t="shared" si="144"/>
        <v>1994</v>
      </c>
      <c r="T1154" s="8">
        <v>1994</v>
      </c>
      <c r="U1154" s="8">
        <f t="shared" si="145"/>
        <v>28</v>
      </c>
      <c r="V1154" s="7">
        <v>34335</v>
      </c>
      <c r="W1154" t="s">
        <v>1517</v>
      </c>
      <c r="X1154" s="2">
        <v>9.6120000000000001</v>
      </c>
      <c r="Y1154" s="6">
        <f t="shared" ref="Y1154:Y1217" si="150">(X1154-$Z$4)/($Z$3-$Z$4)</f>
        <v>0.25658685032433731</v>
      </c>
      <c r="AA1154">
        <v>8966273</v>
      </c>
      <c r="AB1154">
        <v>17978</v>
      </c>
      <c r="AD1154" t="s">
        <v>6</v>
      </c>
      <c r="AE1154">
        <v>12</v>
      </c>
      <c r="AF1154">
        <v>1</v>
      </c>
      <c r="AH1154" t="s">
        <v>1516</v>
      </c>
      <c r="AI1154" t="s">
        <v>1515</v>
      </c>
      <c r="AK1154" t="s">
        <v>1514</v>
      </c>
      <c r="AL1154">
        <v>292</v>
      </c>
      <c r="AM1154" s="5">
        <f t="shared" si="146"/>
        <v>10.428571428571429</v>
      </c>
      <c r="AN1154" s="4">
        <f t="shared" ref="AN1154:AN1217" si="151">(AM1154-$AO$4)/($AO$3-$AO$4)</f>
        <v>1.5794882890679939E-2</v>
      </c>
      <c r="AO1154" s="3"/>
      <c r="AP1154">
        <v>0</v>
      </c>
      <c r="AR1154" t="s">
        <v>1</v>
      </c>
      <c r="AT1154" s="2">
        <v>17.172999999999998</v>
      </c>
      <c r="AU1154" s="1">
        <f t="shared" si="147"/>
        <v>18.434926009424007</v>
      </c>
      <c r="AV1154" s="1">
        <f t="shared" si="148"/>
        <v>13.619086660750861</v>
      </c>
      <c r="AW1154" s="1">
        <f t="shared" si="149"/>
        <v>8.8032473120777155</v>
      </c>
    </row>
    <row r="1155" spans="1:49" x14ac:dyDescent="0.2">
      <c r="A1155">
        <v>1153</v>
      </c>
      <c r="B1155" t="s">
        <v>1513</v>
      </c>
      <c r="C1155" t="s">
        <v>1512</v>
      </c>
      <c r="F1155" t="s">
        <v>1511</v>
      </c>
      <c r="G1155" t="s">
        <v>16</v>
      </c>
      <c r="H1155" t="s">
        <v>15</v>
      </c>
      <c r="I1155" t="s">
        <v>1510</v>
      </c>
      <c r="J1155" t="s">
        <v>1509</v>
      </c>
      <c r="K1155" t="s">
        <v>1508</v>
      </c>
      <c r="L1155" t="s">
        <v>1507</v>
      </c>
      <c r="M1155" t="s">
        <v>1506</v>
      </c>
      <c r="N1155">
        <v>8</v>
      </c>
      <c r="O1155" t="s">
        <v>1505</v>
      </c>
      <c r="P1155" t="s">
        <v>1504</v>
      </c>
      <c r="Q1155" t="s">
        <v>1503</v>
      </c>
      <c r="R1155" s="7">
        <v>34335</v>
      </c>
      <c r="S1155" s="8">
        <f t="shared" si="144"/>
        <v>1994</v>
      </c>
      <c r="T1155" s="8">
        <v>1994</v>
      </c>
      <c r="U1155" s="8">
        <f t="shared" si="145"/>
        <v>28</v>
      </c>
      <c r="V1155" s="7">
        <v>34335</v>
      </c>
      <c r="W1155" t="s">
        <v>1502</v>
      </c>
      <c r="X1155" s="2" t="s">
        <v>0</v>
      </c>
      <c r="Y1155" s="6" t="e">
        <f t="shared" si="150"/>
        <v>#VALUE!</v>
      </c>
      <c r="AA1155">
        <v>7488386</v>
      </c>
      <c r="AB1155">
        <v>53293</v>
      </c>
      <c r="AC1155">
        <v>10991700</v>
      </c>
      <c r="AD1155" t="s">
        <v>6</v>
      </c>
      <c r="AE1155">
        <v>10</v>
      </c>
      <c r="AF1155">
        <v>1</v>
      </c>
      <c r="AH1155" s="9">
        <v>41395</v>
      </c>
      <c r="AI1155" t="s">
        <v>1501</v>
      </c>
      <c r="AJ1155" t="s">
        <v>1500</v>
      </c>
      <c r="AK1155" t="s">
        <v>1499</v>
      </c>
      <c r="AL1155">
        <v>4</v>
      </c>
      <c r="AM1155" s="5">
        <f t="shared" si="146"/>
        <v>0.14285714285714285</v>
      </c>
      <c r="AN1155" s="4">
        <f t="shared" si="151"/>
        <v>2.1636825877643749E-4</v>
      </c>
      <c r="AO1155" s="3"/>
      <c r="AP1155">
        <v>0</v>
      </c>
      <c r="AR1155" t="s">
        <v>1</v>
      </c>
      <c r="AT1155" s="2" t="s">
        <v>0</v>
      </c>
      <c r="AU1155" s="1" t="e">
        <f t="shared" si="147"/>
        <v>#VALUE!</v>
      </c>
      <c r="AV1155" s="1" t="e">
        <f t="shared" si="148"/>
        <v>#VALUE!</v>
      </c>
      <c r="AW1155" s="1" t="e">
        <f t="shared" si="149"/>
        <v>#VALUE!</v>
      </c>
    </row>
    <row r="1156" spans="1:49" x14ac:dyDescent="0.2">
      <c r="A1156">
        <v>1154</v>
      </c>
      <c r="B1156" t="s">
        <v>1498</v>
      </c>
      <c r="C1156" t="s">
        <v>1497</v>
      </c>
      <c r="D1156" t="s">
        <v>1496</v>
      </c>
      <c r="F1156" t="s">
        <v>1495</v>
      </c>
      <c r="G1156" t="s">
        <v>16</v>
      </c>
      <c r="H1156" t="s">
        <v>15</v>
      </c>
      <c r="I1156" t="s">
        <v>1494</v>
      </c>
      <c r="J1156" t="s">
        <v>1489</v>
      </c>
      <c r="K1156" t="s">
        <v>1493</v>
      </c>
      <c r="L1156" t="s">
        <v>1492</v>
      </c>
      <c r="M1156" t="s">
        <v>83</v>
      </c>
      <c r="N1156">
        <v>2</v>
      </c>
      <c r="O1156" t="s">
        <v>1491</v>
      </c>
      <c r="P1156" t="s">
        <v>1490</v>
      </c>
      <c r="Q1156" t="s">
        <v>1489</v>
      </c>
      <c r="R1156" s="7">
        <v>34335</v>
      </c>
      <c r="S1156" s="8">
        <f t="shared" si="144"/>
        <v>1994</v>
      </c>
      <c r="T1156" s="8">
        <v>1994</v>
      </c>
      <c r="U1156" s="8">
        <f t="shared" si="145"/>
        <v>28</v>
      </c>
      <c r="V1156" s="7">
        <v>34608</v>
      </c>
      <c r="W1156" t="s">
        <v>7</v>
      </c>
      <c r="X1156" s="2">
        <v>0.998</v>
      </c>
      <c r="Y1156" s="6">
        <f t="shared" si="150"/>
        <v>2.664104001494888E-2</v>
      </c>
      <c r="AA1156">
        <v>207322</v>
      </c>
      <c r="AB1156">
        <v>90127</v>
      </c>
      <c r="AD1156" t="s">
        <v>6</v>
      </c>
      <c r="AE1156">
        <v>23</v>
      </c>
      <c r="AF1156">
        <v>4</v>
      </c>
      <c r="AH1156" t="s">
        <v>1488</v>
      </c>
      <c r="AI1156" t="s">
        <v>1487</v>
      </c>
      <c r="AJ1156" t="s">
        <v>1486</v>
      </c>
      <c r="AK1156" t="s">
        <v>1485</v>
      </c>
      <c r="AL1156">
        <v>11</v>
      </c>
      <c r="AM1156" s="5">
        <f t="shared" si="146"/>
        <v>0.39285714285714285</v>
      </c>
      <c r="AN1156" s="4">
        <f t="shared" si="151"/>
        <v>5.9501271163520315E-4</v>
      </c>
      <c r="AO1156" s="3"/>
      <c r="AP1156">
        <v>0</v>
      </c>
      <c r="AR1156" t="s">
        <v>1</v>
      </c>
      <c r="AT1156" s="2" t="s">
        <v>0</v>
      </c>
      <c r="AU1156" s="1">
        <f t="shared" si="147"/>
        <v>1.8827231823954775</v>
      </c>
      <c r="AV1156" s="1">
        <f t="shared" si="148"/>
        <v>1.3618026363292042</v>
      </c>
      <c r="AW1156" s="1">
        <f t="shared" si="149"/>
        <v>0.84088209026293059</v>
      </c>
    </row>
    <row r="1157" spans="1:49" x14ac:dyDescent="0.2">
      <c r="A1157">
        <v>1155</v>
      </c>
      <c r="B1157" t="s">
        <v>1484</v>
      </c>
      <c r="C1157" t="s">
        <v>1483</v>
      </c>
      <c r="D1157" t="s">
        <v>1482</v>
      </c>
      <c r="F1157" t="s">
        <v>1481</v>
      </c>
      <c r="G1157" t="s">
        <v>16</v>
      </c>
      <c r="H1157" t="s">
        <v>15</v>
      </c>
      <c r="I1157" t="s">
        <v>1480</v>
      </c>
      <c r="J1157">
        <v>60025187</v>
      </c>
      <c r="K1157" t="s">
        <v>1479</v>
      </c>
      <c r="L1157" t="s">
        <v>1478</v>
      </c>
      <c r="M1157" t="s">
        <v>1477</v>
      </c>
      <c r="N1157">
        <v>4</v>
      </c>
      <c r="O1157" t="s">
        <v>1476</v>
      </c>
      <c r="P1157" t="s">
        <v>1475</v>
      </c>
      <c r="Q1157" t="s">
        <v>1474</v>
      </c>
      <c r="R1157" s="7">
        <v>34335</v>
      </c>
      <c r="S1157" s="8">
        <f t="shared" si="144"/>
        <v>1994</v>
      </c>
      <c r="T1157" s="8">
        <v>1994</v>
      </c>
      <c r="U1157" s="8">
        <f t="shared" si="145"/>
        <v>28</v>
      </c>
      <c r="V1157" s="7">
        <v>1994</v>
      </c>
      <c r="W1157" t="s">
        <v>1473</v>
      </c>
      <c r="X1157" s="2">
        <v>1.032</v>
      </c>
      <c r="Y1157" s="6">
        <f t="shared" si="150"/>
        <v>2.7548650596620487E-2</v>
      </c>
      <c r="AA1157">
        <v>1761617</v>
      </c>
      <c r="AB1157">
        <v>19257</v>
      </c>
      <c r="AD1157" t="s">
        <v>6</v>
      </c>
      <c r="AE1157">
        <v>144</v>
      </c>
      <c r="AF1157">
        <v>3</v>
      </c>
      <c r="AH1157" t="s">
        <v>1472</v>
      </c>
      <c r="AI1157" t="s">
        <v>1471</v>
      </c>
      <c r="AJ1157" t="s">
        <v>1470</v>
      </c>
      <c r="AK1157" t="s">
        <v>1469</v>
      </c>
      <c r="AL1157">
        <v>18</v>
      </c>
      <c r="AM1157" s="5">
        <f t="shared" si="146"/>
        <v>0.6428571428571429</v>
      </c>
      <c r="AN1157" s="4">
        <f t="shared" si="151"/>
        <v>9.7365716449396885E-4</v>
      </c>
      <c r="AO1157" s="3"/>
      <c r="AP1157">
        <v>0</v>
      </c>
      <c r="AQ1157" t="s">
        <v>1468</v>
      </c>
      <c r="AR1157" t="s">
        <v>1467</v>
      </c>
      <c r="AS1157" t="s">
        <v>1466</v>
      </c>
      <c r="AT1157" s="2">
        <v>3.5489999999999999</v>
      </c>
      <c r="AU1157" s="1">
        <f t="shared" si="147"/>
        <v>1.957615256698253</v>
      </c>
      <c r="AV1157" s="1">
        <f t="shared" si="148"/>
        <v>1.4261153880557229</v>
      </c>
      <c r="AW1157" s="1">
        <f t="shared" si="149"/>
        <v>0.89461551941319228</v>
      </c>
    </row>
    <row r="1158" spans="1:49" x14ac:dyDescent="0.2">
      <c r="A1158">
        <v>1156</v>
      </c>
      <c r="B1158" t="s">
        <v>1465</v>
      </c>
      <c r="C1158" t="s">
        <v>1464</v>
      </c>
      <c r="D1158" t="s">
        <v>1463</v>
      </c>
      <c r="E1158">
        <v>8130341</v>
      </c>
      <c r="F1158" t="s">
        <v>1462</v>
      </c>
      <c r="G1158" t="s">
        <v>16</v>
      </c>
      <c r="H1158" t="s">
        <v>15</v>
      </c>
      <c r="I1158" t="s">
        <v>1461</v>
      </c>
      <c r="J1158">
        <v>60031040</v>
      </c>
      <c r="K1158" t="s">
        <v>1460</v>
      </c>
      <c r="L1158" t="s">
        <v>1459</v>
      </c>
      <c r="M1158" t="s">
        <v>1427</v>
      </c>
      <c r="N1158">
        <v>7</v>
      </c>
      <c r="O1158" t="s">
        <v>1458</v>
      </c>
      <c r="P1158" t="s">
        <v>1457</v>
      </c>
      <c r="Q1158" t="s">
        <v>1456</v>
      </c>
      <c r="R1158" s="7">
        <v>34335</v>
      </c>
      <c r="S1158" s="8">
        <f t="shared" si="144"/>
        <v>1994</v>
      </c>
      <c r="T1158" s="8">
        <v>1994</v>
      </c>
      <c r="U1158" s="8">
        <f t="shared" si="145"/>
        <v>28</v>
      </c>
      <c r="V1158" s="7">
        <v>1994</v>
      </c>
      <c r="W1158" t="s">
        <v>550</v>
      </c>
      <c r="X1158" s="2">
        <v>1.7130000000000001</v>
      </c>
      <c r="Y1158" s="6">
        <f t="shared" si="150"/>
        <v>4.5727556658925285E-2</v>
      </c>
      <c r="AA1158">
        <v>63495</v>
      </c>
      <c r="AB1158">
        <v>14859</v>
      </c>
      <c r="AD1158" t="s">
        <v>6</v>
      </c>
      <c r="AE1158">
        <v>66</v>
      </c>
      <c r="AF1158">
        <v>1</v>
      </c>
      <c r="AH1158" t="s">
        <v>1455</v>
      </c>
      <c r="AI1158" t="s">
        <v>1454</v>
      </c>
      <c r="AK1158" t="s">
        <v>1453</v>
      </c>
      <c r="AL1158">
        <v>66</v>
      </c>
      <c r="AM1158" s="5">
        <f t="shared" si="146"/>
        <v>2.3571428571428572</v>
      </c>
      <c r="AN1158" s="4">
        <f t="shared" si="151"/>
        <v>3.5700762698112187E-3</v>
      </c>
      <c r="AO1158" s="3"/>
      <c r="AP1158">
        <v>1</v>
      </c>
      <c r="AQ1158" t="s">
        <v>1452</v>
      </c>
      <c r="AR1158" t="s">
        <v>1451</v>
      </c>
      <c r="AS1158" t="s">
        <v>1450</v>
      </c>
      <c r="AT1158" s="2">
        <v>4.0330000000000004</v>
      </c>
      <c r="AU1158" s="1">
        <f t="shared" si="147"/>
        <v>3.3080312542191064</v>
      </c>
      <c r="AV1158" s="1">
        <f t="shared" si="148"/>
        <v>2.4648816464368251</v>
      </c>
      <c r="AW1158" s="1">
        <f t="shared" si="149"/>
        <v>1.6217320386545437</v>
      </c>
    </row>
    <row r="1159" spans="1:49" x14ac:dyDescent="0.2">
      <c r="A1159">
        <v>1157</v>
      </c>
      <c r="B1159" t="s">
        <v>1449</v>
      </c>
      <c r="C1159" t="s">
        <v>1448</v>
      </c>
      <c r="D1159">
        <v>300962994903921</v>
      </c>
      <c r="F1159" t="s">
        <v>1447</v>
      </c>
      <c r="G1159" t="s">
        <v>16</v>
      </c>
      <c r="H1159" t="s">
        <v>15</v>
      </c>
      <c r="I1159" t="s">
        <v>1446</v>
      </c>
      <c r="J1159" t="s">
        <v>1445</v>
      </c>
      <c r="K1159" t="s">
        <v>1444</v>
      </c>
      <c r="L1159" t="s">
        <v>1443</v>
      </c>
      <c r="M1159" t="s">
        <v>1442</v>
      </c>
      <c r="N1159">
        <v>3</v>
      </c>
      <c r="O1159" t="s">
        <v>1441</v>
      </c>
      <c r="P1159" t="s">
        <v>1440</v>
      </c>
      <c r="Q1159" t="s">
        <v>1439</v>
      </c>
      <c r="R1159" s="7">
        <v>34335</v>
      </c>
      <c r="S1159" s="8">
        <f t="shared" si="144"/>
        <v>1994</v>
      </c>
      <c r="T1159" s="8">
        <v>1994</v>
      </c>
      <c r="U1159" s="8">
        <f t="shared" si="145"/>
        <v>28</v>
      </c>
      <c r="V1159" s="7">
        <v>34366</v>
      </c>
      <c r="W1159" t="s">
        <v>1438</v>
      </c>
      <c r="X1159" s="2">
        <v>0.64600000000000002</v>
      </c>
      <c r="Y1159" s="6">
        <f t="shared" si="150"/>
        <v>1.72446010517605E-2</v>
      </c>
      <c r="AA1159">
        <v>3009629</v>
      </c>
      <c r="AB1159">
        <v>23398</v>
      </c>
      <c r="AD1159" t="s">
        <v>6</v>
      </c>
      <c r="AE1159">
        <v>107</v>
      </c>
      <c r="AF1159">
        <v>2</v>
      </c>
      <c r="AH1159" t="s">
        <v>1437</v>
      </c>
      <c r="AI1159" t="s">
        <v>1436</v>
      </c>
      <c r="AJ1159" t="s">
        <v>1435</v>
      </c>
      <c r="AK1159" t="s">
        <v>1434</v>
      </c>
      <c r="AL1159">
        <v>27</v>
      </c>
      <c r="AM1159" s="5">
        <f t="shared" si="146"/>
        <v>0.9642857142857143</v>
      </c>
      <c r="AN1159" s="4">
        <f t="shared" si="151"/>
        <v>1.4604857467409532E-3</v>
      </c>
      <c r="AO1159" s="3"/>
      <c r="AP1159">
        <v>0</v>
      </c>
      <c r="AR1159" t="s">
        <v>1</v>
      </c>
      <c r="AT1159" s="2" t="s">
        <v>0</v>
      </c>
      <c r="AU1159" s="1">
        <f t="shared" si="147"/>
        <v>1.2509366460254636</v>
      </c>
      <c r="AV1159" s="1">
        <f t="shared" si="148"/>
        <v>0.93525433992507279</v>
      </c>
      <c r="AW1159" s="1">
        <f t="shared" si="149"/>
        <v>0.61957203382468173</v>
      </c>
    </row>
    <row r="1160" spans="1:49" x14ac:dyDescent="0.2">
      <c r="A1160">
        <v>1158</v>
      </c>
      <c r="B1160" t="s">
        <v>1433</v>
      </c>
      <c r="C1160" t="s">
        <v>1432</v>
      </c>
      <c r="E1160">
        <v>7884038</v>
      </c>
      <c r="F1160" t="s">
        <v>1431</v>
      </c>
      <c r="G1160" t="s">
        <v>16</v>
      </c>
      <c r="H1160" t="s">
        <v>15</v>
      </c>
      <c r="I1160" t="s">
        <v>1430</v>
      </c>
      <c r="J1160">
        <v>60029170</v>
      </c>
      <c r="K1160" t="s">
        <v>1429</v>
      </c>
      <c r="L1160" t="s">
        <v>1428</v>
      </c>
      <c r="M1160" t="s">
        <v>1427</v>
      </c>
      <c r="N1160">
        <v>2</v>
      </c>
      <c r="O1160" t="s">
        <v>1426</v>
      </c>
      <c r="P1160" t="s">
        <v>1425</v>
      </c>
      <c r="Q1160" t="s">
        <v>1424</v>
      </c>
      <c r="R1160" s="7">
        <v>34335</v>
      </c>
      <c r="S1160" s="8">
        <f t="shared" si="144"/>
        <v>1994</v>
      </c>
      <c r="T1160" s="8">
        <v>1994</v>
      </c>
      <c r="U1160" s="8">
        <f t="shared" si="145"/>
        <v>28</v>
      </c>
      <c r="V1160" s="7">
        <v>34676</v>
      </c>
      <c r="W1160" t="s">
        <v>604</v>
      </c>
      <c r="X1160" s="2">
        <v>1.855</v>
      </c>
      <c r="Y1160" s="6">
        <f t="shared" si="150"/>
        <v>4.9518165558847867E-2</v>
      </c>
      <c r="AA1160">
        <v>219967</v>
      </c>
      <c r="AB1160">
        <v>16689</v>
      </c>
      <c r="AC1160">
        <v>10969861</v>
      </c>
      <c r="AD1160" t="s">
        <v>6</v>
      </c>
      <c r="AE1160">
        <v>350</v>
      </c>
      <c r="AF1160">
        <v>2</v>
      </c>
      <c r="AH1160" t="s">
        <v>1423</v>
      </c>
      <c r="AI1160" t="s">
        <v>1422</v>
      </c>
      <c r="AJ1160" t="s">
        <v>1421</v>
      </c>
      <c r="AK1160" t="s">
        <v>1420</v>
      </c>
      <c r="AL1160">
        <v>71</v>
      </c>
      <c r="AM1160" s="5">
        <f t="shared" si="146"/>
        <v>2.5357142857142856</v>
      </c>
      <c r="AN1160" s="4">
        <f t="shared" si="151"/>
        <v>3.8405365932817652E-3</v>
      </c>
      <c r="AO1160" s="3"/>
      <c r="AP1160">
        <v>0</v>
      </c>
      <c r="AR1160" t="s">
        <v>1</v>
      </c>
      <c r="AT1160" s="2">
        <v>3.2149999999999999</v>
      </c>
      <c r="AU1160" s="1">
        <f t="shared" si="147"/>
        <v>3.5814876869178032</v>
      </c>
      <c r="AV1160" s="1">
        <f t="shared" si="148"/>
        <v>2.6679351076064814</v>
      </c>
      <c r="AW1160" s="1">
        <f t="shared" si="149"/>
        <v>1.7543825282951595</v>
      </c>
    </row>
    <row r="1161" spans="1:49" x14ac:dyDescent="0.2">
      <c r="A1161">
        <v>1159</v>
      </c>
      <c r="B1161" t="s">
        <v>1419</v>
      </c>
      <c r="C1161" t="s">
        <v>1418</v>
      </c>
      <c r="F1161" t="s">
        <v>1417</v>
      </c>
      <c r="G1161" t="s">
        <v>16</v>
      </c>
      <c r="H1161" t="s">
        <v>15</v>
      </c>
      <c r="I1161" t="s">
        <v>1416</v>
      </c>
      <c r="J1161" t="s">
        <v>1415</v>
      </c>
      <c r="K1161" t="s">
        <v>1414</v>
      </c>
      <c r="L1161" t="s">
        <v>1413</v>
      </c>
      <c r="M1161" t="s">
        <v>1412</v>
      </c>
      <c r="N1161">
        <v>6</v>
      </c>
      <c r="O1161" t="s">
        <v>1411</v>
      </c>
      <c r="P1161" t="s">
        <v>1410</v>
      </c>
      <c r="Q1161" t="s">
        <v>1409</v>
      </c>
      <c r="R1161" s="7">
        <v>34335</v>
      </c>
      <c r="S1161" s="8">
        <f t="shared" si="144"/>
        <v>1994</v>
      </c>
      <c r="T1161" s="8">
        <v>1994</v>
      </c>
      <c r="U1161" s="8">
        <f t="shared" si="145"/>
        <v>28</v>
      </c>
      <c r="V1161" s="7">
        <v>34335</v>
      </c>
      <c r="W1161" t="s">
        <v>1408</v>
      </c>
      <c r="X1161" s="2">
        <v>0.81</v>
      </c>
      <c r="Y1161" s="6">
        <f t="shared" si="150"/>
        <v>2.1622487386882359E-2</v>
      </c>
      <c r="AA1161">
        <v>10411135</v>
      </c>
      <c r="AB1161">
        <v>12116</v>
      </c>
      <c r="AC1161">
        <v>19410174</v>
      </c>
      <c r="AD1161" t="s">
        <v>6</v>
      </c>
      <c r="AE1161">
        <v>6</v>
      </c>
      <c r="AF1161">
        <v>1</v>
      </c>
      <c r="AH1161" t="s">
        <v>1407</v>
      </c>
      <c r="AI1161" t="s">
        <v>1406</v>
      </c>
      <c r="AK1161" t="s">
        <v>1405</v>
      </c>
      <c r="AL1161">
        <v>41</v>
      </c>
      <c r="AM1161" s="5">
        <f t="shared" si="146"/>
        <v>1.4642857142857142</v>
      </c>
      <c r="AN1161" s="4">
        <f t="shared" si="151"/>
        <v>2.217774652458484E-3</v>
      </c>
      <c r="AO1161" s="3"/>
      <c r="AP1161">
        <v>0</v>
      </c>
      <c r="AQ1161" t="s">
        <v>1404</v>
      </c>
      <c r="AR1161" t="s">
        <v>1</v>
      </c>
      <c r="AS1161" t="s">
        <v>1403</v>
      </c>
      <c r="AT1161" s="2">
        <v>2.468</v>
      </c>
      <c r="AU1161" s="1">
        <f t="shared" si="147"/>
        <v>1.5801073566555195</v>
      </c>
      <c r="AV1161" s="1">
        <f t="shared" si="148"/>
        <v>1.1920131019670421</v>
      </c>
      <c r="AW1161" s="1">
        <f t="shared" si="149"/>
        <v>0.80391884727856466</v>
      </c>
    </row>
    <row r="1162" spans="1:49" x14ac:dyDescent="0.2">
      <c r="A1162">
        <v>1160</v>
      </c>
      <c r="B1162" t="s">
        <v>1402</v>
      </c>
      <c r="C1162" t="s">
        <v>1401</v>
      </c>
      <c r="F1162" t="s">
        <v>1400</v>
      </c>
      <c r="G1162" t="s">
        <v>16</v>
      </c>
      <c r="H1162" t="s">
        <v>15</v>
      </c>
      <c r="I1162" t="s">
        <v>1399</v>
      </c>
      <c r="J1162">
        <v>60000809</v>
      </c>
      <c r="K1162" t="s">
        <v>1398</v>
      </c>
      <c r="L1162" t="s">
        <v>1397</v>
      </c>
      <c r="M1162" t="s">
        <v>830</v>
      </c>
      <c r="N1162">
        <v>3</v>
      </c>
      <c r="O1162" t="s">
        <v>1396</v>
      </c>
      <c r="P1162" t="s">
        <v>1395</v>
      </c>
      <c r="Q1162" t="s">
        <v>1394</v>
      </c>
      <c r="R1162" s="7">
        <v>34335</v>
      </c>
      <c r="S1162" s="8">
        <f t="shared" si="144"/>
        <v>1994</v>
      </c>
      <c r="T1162" s="8">
        <v>1994</v>
      </c>
      <c r="U1162" s="8">
        <f t="shared" si="145"/>
        <v>28</v>
      </c>
      <c r="V1162" s="7">
        <v>34335</v>
      </c>
      <c r="W1162" t="s">
        <v>455</v>
      </c>
      <c r="X1162" s="2">
        <v>0.111</v>
      </c>
      <c r="Y1162" s="6">
        <f t="shared" si="150"/>
        <v>2.9630816048690639E-3</v>
      </c>
      <c r="AA1162">
        <v>87566621</v>
      </c>
      <c r="AB1162">
        <v>24890</v>
      </c>
      <c r="AC1162">
        <v>15206424</v>
      </c>
      <c r="AD1162" t="s">
        <v>6</v>
      </c>
      <c r="AE1162">
        <v>77</v>
      </c>
      <c r="AF1162">
        <v>1</v>
      </c>
      <c r="AH1162" t="s">
        <v>1393</v>
      </c>
      <c r="AI1162" t="s">
        <v>1392</v>
      </c>
      <c r="AJ1162" t="s">
        <v>1391</v>
      </c>
      <c r="AK1162" t="s">
        <v>1390</v>
      </c>
      <c r="AL1162">
        <v>1</v>
      </c>
      <c r="AM1162" s="5">
        <f t="shared" si="146"/>
        <v>3.5714285714285712E-2</v>
      </c>
      <c r="AN1162" s="4">
        <f t="shared" si="151"/>
        <v>5.4092064694109373E-5</v>
      </c>
      <c r="AO1162" s="3"/>
      <c r="AP1162">
        <v>0</v>
      </c>
      <c r="AR1162" t="s">
        <v>1</v>
      </c>
      <c r="AT1162" s="2" t="s">
        <v>0</v>
      </c>
      <c r="AU1162" s="1">
        <f t="shared" si="147"/>
        <v>0.20903847428165773</v>
      </c>
      <c r="AV1162" s="1">
        <f t="shared" si="148"/>
        <v>0.15085868347815867</v>
      </c>
      <c r="AW1162" s="1">
        <f t="shared" si="149"/>
        <v>9.2678892674659563E-2</v>
      </c>
    </row>
    <row r="1163" spans="1:49" x14ac:dyDescent="0.2">
      <c r="A1163">
        <v>1161</v>
      </c>
      <c r="B1163" t="s">
        <v>1389</v>
      </c>
      <c r="C1163" t="s">
        <v>1388</v>
      </c>
      <c r="E1163">
        <v>8118844</v>
      </c>
      <c r="F1163" t="s">
        <v>1387</v>
      </c>
      <c r="G1163" t="s">
        <v>16</v>
      </c>
      <c r="H1163" t="s">
        <v>15</v>
      </c>
      <c r="I1163" t="s">
        <v>1386</v>
      </c>
      <c r="J1163" t="s">
        <v>1385</v>
      </c>
      <c r="K1163" t="s">
        <v>1384</v>
      </c>
      <c r="L1163" t="s">
        <v>1383</v>
      </c>
      <c r="M1163" t="s">
        <v>1382</v>
      </c>
      <c r="N1163">
        <v>5</v>
      </c>
      <c r="O1163" t="s">
        <v>1381</v>
      </c>
      <c r="P1163" t="s">
        <v>1380</v>
      </c>
      <c r="Q1163" t="s">
        <v>1379</v>
      </c>
      <c r="R1163" s="7">
        <v>34335</v>
      </c>
      <c r="S1163" s="8">
        <f t="shared" si="144"/>
        <v>1994</v>
      </c>
      <c r="T1163" s="8">
        <v>1994</v>
      </c>
      <c r="U1163" s="8">
        <f t="shared" si="145"/>
        <v>28</v>
      </c>
      <c r="V1163" s="7">
        <v>34335</v>
      </c>
      <c r="W1163" t="s">
        <v>1378</v>
      </c>
      <c r="X1163" s="2">
        <v>1.64</v>
      </c>
      <c r="Y1163" s="6">
        <f t="shared" si="150"/>
        <v>4.3778863351218597E-2</v>
      </c>
      <c r="AA1163" t="s">
        <v>1377</v>
      </c>
      <c r="AB1163">
        <v>18446</v>
      </c>
      <c r="AC1163">
        <v>14320878</v>
      </c>
      <c r="AD1163" t="s">
        <v>6</v>
      </c>
      <c r="AE1163">
        <v>275</v>
      </c>
      <c r="AF1163">
        <v>1</v>
      </c>
      <c r="AH1163" t="s">
        <v>1376</v>
      </c>
      <c r="AI1163" t="s">
        <v>1375</v>
      </c>
      <c r="AJ1163" t="s">
        <v>1374</v>
      </c>
      <c r="AK1163" t="s">
        <v>1373</v>
      </c>
      <c r="AL1163">
        <v>23</v>
      </c>
      <c r="AM1163" s="5">
        <f t="shared" si="146"/>
        <v>0.8214285714285714</v>
      </c>
      <c r="AN1163" s="4">
        <f t="shared" si="151"/>
        <v>1.2441174879645155E-3</v>
      </c>
      <c r="AO1163" s="3"/>
      <c r="AP1163">
        <v>0</v>
      </c>
      <c r="AR1163" t="s">
        <v>1</v>
      </c>
      <c r="AT1163" s="2">
        <v>5.2489999999999997</v>
      </c>
      <c r="AU1163" s="1">
        <f t="shared" si="147"/>
        <v>3.1018439592242366</v>
      </c>
      <c r="AV1163" s="1">
        <f t="shared" si="148"/>
        <v>2.251149041959156</v>
      </c>
      <c r="AW1163" s="1">
        <f t="shared" si="149"/>
        <v>1.4004541246940738</v>
      </c>
    </row>
    <row r="1164" spans="1:49" x14ac:dyDescent="0.2">
      <c r="A1164">
        <v>1162</v>
      </c>
      <c r="B1164" t="s">
        <v>1372</v>
      </c>
      <c r="C1164" t="s">
        <v>1371</v>
      </c>
      <c r="F1164" t="s">
        <v>1370</v>
      </c>
      <c r="G1164" t="s">
        <v>16</v>
      </c>
      <c r="H1164" t="s">
        <v>15</v>
      </c>
      <c r="I1164" t="s">
        <v>1369</v>
      </c>
      <c r="J1164">
        <v>60027550</v>
      </c>
      <c r="K1164" t="s">
        <v>1368</v>
      </c>
      <c r="L1164" t="s">
        <v>1147</v>
      </c>
      <c r="M1164" t="s">
        <v>230</v>
      </c>
      <c r="N1164">
        <v>2</v>
      </c>
      <c r="O1164" t="s">
        <v>1367</v>
      </c>
      <c r="P1164" t="s">
        <v>1366</v>
      </c>
      <c r="Q1164" t="s">
        <v>1365</v>
      </c>
      <c r="R1164" s="7">
        <v>34335</v>
      </c>
      <c r="S1164" s="8">
        <f t="shared" si="144"/>
        <v>1994</v>
      </c>
      <c r="T1164" s="8">
        <v>1994</v>
      </c>
      <c r="U1164" s="8">
        <f t="shared" si="145"/>
        <v>28</v>
      </c>
      <c r="V1164" s="7">
        <v>34335</v>
      </c>
      <c r="W1164" t="s">
        <v>1364</v>
      </c>
      <c r="X1164" s="2">
        <v>1.1579999999999999</v>
      </c>
      <c r="Y1164" s="6">
        <f t="shared" si="150"/>
        <v>3.0912148634579962E-2</v>
      </c>
      <c r="AA1164">
        <v>1668595</v>
      </c>
      <c r="AB1164">
        <v>14223</v>
      </c>
      <c r="AC1164">
        <v>15735079</v>
      </c>
      <c r="AD1164" t="s">
        <v>6</v>
      </c>
      <c r="AE1164">
        <v>39</v>
      </c>
      <c r="AF1164">
        <v>1</v>
      </c>
      <c r="AH1164" t="s">
        <v>1363</v>
      </c>
      <c r="AI1164" t="s">
        <v>1362</v>
      </c>
      <c r="AJ1164" t="s">
        <v>1361</v>
      </c>
      <c r="AK1164" t="s">
        <v>1360</v>
      </c>
      <c r="AL1164">
        <v>8</v>
      </c>
      <c r="AM1164" s="5">
        <f t="shared" si="146"/>
        <v>0.2857142857142857</v>
      </c>
      <c r="AN1164" s="4">
        <f t="shared" si="151"/>
        <v>4.3273651755287499E-4</v>
      </c>
      <c r="AO1164" s="3"/>
      <c r="AP1164">
        <v>0</v>
      </c>
      <c r="AR1164" t="s">
        <v>1</v>
      </c>
      <c r="AT1164" s="2">
        <v>3.573</v>
      </c>
      <c r="AU1164" s="1">
        <f t="shared" si="147"/>
        <v>2.1768324999471833</v>
      </c>
      <c r="AV1164" s="1">
        <f t="shared" si="148"/>
        <v>1.5672442576066419</v>
      </c>
      <c r="AW1164" s="1">
        <f t="shared" si="149"/>
        <v>0.95765601526610011</v>
      </c>
    </row>
    <row r="1165" spans="1:49" x14ac:dyDescent="0.2">
      <c r="A1165">
        <v>1163</v>
      </c>
      <c r="B1165" t="s">
        <v>1359</v>
      </c>
      <c r="C1165" t="s">
        <v>1358</v>
      </c>
      <c r="F1165" t="s">
        <v>1357</v>
      </c>
      <c r="G1165" t="s">
        <v>16</v>
      </c>
      <c r="H1165" t="s">
        <v>15</v>
      </c>
      <c r="I1165" t="s">
        <v>1356</v>
      </c>
      <c r="J1165">
        <v>60027561</v>
      </c>
      <c r="K1165" t="s">
        <v>1355</v>
      </c>
      <c r="L1165" t="s">
        <v>1354</v>
      </c>
      <c r="M1165" t="s">
        <v>230</v>
      </c>
      <c r="N1165">
        <v>3</v>
      </c>
      <c r="O1165" t="s">
        <v>1353</v>
      </c>
      <c r="P1165" t="s">
        <v>1352</v>
      </c>
      <c r="Q1165" t="s">
        <v>1351</v>
      </c>
      <c r="R1165" s="7">
        <v>34335</v>
      </c>
      <c r="S1165" s="8">
        <f t="shared" si="144"/>
        <v>1994</v>
      </c>
      <c r="T1165" s="8">
        <v>1994</v>
      </c>
      <c r="U1165" s="8">
        <f t="shared" si="145"/>
        <v>28</v>
      </c>
      <c r="V1165" s="7">
        <v>34335</v>
      </c>
      <c r="W1165" t="s">
        <v>680</v>
      </c>
      <c r="X1165" s="2">
        <v>0.8</v>
      </c>
      <c r="Y1165" s="6">
        <f t="shared" si="150"/>
        <v>2.1355543098155415E-2</v>
      </c>
      <c r="AA1165">
        <v>3407594</v>
      </c>
      <c r="AB1165">
        <v>23456</v>
      </c>
      <c r="AC1165">
        <v>14321351</v>
      </c>
      <c r="AD1165" t="s">
        <v>6</v>
      </c>
      <c r="AE1165">
        <v>174</v>
      </c>
      <c r="AF1165">
        <v>1</v>
      </c>
      <c r="AH1165" s="10">
        <v>44501</v>
      </c>
      <c r="AI1165" t="s">
        <v>1350</v>
      </c>
      <c r="AK1165" t="s">
        <v>1349</v>
      </c>
      <c r="AL1165">
        <v>41</v>
      </c>
      <c r="AM1165" s="5">
        <f t="shared" si="146"/>
        <v>1.4642857142857142</v>
      </c>
      <c r="AN1165" s="4">
        <f t="shared" si="151"/>
        <v>2.217774652458484E-3</v>
      </c>
      <c r="AO1165" s="3"/>
      <c r="AP1165">
        <v>0</v>
      </c>
      <c r="AR1165" t="s">
        <v>1</v>
      </c>
      <c r="AT1165" s="2" t="s">
        <v>0</v>
      </c>
      <c r="AU1165" s="1">
        <f t="shared" si="147"/>
        <v>1.5614212564446335</v>
      </c>
      <c r="AV1165" s="1">
        <f t="shared" si="148"/>
        <v>1.178665887530695</v>
      </c>
      <c r="AW1165" s="1">
        <f t="shared" si="149"/>
        <v>0.79591051861675632</v>
      </c>
    </row>
    <row r="1166" spans="1:49" x14ac:dyDescent="0.2">
      <c r="A1166">
        <v>1164</v>
      </c>
      <c r="B1166" t="s">
        <v>1348</v>
      </c>
      <c r="C1166" t="s">
        <v>1347</v>
      </c>
      <c r="F1166" t="s">
        <v>1346</v>
      </c>
      <c r="G1166" t="s">
        <v>16</v>
      </c>
      <c r="H1166" t="s">
        <v>15</v>
      </c>
      <c r="I1166" t="s">
        <v>1345</v>
      </c>
      <c r="J1166" t="s">
        <v>1344</v>
      </c>
      <c r="K1166" t="s">
        <v>1343</v>
      </c>
      <c r="L1166" t="s">
        <v>1342</v>
      </c>
      <c r="M1166" t="s">
        <v>1341</v>
      </c>
      <c r="N1166">
        <v>5</v>
      </c>
      <c r="O1166" t="s">
        <v>1340</v>
      </c>
      <c r="P1166" t="s">
        <v>1339</v>
      </c>
      <c r="Q1166" t="s">
        <v>1338</v>
      </c>
      <c r="R1166" s="7">
        <v>34335</v>
      </c>
      <c r="S1166" s="8">
        <f t="shared" si="144"/>
        <v>1994</v>
      </c>
      <c r="T1166" s="8">
        <v>1994</v>
      </c>
      <c r="U1166" s="8">
        <f t="shared" si="145"/>
        <v>28</v>
      </c>
      <c r="V1166" s="7">
        <v>34366</v>
      </c>
      <c r="W1166" t="s">
        <v>1337</v>
      </c>
      <c r="X1166" s="2">
        <v>0.81799999999999995</v>
      </c>
      <c r="Y1166" s="6">
        <f t="shared" si="150"/>
        <v>2.1836042817863912E-2</v>
      </c>
      <c r="AA1166">
        <v>318655</v>
      </c>
      <c r="AB1166">
        <v>27010</v>
      </c>
      <c r="AC1166">
        <v>17511097</v>
      </c>
      <c r="AD1166" t="s">
        <v>6</v>
      </c>
      <c r="AE1166">
        <v>59</v>
      </c>
      <c r="AF1166">
        <v>2</v>
      </c>
      <c r="AH1166" t="s">
        <v>1336</v>
      </c>
      <c r="AI1166" t="s">
        <v>1335</v>
      </c>
      <c r="AK1166" t="s">
        <v>1334</v>
      </c>
      <c r="AL1166">
        <v>47</v>
      </c>
      <c r="AM1166" s="5">
        <f t="shared" si="146"/>
        <v>1.6785714285714286</v>
      </c>
      <c r="AN1166" s="4">
        <f t="shared" si="151"/>
        <v>2.5423270406231407E-3</v>
      </c>
      <c r="AO1166" s="3"/>
      <c r="AP1166">
        <v>0</v>
      </c>
      <c r="AR1166" t="s">
        <v>1</v>
      </c>
      <c r="AT1166" s="2">
        <v>3.4209999999999998</v>
      </c>
      <c r="AU1166" s="1">
        <f t="shared" si="147"/>
        <v>1.6047928084691681</v>
      </c>
      <c r="AV1166" s="1">
        <f t="shared" si="148"/>
        <v>1.2189184929243526</v>
      </c>
      <c r="AW1166" s="1">
        <f t="shared" si="149"/>
        <v>0.83304417737953729</v>
      </c>
    </row>
    <row r="1167" spans="1:49" x14ac:dyDescent="0.2">
      <c r="A1167">
        <v>1165</v>
      </c>
      <c r="B1167" t="s">
        <v>1333</v>
      </c>
      <c r="C1167" t="s">
        <v>1332</v>
      </c>
      <c r="F1167" t="s">
        <v>1331</v>
      </c>
      <c r="G1167" t="s">
        <v>16</v>
      </c>
      <c r="H1167" t="s">
        <v>15</v>
      </c>
      <c r="I1167" t="s">
        <v>1330</v>
      </c>
      <c r="J1167" t="s">
        <v>1329</v>
      </c>
      <c r="K1167" t="s">
        <v>1328</v>
      </c>
      <c r="L1167" t="s">
        <v>1327</v>
      </c>
      <c r="M1167" t="s">
        <v>1326</v>
      </c>
      <c r="N1167">
        <v>3</v>
      </c>
      <c r="O1167" t="s">
        <v>1325</v>
      </c>
      <c r="P1167" t="s">
        <v>1324</v>
      </c>
      <c r="Q1167" t="s">
        <v>1323</v>
      </c>
      <c r="R1167" s="7">
        <v>34335</v>
      </c>
      <c r="S1167" s="8">
        <f t="shared" si="144"/>
        <v>1994</v>
      </c>
      <c r="T1167" s="8">
        <v>1994</v>
      </c>
      <c r="U1167" s="8">
        <f t="shared" si="145"/>
        <v>28</v>
      </c>
      <c r="V1167" s="7">
        <v>34608</v>
      </c>
      <c r="W1167" t="s">
        <v>1322</v>
      </c>
      <c r="X1167" s="2">
        <v>0.30099999999999999</v>
      </c>
      <c r="Y1167" s="6">
        <f t="shared" si="150"/>
        <v>8.0350230906809754E-3</v>
      </c>
      <c r="AA1167">
        <v>9395075</v>
      </c>
      <c r="AB1167">
        <v>14954</v>
      </c>
      <c r="AC1167">
        <v>18657125</v>
      </c>
      <c r="AD1167" t="s">
        <v>6</v>
      </c>
      <c r="AE1167">
        <v>49</v>
      </c>
      <c r="AF1167" s="10">
        <v>44478</v>
      </c>
      <c r="AH1167" t="s">
        <v>1321</v>
      </c>
      <c r="AI1167" t="s">
        <v>1320</v>
      </c>
      <c r="AJ1167" t="s">
        <v>1319</v>
      </c>
      <c r="AK1167" t="s">
        <v>1318</v>
      </c>
      <c r="AL1167">
        <v>13</v>
      </c>
      <c r="AM1167" s="5">
        <f t="shared" si="146"/>
        <v>0.4642857142857143</v>
      </c>
      <c r="AN1167" s="4">
        <f t="shared" si="151"/>
        <v>7.0319684102342192E-4</v>
      </c>
      <c r="AO1167" s="3"/>
      <c r="AP1167">
        <v>1</v>
      </c>
      <c r="AQ1167" t="s">
        <v>1317</v>
      </c>
      <c r="AR1167" t="s">
        <v>1</v>
      </c>
      <c r="AS1167" t="s">
        <v>1316</v>
      </c>
      <c r="AT1167" s="2" t="s">
        <v>0</v>
      </c>
      <c r="AU1167" s="1">
        <f t="shared" si="147"/>
        <v>0.58354752157837086</v>
      </c>
      <c r="AV1167" s="1">
        <f t="shared" si="148"/>
        <v>0.43691099658521987</v>
      </c>
      <c r="AW1167" s="1">
        <f t="shared" si="149"/>
        <v>0.29027447159206876</v>
      </c>
    </row>
    <row r="1168" spans="1:49" x14ac:dyDescent="0.2">
      <c r="A1168">
        <v>1166</v>
      </c>
      <c r="B1168" t="s">
        <v>1315</v>
      </c>
      <c r="C1168" t="s">
        <v>1314</v>
      </c>
      <c r="F1168" t="s">
        <v>1313</v>
      </c>
      <c r="G1168" t="s">
        <v>16</v>
      </c>
      <c r="H1168" t="s">
        <v>15</v>
      </c>
      <c r="I1168" t="s">
        <v>1312</v>
      </c>
      <c r="J1168">
        <v>60033252</v>
      </c>
      <c r="K1168" t="s">
        <v>1311</v>
      </c>
      <c r="L1168" t="s">
        <v>1310</v>
      </c>
      <c r="M1168" t="s">
        <v>230</v>
      </c>
      <c r="N1168">
        <v>7</v>
      </c>
      <c r="O1168" t="s">
        <v>1309</v>
      </c>
      <c r="P1168" t="s">
        <v>1308</v>
      </c>
      <c r="Q1168" t="s">
        <v>1307</v>
      </c>
      <c r="R1168" s="7">
        <v>34335</v>
      </c>
      <c r="S1168" s="8">
        <f t="shared" si="144"/>
        <v>1994</v>
      </c>
      <c r="T1168" s="8">
        <v>1994</v>
      </c>
      <c r="U1168" s="8">
        <f t="shared" si="145"/>
        <v>28</v>
      </c>
      <c r="V1168" s="7">
        <v>34394</v>
      </c>
      <c r="W1168" t="s">
        <v>340</v>
      </c>
      <c r="X1168" s="2">
        <v>0.23799999999999999</v>
      </c>
      <c r="Y1168" s="6">
        <f t="shared" si="150"/>
        <v>6.353274071701236E-3</v>
      </c>
      <c r="AA1168">
        <v>150193</v>
      </c>
      <c r="AB1168">
        <v>27571</v>
      </c>
      <c r="AC1168">
        <v>15635112</v>
      </c>
      <c r="AD1168" t="s">
        <v>6</v>
      </c>
      <c r="AE1168">
        <v>153</v>
      </c>
      <c r="AF1168">
        <v>1</v>
      </c>
      <c r="AH1168" t="s">
        <v>1306</v>
      </c>
      <c r="AI1168" t="s">
        <v>1305</v>
      </c>
      <c r="AK1168" t="s">
        <v>1304</v>
      </c>
      <c r="AL1168">
        <v>32</v>
      </c>
      <c r="AM1168" s="5">
        <f t="shared" si="146"/>
        <v>1.1428571428571428</v>
      </c>
      <c r="AN1168" s="4">
        <f t="shared" si="151"/>
        <v>1.7309460702114999E-3</v>
      </c>
      <c r="AO1168" s="3"/>
      <c r="AP1168">
        <v>0</v>
      </c>
      <c r="AR1168" t="s">
        <v>1</v>
      </c>
      <c r="AT1168" s="2">
        <v>0.62</v>
      </c>
      <c r="AU1168" s="1">
        <f t="shared" si="147"/>
        <v>0.49665756712543141</v>
      </c>
      <c r="AV1168" s="1">
        <f t="shared" si="148"/>
        <v>0.40421100709563684</v>
      </c>
      <c r="AW1168" s="1">
        <f t="shared" si="149"/>
        <v>0.31176444706584205</v>
      </c>
    </row>
    <row r="1169" spans="1:49" x14ac:dyDescent="0.2">
      <c r="A1169">
        <v>1167</v>
      </c>
      <c r="B1169" t="s">
        <v>1303</v>
      </c>
      <c r="C1169" t="s">
        <v>1302</v>
      </c>
      <c r="F1169" t="s">
        <v>1301</v>
      </c>
      <c r="G1169" t="s">
        <v>16</v>
      </c>
      <c r="H1169" t="s">
        <v>15</v>
      </c>
      <c r="I1169" t="s">
        <v>1300</v>
      </c>
      <c r="J1169" t="s">
        <v>1299</v>
      </c>
      <c r="K1169" t="s">
        <v>1298</v>
      </c>
      <c r="L1169" t="s">
        <v>1297</v>
      </c>
      <c r="M1169" t="s">
        <v>1296</v>
      </c>
      <c r="N1169">
        <v>2</v>
      </c>
      <c r="O1169" t="s">
        <v>1295</v>
      </c>
      <c r="P1169" t="s">
        <v>1294</v>
      </c>
      <c r="Q1169" t="s">
        <v>1293</v>
      </c>
      <c r="R1169" s="7">
        <v>34335</v>
      </c>
      <c r="S1169" s="8">
        <f t="shared" si="144"/>
        <v>1994</v>
      </c>
      <c r="T1169" s="8">
        <v>1994</v>
      </c>
      <c r="U1169" s="8">
        <f t="shared" si="145"/>
        <v>28</v>
      </c>
      <c r="V1169" s="7">
        <v>34335</v>
      </c>
      <c r="W1169" t="s">
        <v>1292</v>
      </c>
      <c r="X1169" s="2">
        <v>0.53400000000000003</v>
      </c>
      <c r="Y1169" s="6">
        <f t="shared" si="150"/>
        <v>1.4254825018018741E-2</v>
      </c>
      <c r="AA1169">
        <v>8927553</v>
      </c>
      <c r="AB1169">
        <v>20484</v>
      </c>
      <c r="AC1169">
        <v>15728889</v>
      </c>
      <c r="AD1169" t="s">
        <v>6</v>
      </c>
      <c r="AE1169">
        <v>7</v>
      </c>
      <c r="AF1169">
        <v>1</v>
      </c>
      <c r="AH1169" t="s">
        <v>1291</v>
      </c>
      <c r="AI1169" t="s">
        <v>1290</v>
      </c>
      <c r="AJ1169" t="s">
        <v>1289</v>
      </c>
      <c r="AK1169" t="s">
        <v>1288</v>
      </c>
      <c r="AL1169">
        <v>57</v>
      </c>
      <c r="AM1169" s="5">
        <f t="shared" si="146"/>
        <v>2.0357142857142856</v>
      </c>
      <c r="AN1169" s="4">
        <f t="shared" si="151"/>
        <v>3.0832476875642342E-3</v>
      </c>
      <c r="AO1169" s="3"/>
      <c r="AP1169">
        <v>0</v>
      </c>
      <c r="AR1169" t="s">
        <v>1</v>
      </c>
      <c r="AT1169" s="2">
        <v>1.3089999999999999</v>
      </c>
      <c r="AU1169" s="1">
        <f t="shared" si="147"/>
        <v>1.090335181888239</v>
      </c>
      <c r="AV1169" s="1">
        <f t="shared" si="148"/>
        <v>0.86690363527914882</v>
      </c>
      <c r="AW1169" s="1">
        <f t="shared" si="149"/>
        <v>0.64347208867005856</v>
      </c>
    </row>
    <row r="1170" spans="1:49" x14ac:dyDescent="0.2">
      <c r="A1170">
        <v>1168</v>
      </c>
      <c r="B1170" t="s">
        <v>1287</v>
      </c>
      <c r="C1170" t="s">
        <v>1286</v>
      </c>
      <c r="F1170" t="s">
        <v>1285</v>
      </c>
      <c r="G1170" t="s">
        <v>16</v>
      </c>
      <c r="H1170" t="s">
        <v>15</v>
      </c>
      <c r="I1170" t="s">
        <v>1284</v>
      </c>
      <c r="J1170">
        <v>100973638</v>
      </c>
      <c r="K1170" t="s">
        <v>1283</v>
      </c>
      <c r="L1170" t="s">
        <v>1282</v>
      </c>
      <c r="M1170" t="s">
        <v>230</v>
      </c>
      <c r="N1170">
        <v>1</v>
      </c>
      <c r="O1170" t="s">
        <v>1281</v>
      </c>
      <c r="P1170">
        <v>56262693800</v>
      </c>
      <c r="Q1170">
        <v>100973638</v>
      </c>
      <c r="R1170" s="7">
        <v>34335</v>
      </c>
      <c r="S1170" s="8">
        <f t="shared" si="144"/>
        <v>1994</v>
      </c>
      <c r="T1170" s="8">
        <v>1994</v>
      </c>
      <c r="U1170" s="8">
        <f t="shared" si="145"/>
        <v>28</v>
      </c>
      <c r="V1170" s="7">
        <v>34547</v>
      </c>
      <c r="W1170" t="s">
        <v>1280</v>
      </c>
      <c r="X1170" s="2">
        <v>0.61899999999999999</v>
      </c>
      <c r="Y1170" s="6">
        <f t="shared" si="150"/>
        <v>1.6523851472197752E-2</v>
      </c>
      <c r="AA1170">
        <v>14966</v>
      </c>
      <c r="AB1170">
        <v>12936</v>
      </c>
      <c r="AC1170" t="s">
        <v>487</v>
      </c>
      <c r="AD1170" t="s">
        <v>6</v>
      </c>
      <c r="AE1170">
        <v>96</v>
      </c>
      <c r="AF1170">
        <v>2</v>
      </c>
      <c r="AH1170" t="s">
        <v>1279</v>
      </c>
      <c r="AI1170" t="s">
        <v>1278</v>
      </c>
      <c r="AK1170" t="s">
        <v>1277</v>
      </c>
      <c r="AL1170">
        <v>1</v>
      </c>
      <c r="AM1170" s="5">
        <f t="shared" si="146"/>
        <v>3.5714285714285712E-2</v>
      </c>
      <c r="AN1170" s="4">
        <f t="shared" si="151"/>
        <v>5.4092064694109373E-5</v>
      </c>
      <c r="AO1170" s="3"/>
      <c r="AP1170">
        <v>0</v>
      </c>
      <c r="AR1170" t="s">
        <v>1</v>
      </c>
      <c r="AT1170" s="2" t="s">
        <v>0</v>
      </c>
      <c r="AU1170" s="1">
        <f t="shared" si="147"/>
        <v>1.1582923649946659</v>
      </c>
      <c r="AV1170" s="1">
        <f t="shared" si="148"/>
        <v>0.82889717684459308</v>
      </c>
      <c r="AW1170" s="1">
        <f t="shared" si="149"/>
        <v>0.49950198869452023</v>
      </c>
    </row>
    <row r="1171" spans="1:49" x14ac:dyDescent="0.2">
      <c r="A1171">
        <v>1169</v>
      </c>
      <c r="B1171" t="s">
        <v>1276</v>
      </c>
      <c r="C1171" t="s">
        <v>1275</v>
      </c>
      <c r="D1171">
        <v>1011134494850380</v>
      </c>
      <c r="F1171" t="s">
        <v>1274</v>
      </c>
      <c r="G1171" t="s">
        <v>16</v>
      </c>
      <c r="H1171" t="s">
        <v>15</v>
      </c>
      <c r="I1171" t="s">
        <v>1273</v>
      </c>
      <c r="J1171" t="s">
        <v>1272</v>
      </c>
      <c r="K1171" t="s">
        <v>1271</v>
      </c>
      <c r="L1171" t="s">
        <v>1270</v>
      </c>
      <c r="M1171" t="s">
        <v>1176</v>
      </c>
      <c r="N1171">
        <v>7</v>
      </c>
      <c r="O1171" t="s">
        <v>1269</v>
      </c>
      <c r="P1171" t="s">
        <v>1268</v>
      </c>
      <c r="Q1171" t="s">
        <v>1267</v>
      </c>
      <c r="R1171" s="7">
        <v>34335</v>
      </c>
      <c r="S1171" s="8">
        <f t="shared" si="144"/>
        <v>1994</v>
      </c>
      <c r="T1171" s="8">
        <v>1994</v>
      </c>
      <c r="U1171" s="8">
        <f t="shared" si="145"/>
        <v>28</v>
      </c>
      <c r="V1171" s="7">
        <v>34608</v>
      </c>
      <c r="W1171" t="s">
        <v>502</v>
      </c>
      <c r="X1171" s="2" t="s">
        <v>0</v>
      </c>
      <c r="Y1171" s="6" t="e">
        <f t="shared" si="150"/>
        <v>#VALUE!</v>
      </c>
      <c r="AA1171">
        <v>10111344</v>
      </c>
      <c r="AB1171">
        <v>17622</v>
      </c>
      <c r="AD1171" t="s">
        <v>6</v>
      </c>
      <c r="AE1171">
        <v>26</v>
      </c>
      <c r="AF1171">
        <v>1</v>
      </c>
      <c r="AH1171" t="s">
        <v>634</v>
      </c>
      <c r="AI1171" t="s">
        <v>1266</v>
      </c>
      <c r="AJ1171" t="s">
        <v>1265</v>
      </c>
      <c r="AK1171" t="s">
        <v>1264</v>
      </c>
      <c r="AL1171">
        <v>9</v>
      </c>
      <c r="AM1171" s="5">
        <f t="shared" si="146"/>
        <v>0.32142857142857145</v>
      </c>
      <c r="AN1171" s="4">
        <f t="shared" si="151"/>
        <v>4.8682858224698443E-4</v>
      </c>
      <c r="AO1171" s="3"/>
      <c r="AP1171">
        <v>0</v>
      </c>
      <c r="AQ1171" t="s">
        <v>948</v>
      </c>
      <c r="AR1171" t="s">
        <v>1263</v>
      </c>
      <c r="AS1171" t="s">
        <v>947</v>
      </c>
      <c r="AT1171" s="2" t="s">
        <v>0</v>
      </c>
      <c r="AU1171" s="1" t="e">
        <f t="shared" si="147"/>
        <v>#VALUE!</v>
      </c>
      <c r="AV1171" s="1" t="e">
        <f t="shared" si="148"/>
        <v>#VALUE!</v>
      </c>
      <c r="AW1171" s="1" t="e">
        <f t="shared" si="149"/>
        <v>#VALUE!</v>
      </c>
    </row>
    <row r="1172" spans="1:49" x14ac:dyDescent="0.2">
      <c r="A1172">
        <v>1170</v>
      </c>
      <c r="B1172" t="s">
        <v>1262</v>
      </c>
      <c r="C1172" t="s">
        <v>1261</v>
      </c>
      <c r="F1172" t="s">
        <v>1260</v>
      </c>
      <c r="G1172" t="s">
        <v>16</v>
      </c>
      <c r="H1172" t="s">
        <v>15</v>
      </c>
      <c r="I1172" t="s">
        <v>1259</v>
      </c>
      <c r="J1172" t="s">
        <v>1258</v>
      </c>
      <c r="K1172" t="s">
        <v>1257</v>
      </c>
      <c r="L1172" t="s">
        <v>1256</v>
      </c>
      <c r="M1172" t="s">
        <v>327</v>
      </c>
      <c r="N1172">
        <v>4</v>
      </c>
      <c r="O1172" t="s">
        <v>1255</v>
      </c>
      <c r="P1172" t="s">
        <v>1254</v>
      </c>
      <c r="Q1172" t="s">
        <v>1253</v>
      </c>
      <c r="R1172" s="7">
        <v>34335</v>
      </c>
      <c r="S1172" s="8">
        <f t="shared" si="144"/>
        <v>1994</v>
      </c>
      <c r="T1172" s="8">
        <v>1994</v>
      </c>
      <c r="U1172" s="8">
        <f t="shared" si="145"/>
        <v>28</v>
      </c>
      <c r="V1172" s="7">
        <v>34335</v>
      </c>
      <c r="W1172" t="s">
        <v>587</v>
      </c>
      <c r="X1172" s="2">
        <v>0.61499999999999999</v>
      </c>
      <c r="Y1172" s="6">
        <f t="shared" si="150"/>
        <v>1.6417073756706976E-2</v>
      </c>
      <c r="AA1172">
        <v>1959271</v>
      </c>
      <c r="AB1172">
        <v>12141</v>
      </c>
      <c r="AC1172">
        <v>15729559</v>
      </c>
      <c r="AD1172" t="s">
        <v>6</v>
      </c>
      <c r="AE1172">
        <v>15</v>
      </c>
      <c r="AF1172">
        <v>1</v>
      </c>
      <c r="AH1172" t="s">
        <v>1252</v>
      </c>
      <c r="AI1172" t="s">
        <v>1251</v>
      </c>
      <c r="AK1172" t="s">
        <v>1250</v>
      </c>
      <c r="AL1172">
        <v>0</v>
      </c>
      <c r="AM1172" s="5">
        <f t="shared" si="146"/>
        <v>0</v>
      </c>
      <c r="AN1172" s="4">
        <f t="shared" si="151"/>
        <v>0</v>
      </c>
      <c r="AO1172" s="3"/>
      <c r="AP1172">
        <v>0</v>
      </c>
      <c r="AR1172" t="s">
        <v>1</v>
      </c>
      <c r="AT1172" s="2" t="s">
        <v>0</v>
      </c>
      <c r="AU1172" s="1">
        <f t="shared" si="147"/>
        <v>1.1491951629694881</v>
      </c>
      <c r="AV1172" s="1">
        <f t="shared" si="148"/>
        <v>0.82085368783534873</v>
      </c>
      <c r="AW1172" s="1">
        <f t="shared" si="149"/>
        <v>0.49251221270120926</v>
      </c>
    </row>
    <row r="1173" spans="1:49" x14ac:dyDescent="0.2">
      <c r="A1173">
        <v>1171</v>
      </c>
      <c r="B1173" t="s">
        <v>1249</v>
      </c>
      <c r="C1173" t="s">
        <v>1248</v>
      </c>
      <c r="F1173" t="s">
        <v>1247</v>
      </c>
      <c r="G1173" t="s">
        <v>16</v>
      </c>
      <c r="H1173" t="s">
        <v>15</v>
      </c>
      <c r="I1173" t="s">
        <v>1246</v>
      </c>
      <c r="J1173" t="s">
        <v>1245</v>
      </c>
      <c r="K1173" t="s">
        <v>1244</v>
      </c>
      <c r="L1173" t="s">
        <v>1243</v>
      </c>
      <c r="M1173" t="s">
        <v>83</v>
      </c>
      <c r="N1173">
        <v>1</v>
      </c>
      <c r="O1173" t="s">
        <v>1242</v>
      </c>
      <c r="P1173">
        <v>7601481286</v>
      </c>
      <c r="Q1173" t="s">
        <v>1241</v>
      </c>
      <c r="R1173" s="7">
        <v>34335</v>
      </c>
      <c r="S1173" s="8">
        <f t="shared" si="144"/>
        <v>1994</v>
      </c>
      <c r="T1173" s="8">
        <v>1994</v>
      </c>
      <c r="U1173" s="8">
        <f t="shared" si="145"/>
        <v>28</v>
      </c>
      <c r="V1173" s="7">
        <v>34335</v>
      </c>
      <c r="W1173" t="s">
        <v>1213</v>
      </c>
      <c r="X1173" s="2">
        <v>2.141</v>
      </c>
      <c r="Y1173" s="6">
        <f t="shared" si="150"/>
        <v>5.7152772216438434E-2</v>
      </c>
      <c r="AA1173">
        <v>1962892</v>
      </c>
      <c r="AB1173">
        <v>17360</v>
      </c>
      <c r="AC1173">
        <v>15580644</v>
      </c>
      <c r="AD1173" t="s">
        <v>6</v>
      </c>
      <c r="AE1173">
        <v>32</v>
      </c>
      <c r="AF1173">
        <v>1</v>
      </c>
      <c r="AH1173" t="s">
        <v>1240</v>
      </c>
      <c r="AI1173" t="s">
        <v>1239</v>
      </c>
      <c r="AK1173" t="s">
        <v>1238</v>
      </c>
      <c r="AL1173">
        <v>6</v>
      </c>
      <c r="AM1173" s="5">
        <f t="shared" si="146"/>
        <v>0.21428571428571427</v>
      </c>
      <c r="AN1173" s="4">
        <f t="shared" si="151"/>
        <v>3.2455238816465621E-4</v>
      </c>
      <c r="AO1173" s="3"/>
      <c r="AP1173">
        <v>0</v>
      </c>
      <c r="AR1173" t="s">
        <v>1</v>
      </c>
      <c r="AT1173" s="2" t="s">
        <v>0</v>
      </c>
      <c r="AU1173" s="1">
        <f t="shared" si="147"/>
        <v>4.0104306267956291</v>
      </c>
      <c r="AV1173" s="1">
        <f t="shared" si="148"/>
        <v>2.8738662302301545</v>
      </c>
      <c r="AW1173" s="1">
        <f t="shared" si="149"/>
        <v>1.7373018336646791</v>
      </c>
    </row>
    <row r="1174" spans="1:49" x14ac:dyDescent="0.2">
      <c r="A1174">
        <v>1172</v>
      </c>
      <c r="B1174" t="s">
        <v>1237</v>
      </c>
      <c r="C1174" t="s">
        <v>1236</v>
      </c>
      <c r="F1174" t="s">
        <v>1235</v>
      </c>
      <c r="G1174" t="s">
        <v>16</v>
      </c>
      <c r="H1174" t="s">
        <v>15</v>
      </c>
      <c r="I1174" t="s">
        <v>1234</v>
      </c>
      <c r="J1174" t="s">
        <v>1233</v>
      </c>
      <c r="K1174" t="s">
        <v>1232</v>
      </c>
      <c r="L1174" t="s">
        <v>1231</v>
      </c>
      <c r="M1174" t="s">
        <v>459</v>
      </c>
      <c r="N1174">
        <v>4</v>
      </c>
      <c r="O1174" t="s">
        <v>1230</v>
      </c>
      <c r="P1174" t="s">
        <v>1229</v>
      </c>
      <c r="Q1174" t="s">
        <v>1228</v>
      </c>
      <c r="R1174" s="7">
        <v>34335</v>
      </c>
      <c r="S1174" s="8">
        <f t="shared" si="144"/>
        <v>1994</v>
      </c>
      <c r="T1174" s="8">
        <v>1994</v>
      </c>
      <c r="U1174" s="8">
        <f t="shared" si="145"/>
        <v>28</v>
      </c>
      <c r="V1174" s="7">
        <v>34335</v>
      </c>
      <c r="W1174" t="s">
        <v>455</v>
      </c>
      <c r="X1174" s="2">
        <v>0.111</v>
      </c>
      <c r="Y1174" s="6">
        <f t="shared" si="150"/>
        <v>2.9630816048690639E-3</v>
      </c>
      <c r="AA1174">
        <v>87566621</v>
      </c>
      <c r="AB1174">
        <v>24890</v>
      </c>
      <c r="AC1174">
        <v>15206424</v>
      </c>
      <c r="AD1174" t="s">
        <v>6</v>
      </c>
      <c r="AE1174">
        <v>77</v>
      </c>
      <c r="AF1174">
        <v>1</v>
      </c>
      <c r="AH1174" t="s">
        <v>1227</v>
      </c>
      <c r="AI1174" t="s">
        <v>1226</v>
      </c>
      <c r="AJ1174" t="s">
        <v>1225</v>
      </c>
      <c r="AK1174" t="s">
        <v>1224</v>
      </c>
      <c r="AL1174">
        <v>1</v>
      </c>
      <c r="AM1174" s="5">
        <f t="shared" si="146"/>
        <v>3.5714285714285712E-2</v>
      </c>
      <c r="AN1174" s="4">
        <f t="shared" si="151"/>
        <v>5.4092064694109373E-5</v>
      </c>
      <c r="AO1174" s="3"/>
      <c r="AP1174">
        <v>0</v>
      </c>
      <c r="AR1174" t="s">
        <v>1</v>
      </c>
      <c r="AT1174" s="2" t="s">
        <v>0</v>
      </c>
      <c r="AU1174" s="1">
        <f t="shared" si="147"/>
        <v>0.20903847428165773</v>
      </c>
      <c r="AV1174" s="1">
        <f t="shared" si="148"/>
        <v>0.15085868347815867</v>
      </c>
      <c r="AW1174" s="1">
        <f t="shared" si="149"/>
        <v>9.2678892674659563E-2</v>
      </c>
    </row>
    <row r="1175" spans="1:49" x14ac:dyDescent="0.2">
      <c r="A1175">
        <v>1173</v>
      </c>
      <c r="B1175" t="s">
        <v>1223</v>
      </c>
      <c r="C1175" t="s">
        <v>1222</v>
      </c>
      <c r="F1175" t="s">
        <v>1221</v>
      </c>
      <c r="G1175" t="s">
        <v>16</v>
      </c>
      <c r="H1175" t="s">
        <v>15</v>
      </c>
      <c r="I1175" t="s">
        <v>1220</v>
      </c>
      <c r="J1175" t="s">
        <v>1219</v>
      </c>
      <c r="K1175" t="s">
        <v>1218</v>
      </c>
      <c r="L1175" t="s">
        <v>1217</v>
      </c>
      <c r="M1175" t="s">
        <v>83</v>
      </c>
      <c r="N1175">
        <v>4</v>
      </c>
      <c r="O1175" t="s">
        <v>1216</v>
      </c>
      <c r="P1175" t="s">
        <v>1215</v>
      </c>
      <c r="Q1175" t="s">
        <v>1214</v>
      </c>
      <c r="R1175" s="7">
        <v>34335</v>
      </c>
      <c r="S1175" s="8">
        <f t="shared" si="144"/>
        <v>1994</v>
      </c>
      <c r="T1175" s="8">
        <v>1994</v>
      </c>
      <c r="U1175" s="8">
        <f t="shared" si="145"/>
        <v>28</v>
      </c>
      <c r="V1175" s="7">
        <v>34335</v>
      </c>
      <c r="W1175" t="s">
        <v>1213</v>
      </c>
      <c r="X1175" s="2">
        <v>2.141</v>
      </c>
      <c r="Y1175" s="6">
        <f t="shared" si="150"/>
        <v>5.7152772216438434E-2</v>
      </c>
      <c r="AA1175">
        <v>1962892</v>
      </c>
      <c r="AB1175">
        <v>17360</v>
      </c>
      <c r="AC1175">
        <v>15580644</v>
      </c>
      <c r="AD1175" t="s">
        <v>6</v>
      </c>
      <c r="AE1175">
        <v>32</v>
      </c>
      <c r="AF1175">
        <v>1</v>
      </c>
      <c r="AH1175" t="s">
        <v>1212</v>
      </c>
      <c r="AI1175" t="s">
        <v>1211</v>
      </c>
      <c r="AK1175" t="s">
        <v>1210</v>
      </c>
      <c r="AL1175">
        <v>28</v>
      </c>
      <c r="AM1175" s="5">
        <f t="shared" si="146"/>
        <v>1</v>
      </c>
      <c r="AN1175" s="4">
        <f t="shared" si="151"/>
        <v>1.5145778114350624E-3</v>
      </c>
      <c r="AO1175" s="3"/>
      <c r="AP1175">
        <v>0</v>
      </c>
      <c r="AR1175" t="s">
        <v>1209</v>
      </c>
      <c r="AT1175" s="2" t="s">
        <v>0</v>
      </c>
      <c r="AU1175" s="1">
        <f t="shared" si="147"/>
        <v>4.0461313894937421</v>
      </c>
      <c r="AV1175" s="1">
        <f t="shared" si="148"/>
        <v>2.9333675013936746</v>
      </c>
      <c r="AW1175" s="1">
        <f t="shared" si="149"/>
        <v>1.8206036132936074</v>
      </c>
    </row>
    <row r="1176" spans="1:49" x14ac:dyDescent="0.2">
      <c r="A1176">
        <v>1174</v>
      </c>
      <c r="B1176" t="s">
        <v>1208</v>
      </c>
      <c r="C1176" t="s">
        <v>1207</v>
      </c>
      <c r="F1176" t="s">
        <v>1206</v>
      </c>
      <c r="G1176" t="s">
        <v>16</v>
      </c>
      <c r="H1176" t="s">
        <v>15</v>
      </c>
      <c r="I1176" t="s">
        <v>1205</v>
      </c>
      <c r="J1176">
        <v>60011685</v>
      </c>
      <c r="K1176" t="s">
        <v>1204</v>
      </c>
      <c r="L1176" t="s">
        <v>1203</v>
      </c>
      <c r="M1176" t="s">
        <v>368</v>
      </c>
      <c r="N1176">
        <v>4</v>
      </c>
      <c r="O1176" t="s">
        <v>1202</v>
      </c>
      <c r="P1176" t="s">
        <v>1201</v>
      </c>
      <c r="Q1176" t="s">
        <v>1200</v>
      </c>
      <c r="R1176" s="7">
        <v>34335</v>
      </c>
      <c r="S1176" s="8">
        <f t="shared" si="144"/>
        <v>1994</v>
      </c>
      <c r="T1176" s="8">
        <v>1994</v>
      </c>
      <c r="U1176" s="8">
        <f t="shared" si="145"/>
        <v>28</v>
      </c>
      <c r="V1176" s="7">
        <v>34547</v>
      </c>
      <c r="W1176" t="s">
        <v>896</v>
      </c>
      <c r="X1176" s="2">
        <v>1.351</v>
      </c>
      <c r="Y1176" s="6">
        <f t="shared" si="150"/>
        <v>3.6064173407009958E-2</v>
      </c>
      <c r="AA1176">
        <v>319317</v>
      </c>
      <c r="AB1176">
        <v>16530</v>
      </c>
      <c r="AC1176">
        <v>13993054</v>
      </c>
      <c r="AD1176" t="s">
        <v>6</v>
      </c>
      <c r="AE1176">
        <v>91</v>
      </c>
      <c r="AF1176">
        <v>4</v>
      </c>
      <c r="AH1176" t="s">
        <v>1199</v>
      </c>
      <c r="AI1176" t="s">
        <v>1198</v>
      </c>
      <c r="AJ1176" t="s">
        <v>1197</v>
      </c>
      <c r="AK1176" t="s">
        <v>1196</v>
      </c>
      <c r="AL1176">
        <v>93</v>
      </c>
      <c r="AM1176" s="5">
        <f t="shared" si="146"/>
        <v>3.3214285714285716</v>
      </c>
      <c r="AN1176" s="4">
        <f t="shared" si="151"/>
        <v>5.0305620165521717E-3</v>
      </c>
      <c r="AO1176" s="3"/>
      <c r="AP1176">
        <v>0</v>
      </c>
      <c r="AR1176" t="s">
        <v>1</v>
      </c>
      <c r="AT1176" s="2">
        <v>4.5</v>
      </c>
      <c r="AU1176" s="1">
        <f t="shared" si="147"/>
        <v>2.6754089989872623</v>
      </c>
      <c r="AV1176" s="1">
        <f t="shared" si="148"/>
        <v>2.0547367711781064</v>
      </c>
      <c r="AW1176" s="1">
        <f t="shared" si="149"/>
        <v>1.4340645433689507</v>
      </c>
    </row>
    <row r="1177" spans="1:49" x14ac:dyDescent="0.2">
      <c r="A1177">
        <v>1175</v>
      </c>
      <c r="B1177" t="s">
        <v>1195</v>
      </c>
      <c r="C1177" t="s">
        <v>1194</v>
      </c>
      <c r="D1177">
        <v>21916994900698</v>
      </c>
      <c r="F1177" t="s">
        <v>1193</v>
      </c>
      <c r="G1177" t="s">
        <v>16</v>
      </c>
      <c r="H1177" t="s">
        <v>15</v>
      </c>
      <c r="I1177" t="s">
        <v>1192</v>
      </c>
      <c r="J1177">
        <v>60191856</v>
      </c>
      <c r="K1177" t="s">
        <v>1191</v>
      </c>
      <c r="L1177" t="s">
        <v>1190</v>
      </c>
      <c r="M1177" t="s">
        <v>653</v>
      </c>
      <c r="N1177">
        <v>3</v>
      </c>
      <c r="O1177" t="s">
        <v>1189</v>
      </c>
      <c r="P1177" t="s">
        <v>1188</v>
      </c>
      <c r="Q1177" t="s">
        <v>1187</v>
      </c>
      <c r="R1177" s="7">
        <v>34335</v>
      </c>
      <c r="S1177" s="8">
        <f t="shared" ref="S1177:S1240" si="152">YEAR(R1177)</f>
        <v>1994</v>
      </c>
      <c r="T1177" s="8">
        <v>1994</v>
      </c>
      <c r="U1177" s="8">
        <f t="shared" ref="U1177:U1240" si="153">2022-T1177</f>
        <v>28</v>
      </c>
      <c r="V1177" s="7">
        <v>34547</v>
      </c>
      <c r="W1177" t="s">
        <v>240</v>
      </c>
      <c r="X1177" s="2">
        <v>0.51500000000000001</v>
      </c>
      <c r="Y1177" s="6">
        <f t="shared" si="150"/>
        <v>1.374763086943755E-2</v>
      </c>
      <c r="AA1177">
        <v>219169</v>
      </c>
      <c r="AB1177">
        <v>30966</v>
      </c>
      <c r="AD1177" t="s">
        <v>6</v>
      </c>
      <c r="AE1177">
        <v>56</v>
      </c>
      <c r="AF1177">
        <v>10</v>
      </c>
      <c r="AH1177" t="s">
        <v>1186</v>
      </c>
      <c r="AI1177" t="s">
        <v>1185</v>
      </c>
      <c r="AK1177" t="s">
        <v>1184</v>
      </c>
      <c r="AL1177">
        <v>38</v>
      </c>
      <c r="AM1177" s="5">
        <f t="shared" ref="AM1177:AM1240" si="154">AL1177/U1177</f>
        <v>1.3571428571428572</v>
      </c>
      <c r="AN1177" s="4">
        <f t="shared" si="151"/>
        <v>2.0554984583761563E-3</v>
      </c>
      <c r="AO1177" s="3"/>
      <c r="AP1177">
        <v>0</v>
      </c>
      <c r="AR1177" t="s">
        <v>1</v>
      </c>
      <c r="AT1177" s="2" t="s">
        <v>0</v>
      </c>
      <c r="AU1177" s="1">
        <f t="shared" ref="AU1177:AU1240" si="155">(Y1177*0.7+AN1177*0.3)*100</f>
        <v>1.0239991146119132</v>
      </c>
      <c r="AV1177" s="1">
        <f t="shared" ref="AV1177:AV1240" si="156">(Y1177*0.5+AN1177*0.5)*100</f>
        <v>0.79015646639068526</v>
      </c>
      <c r="AW1177" s="1">
        <f t="shared" ref="AW1177:AW1240" si="157">(Y1177*0.3+AN1177*0.7)*100</f>
        <v>0.55631381816945746</v>
      </c>
    </row>
    <row r="1178" spans="1:49" x14ac:dyDescent="0.2">
      <c r="A1178">
        <v>1176</v>
      </c>
      <c r="B1178" t="s">
        <v>1183</v>
      </c>
      <c r="C1178" t="s">
        <v>1182</v>
      </c>
      <c r="E1178">
        <v>8062818</v>
      </c>
      <c r="F1178" t="s">
        <v>1181</v>
      </c>
      <c r="G1178" t="s">
        <v>16</v>
      </c>
      <c r="H1178" t="s">
        <v>15</v>
      </c>
      <c r="I1178" t="s">
        <v>1180</v>
      </c>
      <c r="J1178" t="s">
        <v>1179</v>
      </c>
      <c r="K1178" t="s">
        <v>1178</v>
      </c>
      <c r="L1178" t="s">
        <v>1177</v>
      </c>
      <c r="M1178" t="s">
        <v>1176</v>
      </c>
      <c r="N1178">
        <v>4</v>
      </c>
      <c r="O1178" t="s">
        <v>1175</v>
      </c>
      <c r="P1178" t="s">
        <v>1174</v>
      </c>
      <c r="Q1178" t="s">
        <v>1173</v>
      </c>
      <c r="R1178" s="7">
        <v>34335</v>
      </c>
      <c r="S1178" s="8">
        <f t="shared" si="152"/>
        <v>1994</v>
      </c>
      <c r="T1178" s="8">
        <v>1994</v>
      </c>
      <c r="U1178" s="8">
        <f t="shared" si="153"/>
        <v>28</v>
      </c>
      <c r="V1178" s="7">
        <v>1994</v>
      </c>
      <c r="W1178" t="s">
        <v>841</v>
      </c>
      <c r="X1178" s="2">
        <v>7.484</v>
      </c>
      <c r="Y1178" s="6">
        <f t="shared" si="150"/>
        <v>0.19978110568324392</v>
      </c>
      <c r="AA1178">
        <v>2614189</v>
      </c>
      <c r="AB1178">
        <v>17435</v>
      </c>
      <c r="AD1178" t="s">
        <v>6</v>
      </c>
      <c r="AE1178">
        <v>13</v>
      </c>
      <c r="AF1178">
        <v>15</v>
      </c>
      <c r="AH1178" t="s">
        <v>1172</v>
      </c>
      <c r="AI1178" t="s">
        <v>1171</v>
      </c>
      <c r="AJ1178" t="s">
        <v>1170</v>
      </c>
      <c r="AK1178" t="s">
        <v>1169</v>
      </c>
      <c r="AL1178">
        <v>150</v>
      </c>
      <c r="AM1178" s="5">
        <f t="shared" si="154"/>
        <v>5.3571428571428568</v>
      </c>
      <c r="AN1178" s="4">
        <f t="shared" si="151"/>
        <v>8.1138097041164054E-3</v>
      </c>
      <c r="AO1178" s="3"/>
      <c r="AP1178">
        <v>1</v>
      </c>
      <c r="AR1178" t="s">
        <v>1</v>
      </c>
      <c r="AT1178" s="2">
        <v>11.598000000000001</v>
      </c>
      <c r="AU1178" s="1">
        <f t="shared" si="155"/>
        <v>14.228091688950565</v>
      </c>
      <c r="AV1178" s="1">
        <f t="shared" si="156"/>
        <v>10.394745769368017</v>
      </c>
      <c r="AW1178" s="1">
        <f t="shared" si="157"/>
        <v>6.5613998497854649</v>
      </c>
    </row>
    <row r="1179" spans="1:49" x14ac:dyDescent="0.2">
      <c r="A1179">
        <v>1177</v>
      </c>
      <c r="B1179" t="s">
        <v>1168</v>
      </c>
      <c r="C1179" t="s">
        <v>1167</v>
      </c>
      <c r="E1179">
        <v>7806925</v>
      </c>
      <c r="F1179" t="s">
        <v>1166</v>
      </c>
      <c r="G1179" t="s">
        <v>16</v>
      </c>
      <c r="H1179" t="s">
        <v>15</v>
      </c>
      <c r="I1179" t="s">
        <v>1165</v>
      </c>
      <c r="J1179" t="s">
        <v>1164</v>
      </c>
      <c r="K1179" t="s">
        <v>1163</v>
      </c>
      <c r="L1179" t="s">
        <v>1162</v>
      </c>
      <c r="M1179" t="s">
        <v>83</v>
      </c>
      <c r="N1179">
        <v>4</v>
      </c>
      <c r="O1179" t="s">
        <v>1161</v>
      </c>
      <c r="P1179" t="s">
        <v>1160</v>
      </c>
      <c r="Q1179" t="s">
        <v>1159</v>
      </c>
      <c r="R1179" s="7">
        <v>34335</v>
      </c>
      <c r="S1179" s="8">
        <f t="shared" si="152"/>
        <v>1994</v>
      </c>
      <c r="T1179" s="8">
        <v>1994</v>
      </c>
      <c r="U1179" s="8">
        <f t="shared" si="153"/>
        <v>28</v>
      </c>
      <c r="V1179" s="7">
        <v>1994</v>
      </c>
      <c r="W1179" t="s">
        <v>1158</v>
      </c>
      <c r="X1179" s="2">
        <v>0.89600000000000002</v>
      </c>
      <c r="Y1179" s="6">
        <f t="shared" si="150"/>
        <v>2.3918208269934065E-2</v>
      </c>
      <c r="AA1179">
        <v>2656736</v>
      </c>
      <c r="AB1179">
        <v>29901</v>
      </c>
      <c r="AD1179" t="s">
        <v>6</v>
      </c>
      <c r="AE1179">
        <v>10</v>
      </c>
      <c r="AF1179">
        <v>5</v>
      </c>
      <c r="AH1179" t="s">
        <v>1157</v>
      </c>
      <c r="AI1179" t="s">
        <v>1156</v>
      </c>
      <c r="AJ1179" t="s">
        <v>1155</v>
      </c>
      <c r="AK1179" t="s">
        <v>1154</v>
      </c>
      <c r="AL1179">
        <v>19</v>
      </c>
      <c r="AM1179" s="5">
        <f t="shared" si="154"/>
        <v>0.6785714285714286</v>
      </c>
      <c r="AN1179" s="4">
        <f t="shared" si="151"/>
        <v>1.0277492291880781E-3</v>
      </c>
      <c r="AO1179" s="3"/>
      <c r="AP1179">
        <v>0</v>
      </c>
      <c r="AQ1179" t="s">
        <v>546</v>
      </c>
      <c r="AR1179" t="s">
        <v>1153</v>
      </c>
      <c r="AS1179" t="s">
        <v>544</v>
      </c>
      <c r="AT1179" s="2">
        <v>3.9140000000000001</v>
      </c>
      <c r="AU1179" s="1">
        <f t="shared" si="155"/>
        <v>1.7051070557710264</v>
      </c>
      <c r="AV1179" s="1">
        <f t="shared" si="156"/>
        <v>1.2472978749561072</v>
      </c>
      <c r="AW1179" s="1">
        <f t="shared" si="157"/>
        <v>0.78948869414118739</v>
      </c>
    </row>
    <row r="1180" spans="1:49" x14ac:dyDescent="0.2">
      <c r="A1180">
        <v>1178</v>
      </c>
      <c r="B1180" t="s">
        <v>1152</v>
      </c>
      <c r="C1180" t="s">
        <v>1151</v>
      </c>
      <c r="F1180" t="s">
        <v>1150</v>
      </c>
      <c r="G1180" t="s">
        <v>16</v>
      </c>
      <c r="H1180" t="s">
        <v>15</v>
      </c>
      <c r="I1180" t="s">
        <v>1149</v>
      </c>
      <c r="J1180">
        <v>60025209</v>
      </c>
      <c r="K1180" t="s">
        <v>1148</v>
      </c>
      <c r="L1180" t="s">
        <v>1147</v>
      </c>
      <c r="M1180" t="s">
        <v>230</v>
      </c>
      <c r="N1180">
        <v>1</v>
      </c>
      <c r="O1180" t="s">
        <v>1146</v>
      </c>
      <c r="P1180">
        <v>7004354111</v>
      </c>
      <c r="Q1180">
        <v>60025209</v>
      </c>
      <c r="R1180" s="7">
        <v>34335</v>
      </c>
      <c r="S1180" s="8">
        <f t="shared" si="152"/>
        <v>1994</v>
      </c>
      <c r="T1180" s="8">
        <v>1994</v>
      </c>
      <c r="U1180" s="8">
        <f t="shared" si="153"/>
        <v>28</v>
      </c>
      <c r="V1180" s="7">
        <v>1994</v>
      </c>
      <c r="W1180" t="s">
        <v>1145</v>
      </c>
      <c r="X1180" s="2">
        <v>1.1879999999999999</v>
      </c>
      <c r="Y1180" s="6">
        <f t="shared" si="150"/>
        <v>3.1712981500760788E-2</v>
      </c>
      <c r="AA1180">
        <v>10706631</v>
      </c>
      <c r="AB1180">
        <v>29210</v>
      </c>
      <c r="AD1180" t="s">
        <v>6</v>
      </c>
      <c r="AE1180">
        <v>6</v>
      </c>
      <c r="AF1180">
        <v>8</v>
      </c>
      <c r="AH1180" t="s">
        <v>1144</v>
      </c>
      <c r="AI1180" t="s">
        <v>1143</v>
      </c>
      <c r="AK1180" t="s">
        <v>1142</v>
      </c>
      <c r="AL1180">
        <v>10</v>
      </c>
      <c r="AM1180" s="5">
        <f t="shared" si="154"/>
        <v>0.35714285714285715</v>
      </c>
      <c r="AN1180" s="4">
        <f t="shared" si="151"/>
        <v>5.4092064694109376E-4</v>
      </c>
      <c r="AO1180" s="3"/>
      <c r="AP1180">
        <v>0</v>
      </c>
      <c r="AR1180" t="s">
        <v>1</v>
      </c>
      <c r="AT1180" s="2">
        <v>3.5209999999999999</v>
      </c>
      <c r="AU1180" s="1">
        <f t="shared" si="155"/>
        <v>2.236136324461488</v>
      </c>
      <c r="AV1180" s="1">
        <f t="shared" si="156"/>
        <v>1.6126951073850939</v>
      </c>
      <c r="AW1180" s="1">
        <f t="shared" si="157"/>
        <v>0.98925389030870026</v>
      </c>
    </row>
    <row r="1181" spans="1:49" x14ac:dyDescent="0.2">
      <c r="A1181">
        <v>1179</v>
      </c>
      <c r="B1181" t="s">
        <v>1141</v>
      </c>
      <c r="C1181" t="s">
        <v>1140</v>
      </c>
      <c r="F1181" t="s">
        <v>1139</v>
      </c>
      <c r="G1181" t="s">
        <v>16</v>
      </c>
      <c r="H1181" t="s">
        <v>15</v>
      </c>
      <c r="I1181" t="s">
        <v>1138</v>
      </c>
      <c r="J1181">
        <v>60003729</v>
      </c>
      <c r="K1181" t="s">
        <v>1137</v>
      </c>
      <c r="L1181" t="s">
        <v>1136</v>
      </c>
      <c r="M1181" t="s">
        <v>58</v>
      </c>
      <c r="N1181">
        <v>1</v>
      </c>
      <c r="O1181" t="s">
        <v>1135</v>
      </c>
      <c r="P1181">
        <v>57207602542</v>
      </c>
      <c r="Q1181">
        <v>60003729</v>
      </c>
      <c r="R1181" s="7">
        <v>34335</v>
      </c>
      <c r="S1181" s="8">
        <f t="shared" si="152"/>
        <v>1994</v>
      </c>
      <c r="T1181" s="8">
        <v>1994</v>
      </c>
      <c r="U1181" s="8">
        <f t="shared" si="153"/>
        <v>28</v>
      </c>
      <c r="V1181" s="7">
        <v>1994</v>
      </c>
      <c r="W1181" t="s">
        <v>953</v>
      </c>
      <c r="X1181" s="2">
        <v>1.9750000000000001</v>
      </c>
      <c r="Y1181" s="6">
        <f t="shared" si="150"/>
        <v>5.2721497023571186E-2</v>
      </c>
      <c r="AA1181">
        <v>320781</v>
      </c>
      <c r="AB1181">
        <v>19019</v>
      </c>
      <c r="AD1181" t="s">
        <v>6</v>
      </c>
      <c r="AE1181">
        <v>35</v>
      </c>
      <c r="AF1181">
        <v>5</v>
      </c>
      <c r="AH1181" t="s">
        <v>1134</v>
      </c>
      <c r="AI1181" t="s">
        <v>1133</v>
      </c>
      <c r="AJ1181" t="s">
        <v>1132</v>
      </c>
      <c r="AK1181" t="s">
        <v>1131</v>
      </c>
      <c r="AL1181">
        <v>41</v>
      </c>
      <c r="AM1181" s="5">
        <f t="shared" si="154"/>
        <v>1.4642857142857142</v>
      </c>
      <c r="AN1181" s="4">
        <f t="shared" si="151"/>
        <v>2.217774652458484E-3</v>
      </c>
      <c r="AO1181" s="3"/>
      <c r="AP1181">
        <v>0</v>
      </c>
      <c r="AR1181" t="s">
        <v>1</v>
      </c>
      <c r="AT1181" s="2">
        <v>4.9269999999999996</v>
      </c>
      <c r="AU1181" s="1">
        <f t="shared" si="155"/>
        <v>3.7570380312237375</v>
      </c>
      <c r="AV1181" s="1">
        <f t="shared" si="156"/>
        <v>2.7469635838014832</v>
      </c>
      <c r="AW1181" s="1">
        <f t="shared" si="157"/>
        <v>1.7368891363792291</v>
      </c>
    </row>
    <row r="1182" spans="1:49" x14ac:dyDescent="0.2">
      <c r="A1182">
        <v>1180</v>
      </c>
      <c r="B1182" t="s">
        <v>1130</v>
      </c>
      <c r="C1182" t="s">
        <v>1129</v>
      </c>
      <c r="F1182" t="s">
        <v>1128</v>
      </c>
      <c r="G1182" t="s">
        <v>16</v>
      </c>
      <c r="H1182" t="s">
        <v>15</v>
      </c>
      <c r="I1182" t="s">
        <v>1127</v>
      </c>
      <c r="J1182" t="s">
        <v>1126</v>
      </c>
      <c r="K1182" t="s">
        <v>1125</v>
      </c>
      <c r="L1182" t="s">
        <v>1124</v>
      </c>
      <c r="M1182" t="s">
        <v>506</v>
      </c>
      <c r="N1182">
        <v>4</v>
      </c>
      <c r="O1182" t="s">
        <v>1123</v>
      </c>
      <c r="P1182" t="s">
        <v>1122</v>
      </c>
      <c r="Q1182" t="s">
        <v>1121</v>
      </c>
      <c r="R1182" s="7">
        <v>34335</v>
      </c>
      <c r="S1182" s="8">
        <f t="shared" si="152"/>
        <v>1994</v>
      </c>
      <c r="T1182" s="8">
        <v>1994</v>
      </c>
      <c r="U1182" s="8">
        <f t="shared" si="153"/>
        <v>28</v>
      </c>
      <c r="V1182" s="7">
        <v>34335</v>
      </c>
      <c r="W1182" t="s">
        <v>1120</v>
      </c>
      <c r="X1182" s="2">
        <v>0.8</v>
      </c>
      <c r="Y1182" s="6">
        <f t="shared" si="150"/>
        <v>2.1355543098155415E-2</v>
      </c>
      <c r="AA1182">
        <v>1741578</v>
      </c>
      <c r="AB1182">
        <v>23457</v>
      </c>
      <c r="AC1182" t="s">
        <v>1119</v>
      </c>
      <c r="AD1182" t="s">
        <v>6</v>
      </c>
      <c r="AE1182">
        <v>164</v>
      </c>
      <c r="AF1182">
        <v>1</v>
      </c>
      <c r="AH1182" t="s">
        <v>1118</v>
      </c>
      <c r="AI1182" t="s">
        <v>1117</v>
      </c>
      <c r="AJ1182" t="s">
        <v>1116</v>
      </c>
      <c r="AK1182" t="s">
        <v>1115</v>
      </c>
      <c r="AL1182">
        <v>12</v>
      </c>
      <c r="AM1182" s="5">
        <f t="shared" si="154"/>
        <v>0.42857142857142855</v>
      </c>
      <c r="AN1182" s="4">
        <f t="shared" si="151"/>
        <v>6.4910477632931242E-4</v>
      </c>
      <c r="AO1182" s="3"/>
      <c r="AP1182">
        <v>0</v>
      </c>
      <c r="AR1182" t="s">
        <v>1</v>
      </c>
      <c r="AT1182" s="2" t="s">
        <v>0</v>
      </c>
      <c r="AU1182" s="1">
        <f t="shared" si="155"/>
        <v>1.5143611601607583</v>
      </c>
      <c r="AV1182" s="1">
        <f t="shared" si="156"/>
        <v>1.1002323937242364</v>
      </c>
      <c r="AW1182" s="1">
        <f t="shared" si="157"/>
        <v>0.68610362728771424</v>
      </c>
    </row>
    <row r="1183" spans="1:49" x14ac:dyDescent="0.2">
      <c r="A1183">
        <v>1181</v>
      </c>
      <c r="B1183" t="s">
        <v>1114</v>
      </c>
      <c r="C1183" t="s">
        <v>1113</v>
      </c>
      <c r="D1183" t="s">
        <v>1112</v>
      </c>
      <c r="F1183" t="s">
        <v>1111</v>
      </c>
      <c r="G1183" t="s">
        <v>16</v>
      </c>
      <c r="H1183" t="s">
        <v>15</v>
      </c>
      <c r="I1183" t="s">
        <v>1110</v>
      </c>
      <c r="J1183">
        <v>60013372</v>
      </c>
      <c r="K1183" t="s">
        <v>1109</v>
      </c>
      <c r="L1183" t="s">
        <v>1108</v>
      </c>
      <c r="M1183" t="s">
        <v>230</v>
      </c>
      <c r="N1183">
        <v>2</v>
      </c>
      <c r="O1183" t="s">
        <v>1107</v>
      </c>
      <c r="P1183" t="s">
        <v>1106</v>
      </c>
      <c r="Q1183" t="s">
        <v>1105</v>
      </c>
      <c r="R1183" s="7">
        <v>34335</v>
      </c>
      <c r="S1183" s="8">
        <f t="shared" si="152"/>
        <v>1994</v>
      </c>
      <c r="T1183" s="8">
        <v>1994</v>
      </c>
      <c r="U1183" s="8">
        <f t="shared" si="153"/>
        <v>28</v>
      </c>
      <c r="V1183" s="7">
        <v>34516</v>
      </c>
      <c r="W1183" t="s">
        <v>635</v>
      </c>
      <c r="X1183" s="2">
        <v>0.89900000000000002</v>
      </c>
      <c r="Y1183" s="6">
        <f t="shared" si="150"/>
        <v>2.399829155655215E-2</v>
      </c>
      <c r="AA1183">
        <v>221910</v>
      </c>
      <c r="AB1183">
        <v>20487</v>
      </c>
      <c r="AD1183" t="s">
        <v>6</v>
      </c>
      <c r="AE1183">
        <v>40</v>
      </c>
      <c r="AF1183">
        <v>7</v>
      </c>
      <c r="AH1183" t="s">
        <v>1104</v>
      </c>
      <c r="AI1183" t="s">
        <v>1103</v>
      </c>
      <c r="AJ1183" t="s">
        <v>1102</v>
      </c>
      <c r="AK1183" t="s">
        <v>1101</v>
      </c>
      <c r="AL1183">
        <v>55</v>
      </c>
      <c r="AM1183" s="5">
        <f t="shared" si="154"/>
        <v>1.9642857142857142</v>
      </c>
      <c r="AN1183" s="4">
        <f t="shared" si="151"/>
        <v>2.9750635581760154E-3</v>
      </c>
      <c r="AO1183" s="3"/>
      <c r="AP1183">
        <v>0</v>
      </c>
      <c r="AR1183" t="s">
        <v>1</v>
      </c>
      <c r="AT1183" s="2">
        <v>2.3540000000000001</v>
      </c>
      <c r="AU1183" s="1">
        <f t="shared" si="155"/>
        <v>1.7691323157039307</v>
      </c>
      <c r="AV1183" s="1">
        <f t="shared" si="156"/>
        <v>1.3486677557364082</v>
      </c>
      <c r="AW1183" s="1">
        <f t="shared" si="157"/>
        <v>0.92820319576888544</v>
      </c>
    </row>
    <row r="1184" spans="1:49" x14ac:dyDescent="0.2">
      <c r="A1184">
        <v>1182</v>
      </c>
      <c r="B1184" t="s">
        <v>1100</v>
      </c>
      <c r="C1184" t="s">
        <v>1099</v>
      </c>
      <c r="D1184">
        <v>40816694900027</v>
      </c>
      <c r="F1184" t="s">
        <v>1098</v>
      </c>
      <c r="G1184" t="s">
        <v>16</v>
      </c>
      <c r="H1184" t="s">
        <v>15</v>
      </c>
      <c r="I1184" t="s">
        <v>1097</v>
      </c>
      <c r="J1184" t="s">
        <v>478</v>
      </c>
      <c r="K1184" t="s">
        <v>477</v>
      </c>
      <c r="L1184" t="s">
        <v>476</v>
      </c>
      <c r="M1184" t="s">
        <v>475</v>
      </c>
      <c r="N1184">
        <v>3</v>
      </c>
      <c r="O1184" t="s">
        <v>1096</v>
      </c>
      <c r="P1184" t="s">
        <v>1095</v>
      </c>
      <c r="Q1184" t="s">
        <v>1094</v>
      </c>
      <c r="R1184" s="7">
        <v>34335</v>
      </c>
      <c r="S1184" s="8">
        <f t="shared" si="152"/>
        <v>1994</v>
      </c>
      <c r="T1184" s="8">
        <v>1994</v>
      </c>
      <c r="U1184" s="8">
        <f t="shared" si="153"/>
        <v>28</v>
      </c>
      <c r="V1184" s="7">
        <v>34547</v>
      </c>
      <c r="W1184" t="s">
        <v>471</v>
      </c>
      <c r="X1184" s="2">
        <v>0.58399999999999996</v>
      </c>
      <c r="Y1184" s="6">
        <f t="shared" si="150"/>
        <v>1.5589546461653453E-2</v>
      </c>
      <c r="AA1184">
        <v>408166</v>
      </c>
      <c r="AB1184">
        <v>19057</v>
      </c>
      <c r="AD1184" t="s">
        <v>6</v>
      </c>
      <c r="AE1184">
        <v>26</v>
      </c>
      <c r="AF1184">
        <v>4</v>
      </c>
      <c r="AH1184" t="s">
        <v>1093</v>
      </c>
      <c r="AI1184" t="s">
        <v>1092</v>
      </c>
      <c r="AJ1184" t="s">
        <v>1091</v>
      </c>
      <c r="AK1184" t="s">
        <v>1090</v>
      </c>
      <c r="AL1184">
        <v>102</v>
      </c>
      <c r="AM1184" s="5">
        <f t="shared" si="154"/>
        <v>3.6428571428571428</v>
      </c>
      <c r="AN1184" s="4">
        <f t="shared" si="151"/>
        <v>5.5173905987991557E-3</v>
      </c>
      <c r="AO1184" s="3"/>
      <c r="AP1184">
        <v>0</v>
      </c>
      <c r="AQ1184" t="s">
        <v>1089</v>
      </c>
      <c r="AR1184" t="s">
        <v>1</v>
      </c>
      <c r="AS1184" t="s">
        <v>1088</v>
      </c>
      <c r="AT1184" s="2" t="s">
        <v>0</v>
      </c>
      <c r="AU1184" s="1">
        <f t="shared" si="155"/>
        <v>1.2567899702797163</v>
      </c>
      <c r="AV1184" s="1">
        <f t="shared" si="156"/>
        <v>1.0553468530226304</v>
      </c>
      <c r="AW1184" s="1">
        <f t="shared" si="157"/>
        <v>0.85390373576554446</v>
      </c>
    </row>
    <row r="1185" spans="1:49" x14ac:dyDescent="0.2">
      <c r="A1185">
        <v>1183</v>
      </c>
      <c r="B1185" t="s">
        <v>1087</v>
      </c>
      <c r="C1185" t="s">
        <v>1086</v>
      </c>
      <c r="E1185">
        <v>7529367</v>
      </c>
      <c r="F1185" t="s">
        <v>1085</v>
      </c>
      <c r="G1185" t="s">
        <v>16</v>
      </c>
      <c r="H1185" t="s">
        <v>15</v>
      </c>
      <c r="I1185" t="s">
        <v>1084</v>
      </c>
      <c r="J1185">
        <v>60022154</v>
      </c>
      <c r="K1185" t="s">
        <v>1083</v>
      </c>
      <c r="L1185" t="s">
        <v>1082</v>
      </c>
      <c r="M1185" t="s">
        <v>830</v>
      </c>
      <c r="N1185">
        <v>5</v>
      </c>
      <c r="O1185" t="s">
        <v>1081</v>
      </c>
      <c r="P1185" t="s">
        <v>1080</v>
      </c>
      <c r="Q1185" t="s">
        <v>1079</v>
      </c>
      <c r="R1185" s="7">
        <v>34335</v>
      </c>
      <c r="S1185" s="8">
        <f t="shared" si="152"/>
        <v>1994</v>
      </c>
      <c r="T1185" s="8">
        <v>1994</v>
      </c>
      <c r="U1185" s="8">
        <f t="shared" si="153"/>
        <v>28</v>
      </c>
      <c r="V1185" s="7">
        <v>1994</v>
      </c>
      <c r="W1185" t="s">
        <v>1078</v>
      </c>
      <c r="X1185" s="2">
        <v>0.78800000000000003</v>
      </c>
      <c r="Y1185" s="6">
        <f t="shared" si="150"/>
        <v>2.1035209951683086E-2</v>
      </c>
      <c r="AA1185">
        <v>4708105</v>
      </c>
      <c r="AB1185">
        <v>17525</v>
      </c>
      <c r="AC1185">
        <v>13498029</v>
      </c>
      <c r="AD1185" t="s">
        <v>6</v>
      </c>
      <c r="AE1185">
        <v>34</v>
      </c>
      <c r="AF1185">
        <v>10</v>
      </c>
      <c r="AH1185" t="s">
        <v>1077</v>
      </c>
      <c r="AI1185" t="s">
        <v>1076</v>
      </c>
      <c r="AJ1185" t="s">
        <v>1075</v>
      </c>
      <c r="AK1185" t="s">
        <v>1074</v>
      </c>
      <c r="AL1185">
        <v>25</v>
      </c>
      <c r="AM1185" s="5">
        <f t="shared" si="154"/>
        <v>0.8928571428571429</v>
      </c>
      <c r="AN1185" s="4">
        <f t="shared" si="151"/>
        <v>1.3523016173527345E-3</v>
      </c>
      <c r="AO1185" s="3"/>
      <c r="AP1185">
        <v>1</v>
      </c>
      <c r="AR1185" t="s">
        <v>1</v>
      </c>
      <c r="AT1185" s="2">
        <v>1.742</v>
      </c>
      <c r="AU1185" s="1">
        <f t="shared" si="155"/>
        <v>1.5130337451383979</v>
      </c>
      <c r="AV1185" s="1">
        <f t="shared" si="156"/>
        <v>1.1193755784517911</v>
      </c>
      <c r="AW1185" s="1">
        <f t="shared" si="157"/>
        <v>0.72571741176518401</v>
      </c>
    </row>
    <row r="1186" spans="1:49" x14ac:dyDescent="0.2">
      <c r="A1186">
        <v>1184</v>
      </c>
      <c r="B1186" t="s">
        <v>1073</v>
      </c>
      <c r="C1186" t="s">
        <v>1072</v>
      </c>
      <c r="D1186" t="s">
        <v>1071</v>
      </c>
      <c r="F1186" t="s">
        <v>1070</v>
      </c>
      <c r="G1186" t="s">
        <v>16</v>
      </c>
      <c r="H1186" t="s">
        <v>15</v>
      </c>
      <c r="I1186" t="s">
        <v>1069</v>
      </c>
      <c r="J1186" t="s">
        <v>1068</v>
      </c>
      <c r="K1186" t="s">
        <v>1067</v>
      </c>
      <c r="L1186" t="s">
        <v>1066</v>
      </c>
      <c r="M1186" t="s">
        <v>83</v>
      </c>
      <c r="N1186">
        <v>4</v>
      </c>
      <c r="O1186" t="s">
        <v>1065</v>
      </c>
      <c r="P1186" t="s">
        <v>1064</v>
      </c>
      <c r="Q1186" t="s">
        <v>1063</v>
      </c>
      <c r="R1186" s="7">
        <v>34335</v>
      </c>
      <c r="S1186" s="8">
        <f t="shared" si="152"/>
        <v>1994</v>
      </c>
      <c r="T1186" s="8">
        <v>1994</v>
      </c>
      <c r="U1186" s="8">
        <f t="shared" si="153"/>
        <v>28</v>
      </c>
      <c r="V1186" s="7">
        <v>1994</v>
      </c>
      <c r="W1186" t="s">
        <v>1062</v>
      </c>
      <c r="X1186" s="2">
        <v>0.58099999999999996</v>
      </c>
      <c r="Y1186" s="6">
        <f t="shared" si="150"/>
        <v>1.5509463175035369E-2</v>
      </c>
      <c r="AA1186">
        <v>404020</v>
      </c>
      <c r="AB1186">
        <v>26512</v>
      </c>
      <c r="AD1186" t="s">
        <v>6</v>
      </c>
      <c r="AE1186">
        <v>50</v>
      </c>
      <c r="AF1186">
        <v>38</v>
      </c>
      <c r="AH1186" t="s">
        <v>1061</v>
      </c>
      <c r="AI1186" t="s">
        <v>1060</v>
      </c>
      <c r="AK1186" t="s">
        <v>1059</v>
      </c>
      <c r="AL1186">
        <v>35</v>
      </c>
      <c r="AM1186" s="5">
        <f t="shared" si="154"/>
        <v>1.25</v>
      </c>
      <c r="AN1186" s="4">
        <f t="shared" si="151"/>
        <v>1.8932222642938281E-3</v>
      </c>
      <c r="AO1186" s="3"/>
      <c r="AP1186">
        <v>0</v>
      </c>
      <c r="AR1186" t="s">
        <v>1</v>
      </c>
      <c r="AT1186" s="2">
        <v>2.4569999999999999</v>
      </c>
      <c r="AU1186" s="1">
        <f t="shared" si="155"/>
        <v>1.1424590901812905</v>
      </c>
      <c r="AV1186" s="1">
        <f t="shared" si="156"/>
        <v>0.87013427196645998</v>
      </c>
      <c r="AW1186" s="1">
        <f t="shared" si="157"/>
        <v>0.59780945375162897</v>
      </c>
    </row>
    <row r="1187" spans="1:49" x14ac:dyDescent="0.2">
      <c r="A1187">
        <v>1185</v>
      </c>
      <c r="B1187" t="s">
        <v>1058</v>
      </c>
      <c r="C1187" t="s">
        <v>1057</v>
      </c>
      <c r="D1187" t="s">
        <v>1056</v>
      </c>
      <c r="F1187" t="s">
        <v>1055</v>
      </c>
      <c r="G1187" t="s">
        <v>16</v>
      </c>
      <c r="H1187" t="s">
        <v>15</v>
      </c>
      <c r="I1187" t="s">
        <v>1054</v>
      </c>
      <c r="J1187">
        <v>60003500</v>
      </c>
      <c r="K1187" t="s">
        <v>1053</v>
      </c>
      <c r="L1187" t="s">
        <v>1052</v>
      </c>
      <c r="M1187" t="s">
        <v>230</v>
      </c>
      <c r="N1187">
        <v>4</v>
      </c>
      <c r="O1187" t="s">
        <v>1051</v>
      </c>
      <c r="P1187" t="s">
        <v>1050</v>
      </c>
      <c r="Q1187" t="s">
        <v>1049</v>
      </c>
      <c r="R1187" s="7">
        <v>34335</v>
      </c>
      <c r="S1187" s="8">
        <f t="shared" si="152"/>
        <v>1994</v>
      </c>
      <c r="T1187" s="8">
        <v>1994</v>
      </c>
      <c r="U1187" s="8">
        <f t="shared" si="153"/>
        <v>28</v>
      </c>
      <c r="V1187" s="7">
        <v>34516</v>
      </c>
      <c r="W1187" t="s">
        <v>1048</v>
      </c>
      <c r="X1187" s="2">
        <v>1.097</v>
      </c>
      <c r="Y1187" s="6">
        <f t="shared" si="150"/>
        <v>2.9283788473345614E-2</v>
      </c>
      <c r="AA1187">
        <v>39861</v>
      </c>
      <c r="AB1187">
        <v>16811</v>
      </c>
      <c r="AD1187" t="s">
        <v>6</v>
      </c>
      <c r="AE1187">
        <v>312</v>
      </c>
      <c r="AF1187">
        <v>1</v>
      </c>
      <c r="AH1187" t="s">
        <v>1047</v>
      </c>
      <c r="AI1187" t="s">
        <v>1046</v>
      </c>
      <c r="AK1187" t="s">
        <v>1045</v>
      </c>
      <c r="AL1187">
        <v>28</v>
      </c>
      <c r="AM1187" s="5">
        <f t="shared" si="154"/>
        <v>1</v>
      </c>
      <c r="AN1187" s="4">
        <f t="shared" si="151"/>
        <v>1.5145778114350624E-3</v>
      </c>
      <c r="AO1187" s="3"/>
      <c r="AP1187">
        <v>0</v>
      </c>
      <c r="AR1187" t="s">
        <v>1</v>
      </c>
      <c r="AT1187" s="2" t="s">
        <v>0</v>
      </c>
      <c r="AU1187" s="1">
        <f t="shared" si="155"/>
        <v>2.0953025274772448</v>
      </c>
      <c r="AV1187" s="1">
        <f t="shared" si="156"/>
        <v>1.5399183142390338</v>
      </c>
      <c r="AW1187" s="1">
        <f t="shared" si="157"/>
        <v>0.98453410100082273</v>
      </c>
    </row>
    <row r="1188" spans="1:49" x14ac:dyDescent="0.2">
      <c r="A1188">
        <v>1186</v>
      </c>
      <c r="B1188" t="s">
        <v>1044</v>
      </c>
      <c r="C1188" t="s">
        <v>1043</v>
      </c>
      <c r="F1188" t="s">
        <v>1042</v>
      </c>
      <c r="G1188" t="s">
        <v>16</v>
      </c>
      <c r="H1188" t="s">
        <v>15</v>
      </c>
      <c r="I1188" t="s">
        <v>1041</v>
      </c>
      <c r="J1188">
        <v>60027090</v>
      </c>
      <c r="K1188" t="s">
        <v>1040</v>
      </c>
      <c r="L1188" t="s">
        <v>1039</v>
      </c>
      <c r="M1188" t="s">
        <v>230</v>
      </c>
      <c r="N1188">
        <v>3</v>
      </c>
      <c r="O1188" t="s">
        <v>1038</v>
      </c>
      <c r="P1188" t="s">
        <v>1037</v>
      </c>
      <c r="Q1188" t="s">
        <v>1036</v>
      </c>
      <c r="R1188" s="7">
        <v>34335</v>
      </c>
      <c r="S1188" s="8">
        <f t="shared" si="152"/>
        <v>1994</v>
      </c>
      <c r="T1188" s="8">
        <v>1994</v>
      </c>
      <c r="U1188" s="8">
        <f t="shared" si="153"/>
        <v>28</v>
      </c>
      <c r="V1188" s="7">
        <v>34335</v>
      </c>
      <c r="W1188" t="s">
        <v>1009</v>
      </c>
      <c r="X1188" s="2">
        <v>0.28799999999999998</v>
      </c>
      <c r="Y1188" s="6">
        <f t="shared" si="150"/>
        <v>7.6879955153359488E-3</v>
      </c>
      <c r="AA1188">
        <v>10689605</v>
      </c>
      <c r="AB1188">
        <v>19515</v>
      </c>
      <c r="AC1188">
        <v>15728129</v>
      </c>
      <c r="AD1188" t="s">
        <v>6</v>
      </c>
      <c r="AE1188">
        <v>1</v>
      </c>
      <c r="AF1188">
        <v>1</v>
      </c>
      <c r="AH1188" t="s">
        <v>1035</v>
      </c>
      <c r="AI1188" t="s">
        <v>1034</v>
      </c>
      <c r="AJ1188" t="s">
        <v>1033</v>
      </c>
      <c r="AK1188" t="s">
        <v>1032</v>
      </c>
      <c r="AL1188">
        <v>15</v>
      </c>
      <c r="AM1188" s="5">
        <f t="shared" si="154"/>
        <v>0.5357142857142857</v>
      </c>
      <c r="AN1188" s="4">
        <f t="shared" si="151"/>
        <v>8.1138097041164058E-4</v>
      </c>
      <c r="AO1188" s="3"/>
      <c r="AP1188">
        <v>0</v>
      </c>
      <c r="AR1188" t="s">
        <v>1</v>
      </c>
      <c r="AT1188" s="2" t="s">
        <v>0</v>
      </c>
      <c r="AU1188" s="1">
        <f t="shared" si="155"/>
        <v>0.56250111518586554</v>
      </c>
      <c r="AV1188" s="1">
        <f t="shared" si="156"/>
        <v>0.42496882428737948</v>
      </c>
      <c r="AW1188" s="1">
        <f t="shared" si="157"/>
        <v>0.2874365333888933</v>
      </c>
    </row>
    <row r="1189" spans="1:49" x14ac:dyDescent="0.2">
      <c r="A1189">
        <v>1187</v>
      </c>
      <c r="B1189" t="s">
        <v>1031</v>
      </c>
      <c r="C1189" t="s">
        <v>1030</v>
      </c>
      <c r="F1189" t="s">
        <v>1029</v>
      </c>
      <c r="G1189" t="s">
        <v>16</v>
      </c>
      <c r="H1189" t="s">
        <v>15</v>
      </c>
      <c r="I1189" t="s">
        <v>1028</v>
      </c>
      <c r="J1189">
        <v>60092258</v>
      </c>
      <c r="K1189" t="s">
        <v>1027</v>
      </c>
      <c r="L1189" t="s">
        <v>1026</v>
      </c>
      <c r="M1189" t="s">
        <v>830</v>
      </c>
      <c r="N1189">
        <v>8</v>
      </c>
      <c r="O1189" t="s">
        <v>1025</v>
      </c>
      <c r="P1189" t="s">
        <v>1024</v>
      </c>
      <c r="Q1189" t="s">
        <v>1023</v>
      </c>
      <c r="R1189" s="7">
        <v>34335</v>
      </c>
      <c r="S1189" s="8">
        <f t="shared" si="152"/>
        <v>1994</v>
      </c>
      <c r="T1189" s="8">
        <v>1994</v>
      </c>
      <c r="U1189" s="8">
        <f t="shared" si="153"/>
        <v>28</v>
      </c>
      <c r="V1189" s="7">
        <v>34335</v>
      </c>
      <c r="W1189" t="s">
        <v>455</v>
      </c>
      <c r="X1189" s="2">
        <v>0.111</v>
      </c>
      <c r="Y1189" s="6">
        <f t="shared" si="150"/>
        <v>2.9630816048690639E-3</v>
      </c>
      <c r="AA1189">
        <v>87566621</v>
      </c>
      <c r="AB1189">
        <v>24890</v>
      </c>
      <c r="AC1189">
        <v>15206424</v>
      </c>
      <c r="AD1189" t="s">
        <v>6</v>
      </c>
      <c r="AE1189">
        <v>77</v>
      </c>
      <c r="AF1189">
        <v>1</v>
      </c>
      <c r="AH1189" t="s">
        <v>1022</v>
      </c>
      <c r="AI1189" t="s">
        <v>1021</v>
      </c>
      <c r="AJ1189" t="s">
        <v>1020</v>
      </c>
      <c r="AK1189" t="s">
        <v>1019</v>
      </c>
      <c r="AL1189">
        <v>2</v>
      </c>
      <c r="AM1189" s="5">
        <f t="shared" si="154"/>
        <v>7.1428571428571425E-2</v>
      </c>
      <c r="AN1189" s="4">
        <f t="shared" si="151"/>
        <v>1.0818412938821875E-4</v>
      </c>
      <c r="AO1189" s="3"/>
      <c r="AP1189">
        <v>0</v>
      </c>
      <c r="AR1189" t="s">
        <v>1</v>
      </c>
      <c r="AT1189" s="2" t="s">
        <v>0</v>
      </c>
      <c r="AU1189" s="1">
        <f t="shared" si="155"/>
        <v>0.21066123622248101</v>
      </c>
      <c r="AV1189" s="1">
        <f t="shared" si="156"/>
        <v>0.15356328671286412</v>
      </c>
      <c r="AW1189" s="1">
        <f t="shared" si="157"/>
        <v>9.6465337203247223E-2</v>
      </c>
    </row>
    <row r="1190" spans="1:49" x14ac:dyDescent="0.2">
      <c r="A1190">
        <v>1188</v>
      </c>
      <c r="B1190" t="s">
        <v>1018</v>
      </c>
      <c r="C1190" t="s">
        <v>1017</v>
      </c>
      <c r="F1190" t="s">
        <v>1016</v>
      </c>
      <c r="G1190" t="s">
        <v>16</v>
      </c>
      <c r="H1190" t="s">
        <v>15</v>
      </c>
      <c r="I1190" t="s">
        <v>1015</v>
      </c>
      <c r="J1190">
        <v>60021378</v>
      </c>
      <c r="K1190" t="s">
        <v>1014</v>
      </c>
      <c r="L1190" t="s">
        <v>1013</v>
      </c>
      <c r="M1190" t="s">
        <v>230</v>
      </c>
      <c r="N1190">
        <v>2</v>
      </c>
      <c r="O1190" t="s">
        <v>1012</v>
      </c>
      <c r="P1190" t="s">
        <v>1011</v>
      </c>
      <c r="Q1190" t="s">
        <v>1010</v>
      </c>
      <c r="R1190" s="7">
        <v>34335</v>
      </c>
      <c r="S1190" s="8">
        <f t="shared" si="152"/>
        <v>1994</v>
      </c>
      <c r="T1190" s="8">
        <v>1994</v>
      </c>
      <c r="U1190" s="8">
        <f t="shared" si="153"/>
        <v>28</v>
      </c>
      <c r="V1190" s="7">
        <v>34335</v>
      </c>
      <c r="W1190" t="s">
        <v>1009</v>
      </c>
      <c r="X1190" s="2">
        <v>0.28799999999999998</v>
      </c>
      <c r="Y1190" s="6">
        <f t="shared" si="150"/>
        <v>7.6879955153359488E-3</v>
      </c>
      <c r="AA1190">
        <v>10689605</v>
      </c>
      <c r="AB1190">
        <v>19515</v>
      </c>
      <c r="AC1190">
        <v>15728129</v>
      </c>
      <c r="AD1190" t="s">
        <v>6</v>
      </c>
      <c r="AE1190">
        <v>1</v>
      </c>
      <c r="AF1190">
        <v>1</v>
      </c>
      <c r="AH1190" t="s">
        <v>1008</v>
      </c>
      <c r="AI1190" t="s">
        <v>1007</v>
      </c>
      <c r="AJ1190" t="s">
        <v>1006</v>
      </c>
      <c r="AK1190" t="s">
        <v>1005</v>
      </c>
      <c r="AL1190">
        <v>211</v>
      </c>
      <c r="AM1190" s="5">
        <f t="shared" si="154"/>
        <v>7.5357142857142856</v>
      </c>
      <c r="AN1190" s="4">
        <f t="shared" si="151"/>
        <v>1.1413425650457078E-2</v>
      </c>
      <c r="AO1190" s="3"/>
      <c r="AP1190">
        <v>0</v>
      </c>
      <c r="AR1190" t="s">
        <v>1</v>
      </c>
      <c r="AT1190" s="2" t="s">
        <v>0</v>
      </c>
      <c r="AU1190" s="1">
        <f t="shared" si="155"/>
        <v>0.88056245558722868</v>
      </c>
      <c r="AV1190" s="1">
        <f t="shared" si="156"/>
        <v>0.95507105828965133</v>
      </c>
      <c r="AW1190" s="1">
        <f t="shared" si="157"/>
        <v>1.0295796609920738</v>
      </c>
    </row>
    <row r="1191" spans="1:49" x14ac:dyDescent="0.2">
      <c r="A1191">
        <v>1189</v>
      </c>
      <c r="B1191" t="s">
        <v>1004</v>
      </c>
      <c r="C1191" t="s">
        <v>1003</v>
      </c>
      <c r="E1191">
        <v>8021646</v>
      </c>
      <c r="F1191" t="s">
        <v>1002</v>
      </c>
      <c r="G1191" t="s">
        <v>16</v>
      </c>
      <c r="H1191" t="s">
        <v>15</v>
      </c>
      <c r="I1191" t="s">
        <v>1001</v>
      </c>
      <c r="J1191">
        <v>60005455</v>
      </c>
      <c r="K1191" t="s">
        <v>1000</v>
      </c>
      <c r="L1191" t="s">
        <v>999</v>
      </c>
      <c r="M1191" t="s">
        <v>230</v>
      </c>
      <c r="N1191">
        <v>2</v>
      </c>
      <c r="O1191" t="s">
        <v>998</v>
      </c>
      <c r="P1191" t="s">
        <v>997</v>
      </c>
      <c r="Q1191" t="s">
        <v>996</v>
      </c>
      <c r="R1191" s="7">
        <v>34335</v>
      </c>
      <c r="S1191" s="8">
        <f t="shared" si="152"/>
        <v>1994</v>
      </c>
      <c r="T1191" s="8">
        <v>1994</v>
      </c>
      <c r="U1191" s="8">
        <f t="shared" si="153"/>
        <v>28</v>
      </c>
      <c r="V1191" s="7">
        <v>34366</v>
      </c>
      <c r="W1191" t="s">
        <v>757</v>
      </c>
      <c r="X1191" s="2" t="s">
        <v>0</v>
      </c>
      <c r="Y1191" s="6" t="e">
        <f t="shared" si="150"/>
        <v>#VALUE!</v>
      </c>
      <c r="AA1191">
        <v>223034</v>
      </c>
      <c r="AB1191">
        <v>23463</v>
      </c>
      <c r="AC1191">
        <v>10974695</v>
      </c>
      <c r="AD1191" t="s">
        <v>6</v>
      </c>
      <c r="AE1191">
        <v>25</v>
      </c>
      <c r="AF1191">
        <v>2</v>
      </c>
      <c r="AH1191" t="s">
        <v>995</v>
      </c>
      <c r="AI1191" t="s">
        <v>994</v>
      </c>
      <c r="AJ1191" t="s">
        <v>993</v>
      </c>
      <c r="AK1191" t="s">
        <v>992</v>
      </c>
      <c r="AL1191">
        <v>14</v>
      </c>
      <c r="AM1191" s="5">
        <f t="shared" si="154"/>
        <v>0.5</v>
      </c>
      <c r="AN1191" s="4">
        <f t="shared" si="151"/>
        <v>7.572889057175312E-4</v>
      </c>
      <c r="AO1191" s="3"/>
      <c r="AP1191">
        <v>0</v>
      </c>
      <c r="AQ1191" t="s">
        <v>991</v>
      </c>
      <c r="AR1191" t="s">
        <v>990</v>
      </c>
      <c r="AS1191" t="s">
        <v>989</v>
      </c>
      <c r="AT1191" s="2" t="s">
        <v>0</v>
      </c>
      <c r="AU1191" s="1" t="e">
        <f t="shared" si="155"/>
        <v>#VALUE!</v>
      </c>
      <c r="AV1191" s="1" t="e">
        <f t="shared" si="156"/>
        <v>#VALUE!</v>
      </c>
      <c r="AW1191" s="1" t="e">
        <f t="shared" si="157"/>
        <v>#VALUE!</v>
      </c>
    </row>
    <row r="1192" spans="1:49" x14ac:dyDescent="0.2">
      <c r="A1192">
        <v>1190</v>
      </c>
      <c r="B1192" t="s">
        <v>988</v>
      </c>
      <c r="F1192" t="s">
        <v>987</v>
      </c>
      <c r="G1192" t="s">
        <v>16</v>
      </c>
      <c r="H1192" t="s">
        <v>15</v>
      </c>
      <c r="I1192" t="s">
        <v>986</v>
      </c>
      <c r="J1192">
        <v>60014966</v>
      </c>
      <c r="K1192" t="s">
        <v>985</v>
      </c>
      <c r="L1192" t="s">
        <v>984</v>
      </c>
      <c r="M1192" t="s">
        <v>591</v>
      </c>
      <c r="N1192">
        <v>3</v>
      </c>
      <c r="O1192" t="s">
        <v>983</v>
      </c>
      <c r="P1192" t="s">
        <v>982</v>
      </c>
      <c r="Q1192" t="s">
        <v>981</v>
      </c>
      <c r="R1192" s="7">
        <v>34335</v>
      </c>
      <c r="S1192" s="8">
        <f t="shared" si="152"/>
        <v>1994</v>
      </c>
      <c r="T1192" s="8">
        <v>1994</v>
      </c>
      <c r="U1192" s="8">
        <f t="shared" si="153"/>
        <v>28</v>
      </c>
      <c r="V1192" s="7">
        <v>1994</v>
      </c>
      <c r="W1192" t="s">
        <v>784</v>
      </c>
      <c r="X1192" s="2">
        <v>0.30099999999999999</v>
      </c>
      <c r="Y1192" s="6">
        <f t="shared" si="150"/>
        <v>8.0350230906809754E-3</v>
      </c>
      <c r="AA1192">
        <v>10044132</v>
      </c>
      <c r="AB1192">
        <v>58655</v>
      </c>
      <c r="AD1192" t="s">
        <v>6</v>
      </c>
      <c r="AE1192">
        <v>5</v>
      </c>
      <c r="AF1192">
        <v>2</v>
      </c>
      <c r="AH1192" s="9">
        <v>43435</v>
      </c>
      <c r="AI1192" t="s">
        <v>980</v>
      </c>
      <c r="AK1192" t="s">
        <v>979</v>
      </c>
      <c r="AL1192">
        <v>0</v>
      </c>
      <c r="AM1192" s="5">
        <f t="shared" si="154"/>
        <v>0</v>
      </c>
      <c r="AN1192" s="4">
        <f t="shared" si="151"/>
        <v>0</v>
      </c>
      <c r="AO1192" s="3"/>
      <c r="AP1192">
        <v>0</v>
      </c>
      <c r="AR1192" t="s">
        <v>1</v>
      </c>
      <c r="AT1192" s="2">
        <v>1.1859999999999999</v>
      </c>
      <c r="AU1192" s="1">
        <f t="shared" si="155"/>
        <v>0.56245161634766827</v>
      </c>
      <c r="AV1192" s="1">
        <f t="shared" si="156"/>
        <v>0.40175115453404875</v>
      </c>
      <c r="AW1192" s="1">
        <f t="shared" si="157"/>
        <v>0.24105069272042928</v>
      </c>
    </row>
    <row r="1193" spans="1:49" x14ac:dyDescent="0.2">
      <c r="A1193">
        <v>1191</v>
      </c>
      <c r="B1193" t="s">
        <v>978</v>
      </c>
      <c r="C1193" t="s">
        <v>977</v>
      </c>
      <c r="F1193" t="s">
        <v>976</v>
      </c>
      <c r="G1193" t="s">
        <v>16</v>
      </c>
      <c r="H1193" t="s">
        <v>15</v>
      </c>
      <c r="I1193" t="s">
        <v>975</v>
      </c>
      <c r="J1193" t="s">
        <v>974</v>
      </c>
      <c r="K1193" t="s">
        <v>973</v>
      </c>
      <c r="L1193" t="s">
        <v>972</v>
      </c>
      <c r="M1193" t="s">
        <v>459</v>
      </c>
      <c r="N1193">
        <v>4</v>
      </c>
      <c r="O1193" t="s">
        <v>971</v>
      </c>
      <c r="P1193" t="s">
        <v>970</v>
      </c>
      <c r="Q1193" t="s">
        <v>969</v>
      </c>
      <c r="R1193" s="7">
        <v>34335</v>
      </c>
      <c r="S1193" s="8">
        <f t="shared" si="152"/>
        <v>1994</v>
      </c>
      <c r="T1193" s="8">
        <v>1994</v>
      </c>
      <c r="U1193" s="8">
        <f t="shared" si="153"/>
        <v>28</v>
      </c>
      <c r="V1193" s="7">
        <v>34335</v>
      </c>
      <c r="W1193" t="s">
        <v>455</v>
      </c>
      <c r="X1193" s="2">
        <v>0.111</v>
      </c>
      <c r="Y1193" s="6">
        <f t="shared" si="150"/>
        <v>2.9630816048690639E-3</v>
      </c>
      <c r="AA1193">
        <v>87566621</v>
      </c>
      <c r="AB1193">
        <v>24890</v>
      </c>
      <c r="AC1193">
        <v>15206424</v>
      </c>
      <c r="AD1193" t="s">
        <v>6</v>
      </c>
      <c r="AE1193">
        <v>77</v>
      </c>
      <c r="AF1193">
        <v>1</v>
      </c>
      <c r="AH1193" t="s">
        <v>968</v>
      </c>
      <c r="AI1193" t="s">
        <v>967</v>
      </c>
      <c r="AJ1193" t="s">
        <v>966</v>
      </c>
      <c r="AK1193" t="s">
        <v>965</v>
      </c>
      <c r="AL1193">
        <v>13</v>
      </c>
      <c r="AM1193" s="5">
        <f t="shared" si="154"/>
        <v>0.4642857142857143</v>
      </c>
      <c r="AN1193" s="4">
        <f t="shared" si="151"/>
        <v>7.0319684102342192E-4</v>
      </c>
      <c r="AO1193" s="3"/>
      <c r="AP1193">
        <v>0</v>
      </c>
      <c r="AR1193" t="s">
        <v>1</v>
      </c>
      <c r="AT1193" s="2" t="s">
        <v>0</v>
      </c>
      <c r="AU1193" s="1">
        <f t="shared" si="155"/>
        <v>0.2285116175715371</v>
      </c>
      <c r="AV1193" s="1">
        <f t="shared" si="156"/>
        <v>0.18331392229462429</v>
      </c>
      <c r="AW1193" s="1">
        <f t="shared" si="157"/>
        <v>0.13811622701771145</v>
      </c>
    </row>
    <row r="1194" spans="1:49" x14ac:dyDescent="0.2">
      <c r="A1194">
        <v>1192</v>
      </c>
      <c r="B1194" t="s">
        <v>964</v>
      </c>
      <c r="C1194" t="s">
        <v>963</v>
      </c>
      <c r="F1194" t="s">
        <v>962</v>
      </c>
      <c r="G1194" t="s">
        <v>16</v>
      </c>
      <c r="H1194" t="s">
        <v>15</v>
      </c>
      <c r="I1194" t="s">
        <v>961</v>
      </c>
      <c r="J1194" t="s">
        <v>960</v>
      </c>
      <c r="K1194" t="s">
        <v>959</v>
      </c>
      <c r="L1194" t="s">
        <v>958</v>
      </c>
      <c r="M1194" t="s">
        <v>957</v>
      </c>
      <c r="N1194">
        <v>4</v>
      </c>
      <c r="O1194" t="s">
        <v>956</v>
      </c>
      <c r="P1194" t="s">
        <v>955</v>
      </c>
      <c r="Q1194" t="s">
        <v>954</v>
      </c>
      <c r="R1194" s="7">
        <v>34335</v>
      </c>
      <c r="S1194" s="8">
        <f t="shared" si="152"/>
        <v>1994</v>
      </c>
      <c r="T1194" s="8">
        <v>1994</v>
      </c>
      <c r="U1194" s="8">
        <f t="shared" si="153"/>
        <v>28</v>
      </c>
      <c r="V1194" s="7">
        <v>1994</v>
      </c>
      <c r="W1194" t="s">
        <v>953</v>
      </c>
      <c r="X1194" s="2">
        <v>1.9750000000000001</v>
      </c>
      <c r="Y1194" s="6">
        <f t="shared" si="150"/>
        <v>5.2721497023571186E-2</v>
      </c>
      <c r="AA1194">
        <v>320781</v>
      </c>
      <c r="AB1194">
        <v>19019</v>
      </c>
      <c r="AD1194" t="s">
        <v>6</v>
      </c>
      <c r="AE1194">
        <v>35</v>
      </c>
      <c r="AF1194">
        <v>5</v>
      </c>
      <c r="AH1194" t="s">
        <v>952</v>
      </c>
      <c r="AI1194" t="s">
        <v>951</v>
      </c>
      <c r="AJ1194" t="s">
        <v>950</v>
      </c>
      <c r="AK1194" t="s">
        <v>949</v>
      </c>
      <c r="AL1194">
        <v>3</v>
      </c>
      <c r="AM1194" s="5">
        <f t="shared" si="154"/>
        <v>0.10714285714285714</v>
      </c>
      <c r="AN1194" s="4">
        <f t="shared" si="151"/>
        <v>1.6227619408232811E-4</v>
      </c>
      <c r="AO1194" s="3"/>
      <c r="AP1194">
        <v>0</v>
      </c>
      <c r="AQ1194" t="s">
        <v>948</v>
      </c>
      <c r="AR1194" t="s">
        <v>1</v>
      </c>
      <c r="AS1194" t="s">
        <v>947</v>
      </c>
      <c r="AT1194" s="2">
        <v>4.9269999999999996</v>
      </c>
      <c r="AU1194" s="1">
        <f t="shared" si="155"/>
        <v>3.6953730774724534</v>
      </c>
      <c r="AV1194" s="1">
        <f t="shared" si="156"/>
        <v>2.6441886608826759</v>
      </c>
      <c r="AW1194" s="1">
        <f t="shared" si="157"/>
        <v>1.5930042442928984</v>
      </c>
    </row>
    <row r="1195" spans="1:49" x14ac:dyDescent="0.2">
      <c r="A1195">
        <v>1193</v>
      </c>
      <c r="B1195" t="s">
        <v>946</v>
      </c>
      <c r="C1195" t="s">
        <v>945</v>
      </c>
      <c r="D1195" t="s">
        <v>944</v>
      </c>
      <c r="F1195" t="s">
        <v>943</v>
      </c>
      <c r="G1195" t="s">
        <v>16</v>
      </c>
      <c r="H1195" t="s">
        <v>15</v>
      </c>
      <c r="I1195" t="s">
        <v>942</v>
      </c>
      <c r="J1195">
        <v>60000461</v>
      </c>
      <c r="K1195" t="s">
        <v>941</v>
      </c>
      <c r="L1195" t="s">
        <v>940</v>
      </c>
      <c r="M1195" t="s">
        <v>230</v>
      </c>
      <c r="N1195">
        <v>4</v>
      </c>
      <c r="O1195" t="s">
        <v>939</v>
      </c>
      <c r="P1195" t="s">
        <v>938</v>
      </c>
      <c r="Q1195" t="s">
        <v>937</v>
      </c>
      <c r="R1195" s="7">
        <v>34335</v>
      </c>
      <c r="S1195" s="8">
        <f t="shared" si="152"/>
        <v>1994</v>
      </c>
      <c r="T1195" s="8">
        <v>1994</v>
      </c>
      <c r="U1195" s="8">
        <f t="shared" si="153"/>
        <v>28</v>
      </c>
      <c r="V1195" s="7">
        <v>34516</v>
      </c>
      <c r="W1195" t="s">
        <v>635</v>
      </c>
      <c r="X1195" s="2">
        <v>0.89900000000000002</v>
      </c>
      <c r="Y1195" s="6">
        <f t="shared" si="150"/>
        <v>2.399829155655215E-2</v>
      </c>
      <c r="AA1195">
        <v>221910</v>
      </c>
      <c r="AB1195">
        <v>20487</v>
      </c>
      <c r="AD1195" t="s">
        <v>6</v>
      </c>
      <c r="AE1195">
        <v>40</v>
      </c>
      <c r="AF1195">
        <v>7</v>
      </c>
      <c r="AH1195" t="s">
        <v>936</v>
      </c>
      <c r="AI1195" t="s">
        <v>935</v>
      </c>
      <c r="AJ1195" t="s">
        <v>934</v>
      </c>
      <c r="AK1195" t="s">
        <v>933</v>
      </c>
      <c r="AL1195">
        <v>8</v>
      </c>
      <c r="AM1195" s="5">
        <f t="shared" si="154"/>
        <v>0.2857142857142857</v>
      </c>
      <c r="AN1195" s="4">
        <f t="shared" si="151"/>
        <v>4.3273651755287499E-4</v>
      </c>
      <c r="AO1195" s="3"/>
      <c r="AP1195">
        <v>0</v>
      </c>
      <c r="AR1195" t="s">
        <v>1</v>
      </c>
      <c r="AT1195" s="2">
        <v>2.3540000000000001</v>
      </c>
      <c r="AU1195" s="1">
        <f t="shared" si="155"/>
        <v>1.6928625044852363</v>
      </c>
      <c r="AV1195" s="1">
        <f t="shared" si="156"/>
        <v>1.2215514037052513</v>
      </c>
      <c r="AW1195" s="1">
        <f t="shared" si="157"/>
        <v>0.75024030292526567</v>
      </c>
    </row>
    <row r="1196" spans="1:49" x14ac:dyDescent="0.2">
      <c r="A1196">
        <v>1194</v>
      </c>
      <c r="B1196" t="s">
        <v>932</v>
      </c>
      <c r="C1196" t="s">
        <v>931</v>
      </c>
      <c r="F1196" t="s">
        <v>930</v>
      </c>
      <c r="G1196" t="s">
        <v>16</v>
      </c>
      <c r="H1196" t="s">
        <v>15</v>
      </c>
      <c r="I1196" t="s">
        <v>929</v>
      </c>
      <c r="J1196">
        <v>60003088</v>
      </c>
      <c r="K1196" t="s">
        <v>928</v>
      </c>
      <c r="L1196" t="s">
        <v>927</v>
      </c>
      <c r="M1196" t="s">
        <v>230</v>
      </c>
      <c r="N1196">
        <v>1</v>
      </c>
      <c r="O1196" t="s">
        <v>926</v>
      </c>
      <c r="P1196">
        <v>7005637784</v>
      </c>
      <c r="Q1196">
        <v>60003088</v>
      </c>
      <c r="R1196" s="7">
        <v>34335</v>
      </c>
      <c r="S1196" s="8">
        <f t="shared" si="152"/>
        <v>1994</v>
      </c>
      <c r="T1196" s="8">
        <v>1994</v>
      </c>
      <c r="U1196" s="8">
        <f t="shared" si="153"/>
        <v>28</v>
      </c>
      <c r="V1196" s="7">
        <v>34608</v>
      </c>
      <c r="W1196" t="s">
        <v>925</v>
      </c>
      <c r="X1196" s="2" t="s">
        <v>0</v>
      </c>
      <c r="Y1196" s="6" t="e">
        <f t="shared" si="150"/>
        <v>#VALUE!</v>
      </c>
      <c r="AA1196" t="s">
        <v>924</v>
      </c>
      <c r="AB1196">
        <v>35950</v>
      </c>
      <c r="AC1196" t="s">
        <v>923</v>
      </c>
      <c r="AD1196" t="s">
        <v>6</v>
      </c>
      <c r="AE1196">
        <v>270</v>
      </c>
      <c r="AF1196">
        <v>2</v>
      </c>
      <c r="AH1196" t="s">
        <v>922</v>
      </c>
      <c r="AI1196" t="s">
        <v>921</v>
      </c>
      <c r="AK1196" t="s">
        <v>920</v>
      </c>
      <c r="AL1196">
        <v>10</v>
      </c>
      <c r="AM1196" s="5">
        <f t="shared" si="154"/>
        <v>0.35714285714285715</v>
      </c>
      <c r="AN1196" s="4">
        <f t="shared" si="151"/>
        <v>5.4092064694109376E-4</v>
      </c>
      <c r="AO1196" s="3"/>
      <c r="AP1196">
        <v>0</v>
      </c>
      <c r="AR1196" t="s">
        <v>1</v>
      </c>
      <c r="AT1196" s="2" t="s">
        <v>0</v>
      </c>
      <c r="AU1196" s="1" t="e">
        <f t="shared" si="155"/>
        <v>#VALUE!</v>
      </c>
      <c r="AV1196" s="1" t="e">
        <f t="shared" si="156"/>
        <v>#VALUE!</v>
      </c>
      <c r="AW1196" s="1" t="e">
        <f t="shared" si="157"/>
        <v>#VALUE!</v>
      </c>
    </row>
    <row r="1197" spans="1:49" x14ac:dyDescent="0.2">
      <c r="A1197">
        <v>1195</v>
      </c>
      <c r="B1197" t="s">
        <v>919</v>
      </c>
      <c r="C1197" t="s">
        <v>918</v>
      </c>
      <c r="F1197" t="s">
        <v>917</v>
      </c>
      <c r="G1197" t="s">
        <v>16</v>
      </c>
      <c r="H1197" t="s">
        <v>15</v>
      </c>
      <c r="I1197" t="s">
        <v>717</v>
      </c>
      <c r="J1197" t="s">
        <v>916</v>
      </c>
      <c r="K1197" t="s">
        <v>915</v>
      </c>
      <c r="L1197" t="s">
        <v>914</v>
      </c>
      <c r="M1197" t="s">
        <v>913</v>
      </c>
      <c r="N1197">
        <v>9</v>
      </c>
      <c r="O1197" t="s">
        <v>912</v>
      </c>
      <c r="P1197" t="s">
        <v>911</v>
      </c>
      <c r="Q1197" t="s">
        <v>910</v>
      </c>
      <c r="R1197" s="7">
        <v>34335</v>
      </c>
      <c r="S1197" s="8">
        <f t="shared" si="152"/>
        <v>1994</v>
      </c>
      <c r="T1197" s="8">
        <v>1994</v>
      </c>
      <c r="U1197" s="8">
        <f t="shared" si="153"/>
        <v>28</v>
      </c>
      <c r="V1197" s="7">
        <v>34335</v>
      </c>
      <c r="W1197" t="s">
        <v>709</v>
      </c>
      <c r="X1197" s="2">
        <v>0.85499999999999998</v>
      </c>
      <c r="Y1197" s="6">
        <f t="shared" si="150"/>
        <v>2.28237366861536E-2</v>
      </c>
      <c r="AA1197">
        <v>980331</v>
      </c>
      <c r="AB1197">
        <v>23342</v>
      </c>
      <c r="AC1197">
        <v>15731561</v>
      </c>
      <c r="AD1197" t="s">
        <v>6</v>
      </c>
      <c r="AE1197">
        <v>20</v>
      </c>
      <c r="AF1197">
        <v>1</v>
      </c>
      <c r="AH1197" t="s">
        <v>909</v>
      </c>
      <c r="AI1197" t="s">
        <v>908</v>
      </c>
      <c r="AJ1197" t="s">
        <v>907</v>
      </c>
      <c r="AK1197" t="s">
        <v>906</v>
      </c>
      <c r="AL1197">
        <v>16</v>
      </c>
      <c r="AM1197" s="5">
        <f t="shared" si="154"/>
        <v>0.5714285714285714</v>
      </c>
      <c r="AN1197" s="4">
        <f t="shared" si="151"/>
        <v>8.6547303510574997E-4</v>
      </c>
      <c r="AO1197" s="3"/>
      <c r="AP1197">
        <v>0</v>
      </c>
      <c r="AR1197" t="s">
        <v>1</v>
      </c>
      <c r="AT1197" s="2">
        <v>2.6259999999999999</v>
      </c>
      <c r="AU1197" s="1">
        <f t="shared" si="155"/>
        <v>1.6236257590839243</v>
      </c>
      <c r="AV1197" s="1">
        <f t="shared" si="156"/>
        <v>1.1844604860629675</v>
      </c>
      <c r="AW1197" s="1">
        <f t="shared" si="157"/>
        <v>0.74529521304201052</v>
      </c>
    </row>
    <row r="1198" spans="1:49" x14ac:dyDescent="0.2">
      <c r="A1198">
        <v>1196</v>
      </c>
      <c r="B1198" t="s">
        <v>905</v>
      </c>
      <c r="C1198" t="s">
        <v>904</v>
      </c>
      <c r="F1198" t="s">
        <v>903</v>
      </c>
      <c r="G1198" t="s">
        <v>16</v>
      </c>
      <c r="H1198" t="s">
        <v>15</v>
      </c>
      <c r="I1198" t="s">
        <v>902</v>
      </c>
      <c r="J1198">
        <v>60010884</v>
      </c>
      <c r="K1198" t="s">
        <v>901</v>
      </c>
      <c r="L1198" t="s">
        <v>900</v>
      </c>
      <c r="M1198" t="s">
        <v>653</v>
      </c>
      <c r="N1198">
        <v>6</v>
      </c>
      <c r="O1198" t="s">
        <v>899</v>
      </c>
      <c r="P1198" t="s">
        <v>898</v>
      </c>
      <c r="Q1198" t="s">
        <v>897</v>
      </c>
      <c r="R1198" s="7">
        <v>34335</v>
      </c>
      <c r="S1198" s="8">
        <f t="shared" si="152"/>
        <v>1994</v>
      </c>
      <c r="T1198" s="8">
        <v>1994</v>
      </c>
      <c r="U1198" s="8">
        <f t="shared" si="153"/>
        <v>28</v>
      </c>
      <c r="V1198" s="7">
        <v>34547</v>
      </c>
      <c r="W1198" t="s">
        <v>896</v>
      </c>
      <c r="X1198" s="2">
        <v>1.351</v>
      </c>
      <c r="Y1198" s="6">
        <f t="shared" si="150"/>
        <v>3.6064173407009958E-2</v>
      </c>
      <c r="AA1198">
        <v>319317</v>
      </c>
      <c r="AB1198">
        <v>16530</v>
      </c>
      <c r="AC1198">
        <v>13993054</v>
      </c>
      <c r="AD1198" t="s">
        <v>6</v>
      </c>
      <c r="AE1198">
        <v>91</v>
      </c>
      <c r="AF1198">
        <v>4</v>
      </c>
      <c r="AH1198" t="s">
        <v>724</v>
      </c>
      <c r="AI1198" t="s">
        <v>895</v>
      </c>
      <c r="AJ1198" t="s">
        <v>894</v>
      </c>
      <c r="AK1198" t="s">
        <v>893</v>
      </c>
      <c r="AL1198">
        <v>21</v>
      </c>
      <c r="AM1198" s="5">
        <f t="shared" si="154"/>
        <v>0.75</v>
      </c>
      <c r="AN1198" s="4">
        <f t="shared" si="151"/>
        <v>1.1359333585762969E-3</v>
      </c>
      <c r="AO1198" s="3"/>
      <c r="AP1198">
        <v>0</v>
      </c>
      <c r="AR1198" t="s">
        <v>1</v>
      </c>
      <c r="AT1198" s="2">
        <v>4.5</v>
      </c>
      <c r="AU1198" s="1">
        <f t="shared" si="155"/>
        <v>2.558570139247986</v>
      </c>
      <c r="AV1198" s="1">
        <f t="shared" si="156"/>
        <v>1.8600053382793129</v>
      </c>
      <c r="AW1198" s="1">
        <f t="shared" si="157"/>
        <v>1.1614405373106396</v>
      </c>
    </row>
    <row r="1199" spans="1:49" x14ac:dyDescent="0.2">
      <c r="A1199">
        <v>1197</v>
      </c>
      <c r="B1199" t="s">
        <v>892</v>
      </c>
      <c r="C1199" t="s">
        <v>891</v>
      </c>
      <c r="F1199" t="s">
        <v>890</v>
      </c>
      <c r="G1199" t="s">
        <v>16</v>
      </c>
      <c r="H1199" t="s">
        <v>15</v>
      </c>
      <c r="I1199" t="s">
        <v>889</v>
      </c>
      <c r="J1199">
        <v>60071503</v>
      </c>
      <c r="K1199" t="s">
        <v>888</v>
      </c>
      <c r="L1199" t="s">
        <v>887</v>
      </c>
      <c r="M1199" t="s">
        <v>886</v>
      </c>
      <c r="N1199">
        <v>2</v>
      </c>
      <c r="O1199" t="s">
        <v>885</v>
      </c>
      <c r="P1199" t="s">
        <v>884</v>
      </c>
      <c r="Q1199" t="s">
        <v>883</v>
      </c>
      <c r="R1199" s="7">
        <v>34335</v>
      </c>
      <c r="S1199" s="8">
        <f t="shared" si="152"/>
        <v>1994</v>
      </c>
      <c r="T1199" s="8">
        <v>1994</v>
      </c>
      <c r="U1199" s="8">
        <f t="shared" si="153"/>
        <v>28</v>
      </c>
      <c r="V1199" s="7">
        <v>34486</v>
      </c>
      <c r="W1199" t="s">
        <v>882</v>
      </c>
      <c r="X1199" s="2">
        <v>0.50700000000000001</v>
      </c>
      <c r="Y1199" s="6">
        <f t="shared" si="150"/>
        <v>1.3534075438455995E-2</v>
      </c>
      <c r="AA1199">
        <v>8997659</v>
      </c>
      <c r="AB1199">
        <v>13515</v>
      </c>
      <c r="AC1199">
        <v>15488667</v>
      </c>
      <c r="AD1199" t="s">
        <v>6</v>
      </c>
      <c r="AE1199">
        <v>6</v>
      </c>
      <c r="AF1199">
        <v>2</v>
      </c>
      <c r="AH1199" t="s">
        <v>881</v>
      </c>
      <c r="AI1199" t="s">
        <v>880</v>
      </c>
      <c r="AK1199" t="s">
        <v>879</v>
      </c>
      <c r="AL1199">
        <v>14</v>
      </c>
      <c r="AM1199" s="5">
        <f t="shared" si="154"/>
        <v>0.5</v>
      </c>
      <c r="AN1199" s="4">
        <f t="shared" si="151"/>
        <v>7.572889057175312E-4</v>
      </c>
      <c r="AO1199" s="3"/>
      <c r="AP1199">
        <v>0</v>
      </c>
      <c r="AR1199" t="s">
        <v>878</v>
      </c>
      <c r="AT1199" s="2">
        <v>1.625</v>
      </c>
      <c r="AU1199" s="1">
        <f t="shared" si="155"/>
        <v>0.97010394786344545</v>
      </c>
      <c r="AV1199" s="1">
        <f t="shared" si="156"/>
        <v>0.71456821720867625</v>
      </c>
      <c r="AW1199" s="1">
        <f t="shared" si="157"/>
        <v>0.45903248655390699</v>
      </c>
    </row>
    <row r="1200" spans="1:49" x14ac:dyDescent="0.2">
      <c r="A1200">
        <v>1198</v>
      </c>
      <c r="B1200" t="s">
        <v>877</v>
      </c>
      <c r="C1200" t="s">
        <v>876</v>
      </c>
      <c r="D1200" t="s">
        <v>875</v>
      </c>
      <c r="F1200" t="s">
        <v>874</v>
      </c>
      <c r="G1200" t="s">
        <v>16</v>
      </c>
      <c r="H1200" t="s">
        <v>15</v>
      </c>
      <c r="I1200" t="s">
        <v>873</v>
      </c>
      <c r="J1200">
        <v>60028311</v>
      </c>
      <c r="K1200" t="s">
        <v>872</v>
      </c>
      <c r="L1200" t="s">
        <v>59</v>
      </c>
      <c r="M1200" t="s">
        <v>58</v>
      </c>
      <c r="N1200">
        <v>2</v>
      </c>
      <c r="O1200" t="s">
        <v>871</v>
      </c>
      <c r="P1200" t="s">
        <v>870</v>
      </c>
      <c r="Q1200" t="s">
        <v>869</v>
      </c>
      <c r="R1200" s="7">
        <v>34335</v>
      </c>
      <c r="S1200" s="8">
        <f t="shared" si="152"/>
        <v>1994</v>
      </c>
      <c r="T1200" s="8">
        <v>1994</v>
      </c>
      <c r="U1200" s="8">
        <f t="shared" si="153"/>
        <v>28</v>
      </c>
      <c r="V1200" s="7">
        <v>34425</v>
      </c>
      <c r="W1200" t="s">
        <v>7</v>
      </c>
      <c r="X1200" s="2">
        <v>0.998</v>
      </c>
      <c r="Y1200" s="6">
        <f t="shared" si="150"/>
        <v>2.664104001494888E-2</v>
      </c>
      <c r="AA1200">
        <v>207322</v>
      </c>
      <c r="AB1200">
        <v>90127</v>
      </c>
      <c r="AD1200" t="s">
        <v>6</v>
      </c>
      <c r="AE1200">
        <v>23</v>
      </c>
      <c r="AF1200">
        <v>2</v>
      </c>
      <c r="AH1200" t="s">
        <v>868</v>
      </c>
      <c r="AI1200" t="s">
        <v>867</v>
      </c>
      <c r="AJ1200" t="s">
        <v>866</v>
      </c>
      <c r="AK1200" t="s">
        <v>865</v>
      </c>
      <c r="AL1200">
        <v>26</v>
      </c>
      <c r="AM1200" s="5">
        <f t="shared" si="154"/>
        <v>0.9285714285714286</v>
      </c>
      <c r="AN1200" s="4">
        <f t="shared" si="151"/>
        <v>1.4063936820468438E-3</v>
      </c>
      <c r="AO1200" s="3"/>
      <c r="AP1200">
        <v>0</v>
      </c>
      <c r="AR1200" t="s">
        <v>1</v>
      </c>
      <c r="AT1200" s="2" t="s">
        <v>0</v>
      </c>
      <c r="AU1200" s="1">
        <f t="shared" si="155"/>
        <v>1.9070646115078269</v>
      </c>
      <c r="AV1200" s="1">
        <f t="shared" si="156"/>
        <v>1.4023716848497862</v>
      </c>
      <c r="AW1200" s="1">
        <f t="shared" si="157"/>
        <v>0.89767875819174547</v>
      </c>
    </row>
    <row r="1201" spans="1:49" x14ac:dyDescent="0.2">
      <c r="A1201">
        <v>1199</v>
      </c>
      <c r="B1201" t="s">
        <v>864</v>
      </c>
      <c r="C1201" t="s">
        <v>863</v>
      </c>
      <c r="F1201" t="s">
        <v>862</v>
      </c>
      <c r="G1201" t="s">
        <v>16</v>
      </c>
      <c r="H1201" t="s">
        <v>15</v>
      </c>
      <c r="I1201" t="s">
        <v>861</v>
      </c>
      <c r="J1201">
        <v>60025310</v>
      </c>
      <c r="K1201" t="s">
        <v>860</v>
      </c>
      <c r="L1201" t="s">
        <v>859</v>
      </c>
      <c r="M1201" t="s">
        <v>682</v>
      </c>
      <c r="N1201">
        <v>2</v>
      </c>
      <c r="O1201" t="s">
        <v>858</v>
      </c>
      <c r="P1201" t="s">
        <v>857</v>
      </c>
      <c r="Q1201" t="s">
        <v>856</v>
      </c>
      <c r="R1201" s="7">
        <v>34335</v>
      </c>
      <c r="S1201" s="8">
        <f t="shared" si="152"/>
        <v>1994</v>
      </c>
      <c r="T1201" s="8">
        <v>1994</v>
      </c>
      <c r="U1201" s="8">
        <f t="shared" si="153"/>
        <v>28</v>
      </c>
      <c r="V1201" s="7">
        <v>34335</v>
      </c>
      <c r="W1201" t="s">
        <v>855</v>
      </c>
      <c r="X1201" s="2">
        <v>1.2529999999999999</v>
      </c>
      <c r="Y1201" s="6">
        <f t="shared" si="150"/>
        <v>3.3448119377485916E-2</v>
      </c>
      <c r="AA1201">
        <v>320935</v>
      </c>
      <c r="AB1201">
        <v>16646</v>
      </c>
      <c r="AC1201">
        <v>14322048</v>
      </c>
      <c r="AD1201" t="s">
        <v>6</v>
      </c>
      <c r="AE1201">
        <v>192</v>
      </c>
      <c r="AF1201">
        <v>2</v>
      </c>
      <c r="AH1201" t="s">
        <v>854</v>
      </c>
      <c r="AI1201" t="s">
        <v>853</v>
      </c>
      <c r="AJ1201" t="s">
        <v>852</v>
      </c>
      <c r="AK1201" t="s">
        <v>851</v>
      </c>
      <c r="AL1201">
        <v>66</v>
      </c>
      <c r="AM1201" s="5">
        <f t="shared" si="154"/>
        <v>2.3571428571428572</v>
      </c>
      <c r="AN1201" s="4">
        <f t="shared" si="151"/>
        <v>3.5700762698112187E-3</v>
      </c>
      <c r="AO1201" s="3"/>
      <c r="AP1201">
        <v>0</v>
      </c>
      <c r="AR1201" t="s">
        <v>1</v>
      </c>
      <c r="AT1201" s="2">
        <v>4.1159999999999997</v>
      </c>
      <c r="AU1201" s="1">
        <f t="shared" si="155"/>
        <v>2.4484706445183502</v>
      </c>
      <c r="AV1201" s="1">
        <f t="shared" si="156"/>
        <v>1.8509097823648568</v>
      </c>
      <c r="AW1201" s="1">
        <f t="shared" si="157"/>
        <v>1.2533489202113626</v>
      </c>
    </row>
    <row r="1202" spans="1:49" x14ac:dyDescent="0.2">
      <c r="A1202">
        <v>1200</v>
      </c>
      <c r="B1202" t="s">
        <v>850</v>
      </c>
      <c r="C1202" t="s">
        <v>849</v>
      </c>
      <c r="E1202">
        <v>7957070</v>
      </c>
      <c r="F1202" t="s">
        <v>848</v>
      </c>
      <c r="G1202" t="s">
        <v>16</v>
      </c>
      <c r="H1202" t="s">
        <v>15</v>
      </c>
      <c r="I1202" t="s">
        <v>847</v>
      </c>
      <c r="J1202">
        <v>60007774</v>
      </c>
      <c r="K1202" t="s">
        <v>846</v>
      </c>
      <c r="L1202" t="s">
        <v>845</v>
      </c>
      <c r="M1202" t="s">
        <v>682</v>
      </c>
      <c r="N1202">
        <v>5</v>
      </c>
      <c r="O1202" t="s">
        <v>844</v>
      </c>
      <c r="P1202" t="s">
        <v>843</v>
      </c>
      <c r="Q1202" t="s">
        <v>842</v>
      </c>
      <c r="R1202" s="7">
        <v>34335</v>
      </c>
      <c r="S1202" s="8">
        <f t="shared" si="152"/>
        <v>1994</v>
      </c>
      <c r="T1202" s="8">
        <v>1994</v>
      </c>
      <c r="U1202" s="8">
        <f t="shared" si="153"/>
        <v>28</v>
      </c>
      <c r="V1202" s="7">
        <v>1994</v>
      </c>
      <c r="W1202" t="s">
        <v>841</v>
      </c>
      <c r="X1202" s="2">
        <v>7.484</v>
      </c>
      <c r="Y1202" s="6">
        <f t="shared" si="150"/>
        <v>0.19978110568324392</v>
      </c>
      <c r="AA1202">
        <v>2614189</v>
      </c>
      <c r="AB1202">
        <v>17435</v>
      </c>
      <c r="AD1202" t="s">
        <v>6</v>
      </c>
      <c r="AE1202">
        <v>13</v>
      </c>
      <c r="AF1202">
        <v>21</v>
      </c>
      <c r="AH1202" t="s">
        <v>840</v>
      </c>
      <c r="AI1202" t="s">
        <v>839</v>
      </c>
      <c r="AJ1202" t="s">
        <v>838</v>
      </c>
      <c r="AK1202" t="s">
        <v>837</v>
      </c>
      <c r="AL1202">
        <v>122</v>
      </c>
      <c r="AM1202" s="5">
        <f t="shared" si="154"/>
        <v>4.3571428571428568</v>
      </c>
      <c r="AN1202" s="4">
        <f t="shared" si="151"/>
        <v>6.5992318926813434E-3</v>
      </c>
      <c r="AO1202" s="3"/>
      <c r="AP1202">
        <v>0</v>
      </c>
      <c r="AR1202" t="s">
        <v>1</v>
      </c>
      <c r="AT1202" s="2">
        <v>11.598000000000001</v>
      </c>
      <c r="AU1202" s="1">
        <f t="shared" si="155"/>
        <v>14.182654354607513</v>
      </c>
      <c r="AV1202" s="1">
        <f t="shared" si="156"/>
        <v>10.319016878796264</v>
      </c>
      <c r="AW1202" s="1">
        <f t="shared" si="157"/>
        <v>6.4553794029850105</v>
      </c>
    </row>
    <row r="1203" spans="1:49" x14ac:dyDescent="0.2">
      <c r="A1203">
        <v>1201</v>
      </c>
      <c r="B1203" t="s">
        <v>836</v>
      </c>
      <c r="C1203" t="s">
        <v>835</v>
      </c>
      <c r="F1203" t="s">
        <v>834</v>
      </c>
      <c r="G1203" t="s">
        <v>16</v>
      </c>
      <c r="H1203" t="s">
        <v>15</v>
      </c>
      <c r="I1203" t="s">
        <v>833</v>
      </c>
      <c r="J1203">
        <v>60027970</v>
      </c>
      <c r="K1203" t="s">
        <v>832</v>
      </c>
      <c r="L1203" t="s">
        <v>831</v>
      </c>
      <c r="M1203" t="s">
        <v>830</v>
      </c>
      <c r="N1203">
        <v>1</v>
      </c>
      <c r="O1203" t="s">
        <v>829</v>
      </c>
      <c r="P1203">
        <v>55430563300</v>
      </c>
      <c r="Q1203">
        <v>60027970</v>
      </c>
      <c r="R1203" s="7">
        <v>34335</v>
      </c>
      <c r="S1203" s="8">
        <f t="shared" si="152"/>
        <v>1994</v>
      </c>
      <c r="T1203" s="8">
        <v>1994</v>
      </c>
      <c r="U1203" s="8">
        <f t="shared" si="153"/>
        <v>28</v>
      </c>
      <c r="V1203" s="7">
        <v>1994</v>
      </c>
      <c r="W1203" t="s">
        <v>828</v>
      </c>
      <c r="X1203" s="2" t="s">
        <v>0</v>
      </c>
      <c r="Y1203" s="6" t="e">
        <f t="shared" si="150"/>
        <v>#VALUE!</v>
      </c>
      <c r="AA1203">
        <v>4514203</v>
      </c>
      <c r="AB1203">
        <v>25317</v>
      </c>
      <c r="AC1203">
        <v>18813593</v>
      </c>
      <c r="AD1203" t="s">
        <v>6</v>
      </c>
      <c r="AE1203">
        <v>35</v>
      </c>
      <c r="AF1203">
        <v>8</v>
      </c>
      <c r="AH1203" t="s">
        <v>827</v>
      </c>
      <c r="AI1203" t="s">
        <v>826</v>
      </c>
      <c r="AK1203" t="s">
        <v>825</v>
      </c>
      <c r="AL1203">
        <v>1</v>
      </c>
      <c r="AM1203" s="5">
        <f t="shared" si="154"/>
        <v>3.5714285714285712E-2</v>
      </c>
      <c r="AN1203" s="4">
        <f t="shared" si="151"/>
        <v>5.4092064694109373E-5</v>
      </c>
      <c r="AO1203" s="3"/>
      <c r="AP1203">
        <v>1</v>
      </c>
      <c r="AR1203" t="s">
        <v>1</v>
      </c>
      <c r="AT1203" s="2" t="s">
        <v>0</v>
      </c>
      <c r="AU1203" s="1" t="e">
        <f t="shared" si="155"/>
        <v>#VALUE!</v>
      </c>
      <c r="AV1203" s="1" t="e">
        <f t="shared" si="156"/>
        <v>#VALUE!</v>
      </c>
      <c r="AW1203" s="1" t="e">
        <f t="shared" si="157"/>
        <v>#VALUE!</v>
      </c>
    </row>
    <row r="1204" spans="1:49" x14ac:dyDescent="0.2">
      <c r="A1204">
        <v>1202</v>
      </c>
      <c r="B1204" t="s">
        <v>824</v>
      </c>
      <c r="C1204" t="s">
        <v>823</v>
      </c>
      <c r="F1204" t="s">
        <v>822</v>
      </c>
      <c r="G1204" t="s">
        <v>16</v>
      </c>
      <c r="H1204" t="s">
        <v>15</v>
      </c>
      <c r="I1204" t="s">
        <v>821</v>
      </c>
      <c r="J1204">
        <v>60005681</v>
      </c>
      <c r="K1204" t="s">
        <v>820</v>
      </c>
      <c r="L1204" t="s">
        <v>819</v>
      </c>
      <c r="M1204" t="s">
        <v>818</v>
      </c>
      <c r="N1204">
        <v>1</v>
      </c>
      <c r="O1204" t="s">
        <v>817</v>
      </c>
      <c r="P1204">
        <v>7004402050</v>
      </c>
      <c r="Q1204">
        <v>60005681</v>
      </c>
      <c r="R1204" s="7">
        <v>34335</v>
      </c>
      <c r="S1204" s="8">
        <f t="shared" si="152"/>
        <v>1994</v>
      </c>
      <c r="T1204" s="8">
        <v>1994</v>
      </c>
      <c r="U1204" s="8">
        <f t="shared" si="153"/>
        <v>28</v>
      </c>
      <c r="V1204" s="7">
        <v>34335</v>
      </c>
      <c r="W1204" t="s">
        <v>587</v>
      </c>
      <c r="X1204" s="2">
        <v>0.61499999999999999</v>
      </c>
      <c r="Y1204" s="6">
        <f t="shared" si="150"/>
        <v>1.6417073756706976E-2</v>
      </c>
      <c r="AA1204">
        <v>1959271</v>
      </c>
      <c r="AB1204">
        <v>12141</v>
      </c>
      <c r="AC1204">
        <v>15729559</v>
      </c>
      <c r="AD1204" t="s">
        <v>6</v>
      </c>
      <c r="AE1204">
        <v>15</v>
      </c>
      <c r="AF1204">
        <v>1</v>
      </c>
      <c r="AH1204" t="s">
        <v>816</v>
      </c>
      <c r="AI1204" t="s">
        <v>815</v>
      </c>
      <c r="AK1204" t="s">
        <v>814</v>
      </c>
      <c r="AL1204">
        <v>7</v>
      </c>
      <c r="AM1204" s="5">
        <f t="shared" si="154"/>
        <v>0.25</v>
      </c>
      <c r="AN1204" s="4">
        <f t="shared" si="151"/>
        <v>3.786444528587656E-4</v>
      </c>
      <c r="AO1204" s="3"/>
      <c r="AP1204">
        <v>0</v>
      </c>
      <c r="AR1204" t="s">
        <v>1</v>
      </c>
      <c r="AT1204" s="2" t="s">
        <v>0</v>
      </c>
      <c r="AU1204" s="1">
        <f t="shared" si="155"/>
        <v>1.1605544965552512</v>
      </c>
      <c r="AV1204" s="1">
        <f t="shared" si="156"/>
        <v>0.83978591047828699</v>
      </c>
      <c r="AW1204" s="1">
        <f t="shared" si="157"/>
        <v>0.51901732440132287</v>
      </c>
    </row>
    <row r="1205" spans="1:49" x14ac:dyDescent="0.2">
      <c r="A1205">
        <v>1203</v>
      </c>
      <c r="B1205" t="s">
        <v>813</v>
      </c>
      <c r="C1205" t="s">
        <v>812</v>
      </c>
      <c r="F1205" t="s">
        <v>811</v>
      </c>
      <c r="G1205" t="s">
        <v>16</v>
      </c>
      <c r="H1205" t="s">
        <v>15</v>
      </c>
      <c r="I1205" t="s">
        <v>810</v>
      </c>
      <c r="J1205">
        <v>60021859</v>
      </c>
      <c r="K1205" t="s">
        <v>809</v>
      </c>
      <c r="L1205" t="s">
        <v>808</v>
      </c>
      <c r="M1205" t="s">
        <v>807</v>
      </c>
      <c r="N1205">
        <v>3</v>
      </c>
      <c r="O1205" t="s">
        <v>806</v>
      </c>
      <c r="P1205" t="s">
        <v>805</v>
      </c>
      <c r="Q1205" t="s">
        <v>804</v>
      </c>
      <c r="R1205" s="7">
        <v>34335</v>
      </c>
      <c r="S1205" s="8">
        <f t="shared" si="152"/>
        <v>1994</v>
      </c>
      <c r="T1205" s="8">
        <v>1994</v>
      </c>
      <c r="U1205" s="8">
        <f t="shared" si="153"/>
        <v>28</v>
      </c>
      <c r="V1205" s="7">
        <v>1994</v>
      </c>
      <c r="W1205" t="s">
        <v>803</v>
      </c>
      <c r="X1205" s="2">
        <v>0.28299999999999997</v>
      </c>
      <c r="Y1205" s="6">
        <f t="shared" si="150"/>
        <v>7.5545233709724781E-3</v>
      </c>
      <c r="AA1205">
        <v>8327823</v>
      </c>
      <c r="AB1205">
        <v>18061</v>
      </c>
      <c r="AD1205" t="s">
        <v>6</v>
      </c>
      <c r="AE1205">
        <v>29</v>
      </c>
      <c r="AF1205">
        <v>2</v>
      </c>
      <c r="AH1205" t="s">
        <v>802</v>
      </c>
      <c r="AI1205" t="s">
        <v>801</v>
      </c>
      <c r="AK1205" t="s">
        <v>800</v>
      </c>
      <c r="AL1205">
        <v>1</v>
      </c>
      <c r="AM1205" s="5">
        <f t="shared" si="154"/>
        <v>3.5714285714285712E-2</v>
      </c>
      <c r="AN1205" s="4">
        <f t="shared" si="151"/>
        <v>5.4092064694109373E-5</v>
      </c>
      <c r="AO1205" s="3"/>
      <c r="AP1205">
        <v>0</v>
      </c>
      <c r="AR1205" t="s">
        <v>1</v>
      </c>
      <c r="AT1205" s="2" t="s">
        <v>0</v>
      </c>
      <c r="AU1205" s="1">
        <f t="shared" si="155"/>
        <v>0.53043939790889671</v>
      </c>
      <c r="AV1205" s="1">
        <f t="shared" si="156"/>
        <v>0.38043077178332935</v>
      </c>
      <c r="AW1205" s="1">
        <f t="shared" si="157"/>
        <v>0.23042214565776198</v>
      </c>
    </row>
    <row r="1206" spans="1:49" x14ac:dyDescent="0.2">
      <c r="A1206">
        <v>1204</v>
      </c>
      <c r="B1206" t="s">
        <v>799</v>
      </c>
      <c r="C1206" t="s">
        <v>798</v>
      </c>
      <c r="D1206" t="s">
        <v>797</v>
      </c>
      <c r="E1206">
        <v>7696486</v>
      </c>
      <c r="F1206" t="s">
        <v>796</v>
      </c>
      <c r="G1206" t="s">
        <v>16</v>
      </c>
      <c r="H1206" t="s">
        <v>15</v>
      </c>
      <c r="I1206" t="s">
        <v>556</v>
      </c>
      <c r="J1206">
        <v>60003892</v>
      </c>
      <c r="K1206" t="s">
        <v>555</v>
      </c>
      <c r="L1206" t="s">
        <v>554</v>
      </c>
      <c r="M1206" t="s">
        <v>230</v>
      </c>
      <c r="N1206">
        <v>4</v>
      </c>
      <c r="O1206" t="s">
        <v>795</v>
      </c>
      <c r="P1206" t="s">
        <v>794</v>
      </c>
      <c r="Q1206" t="s">
        <v>551</v>
      </c>
      <c r="R1206" s="7">
        <v>34335</v>
      </c>
      <c r="S1206" s="8">
        <f t="shared" si="152"/>
        <v>1994</v>
      </c>
      <c r="T1206" s="8">
        <v>1994</v>
      </c>
      <c r="U1206" s="8">
        <f t="shared" si="153"/>
        <v>28</v>
      </c>
      <c r="V1206" s="7">
        <v>1994</v>
      </c>
      <c r="W1206" t="s">
        <v>550</v>
      </c>
      <c r="X1206" s="2">
        <v>1.7130000000000001</v>
      </c>
      <c r="Y1206" s="6">
        <f t="shared" si="150"/>
        <v>4.5727556658925285E-2</v>
      </c>
      <c r="AA1206">
        <v>63495</v>
      </c>
      <c r="AB1206">
        <v>14859</v>
      </c>
      <c r="AD1206" t="s">
        <v>6</v>
      </c>
      <c r="AE1206">
        <v>67</v>
      </c>
      <c r="AF1206">
        <v>6</v>
      </c>
      <c r="AH1206" t="s">
        <v>793</v>
      </c>
      <c r="AI1206" t="s">
        <v>792</v>
      </c>
      <c r="AK1206" t="s">
        <v>791</v>
      </c>
      <c r="AL1206">
        <v>11</v>
      </c>
      <c r="AM1206" s="5">
        <f t="shared" si="154"/>
        <v>0.39285714285714285</v>
      </c>
      <c r="AN1206" s="4">
        <f t="shared" si="151"/>
        <v>5.9501271163520315E-4</v>
      </c>
      <c r="AO1206" s="3"/>
      <c r="AP1206">
        <v>1</v>
      </c>
      <c r="AQ1206" t="s">
        <v>546</v>
      </c>
      <c r="AR1206" t="s">
        <v>545</v>
      </c>
      <c r="AS1206" t="s">
        <v>544</v>
      </c>
      <c r="AT1206" s="2">
        <v>4.0330000000000004</v>
      </c>
      <c r="AU1206" s="1">
        <f t="shared" si="155"/>
        <v>3.2187793474738262</v>
      </c>
      <c r="AV1206" s="1">
        <f t="shared" si="156"/>
        <v>2.3161284685280243</v>
      </c>
      <c r="AW1206" s="1">
        <f t="shared" si="157"/>
        <v>1.4134775895822227</v>
      </c>
    </row>
    <row r="1207" spans="1:49" x14ac:dyDescent="0.2">
      <c r="A1207">
        <v>1205</v>
      </c>
      <c r="B1207" t="s">
        <v>790</v>
      </c>
      <c r="F1207" t="s">
        <v>789</v>
      </c>
      <c r="G1207" t="s">
        <v>16</v>
      </c>
      <c r="H1207" t="s">
        <v>15</v>
      </c>
      <c r="I1207" t="s">
        <v>788</v>
      </c>
      <c r="J1207">
        <v>60021182</v>
      </c>
      <c r="K1207" t="s">
        <v>787</v>
      </c>
      <c r="L1207" t="s">
        <v>786</v>
      </c>
      <c r="M1207" t="s">
        <v>591</v>
      </c>
      <c r="N1207">
        <v>1</v>
      </c>
      <c r="O1207" t="s">
        <v>785</v>
      </c>
      <c r="P1207">
        <v>55911335300</v>
      </c>
      <c r="Q1207">
        <v>60021182</v>
      </c>
      <c r="R1207" s="7">
        <v>34335</v>
      </c>
      <c r="S1207" s="8">
        <f t="shared" si="152"/>
        <v>1994</v>
      </c>
      <c r="T1207" s="8">
        <v>1994</v>
      </c>
      <c r="U1207" s="8">
        <f t="shared" si="153"/>
        <v>28</v>
      </c>
      <c r="V1207" s="7">
        <v>1994</v>
      </c>
      <c r="W1207" t="s">
        <v>784</v>
      </c>
      <c r="X1207" s="2">
        <v>0.30099999999999999</v>
      </c>
      <c r="Y1207" s="6">
        <f t="shared" si="150"/>
        <v>8.0350230906809754E-3</v>
      </c>
      <c r="AA1207">
        <v>10044132</v>
      </c>
      <c r="AB1207">
        <v>58655</v>
      </c>
      <c r="AD1207" t="s">
        <v>6</v>
      </c>
      <c r="AE1207">
        <v>5</v>
      </c>
      <c r="AF1207">
        <v>2</v>
      </c>
      <c r="AH1207" t="s">
        <v>783</v>
      </c>
      <c r="AI1207" t="s">
        <v>782</v>
      </c>
      <c r="AK1207" t="s">
        <v>781</v>
      </c>
      <c r="AL1207">
        <v>0</v>
      </c>
      <c r="AM1207" s="5">
        <f t="shared" si="154"/>
        <v>0</v>
      </c>
      <c r="AN1207" s="4">
        <f t="shared" si="151"/>
        <v>0</v>
      </c>
      <c r="AO1207" s="3"/>
      <c r="AP1207">
        <v>0</v>
      </c>
      <c r="AR1207" t="s">
        <v>1</v>
      </c>
      <c r="AT1207" s="2">
        <v>1.1859999999999999</v>
      </c>
      <c r="AU1207" s="1">
        <f t="shared" si="155"/>
        <v>0.56245161634766827</v>
      </c>
      <c r="AV1207" s="1">
        <f t="shared" si="156"/>
        <v>0.40175115453404875</v>
      </c>
      <c r="AW1207" s="1">
        <f t="shared" si="157"/>
        <v>0.24105069272042928</v>
      </c>
    </row>
    <row r="1208" spans="1:49" x14ac:dyDescent="0.2">
      <c r="A1208">
        <v>1206</v>
      </c>
      <c r="B1208" t="s">
        <v>780</v>
      </c>
      <c r="C1208" t="s">
        <v>779</v>
      </c>
      <c r="F1208" t="s">
        <v>778</v>
      </c>
      <c r="G1208" t="s">
        <v>16</v>
      </c>
      <c r="H1208" t="s">
        <v>15</v>
      </c>
      <c r="I1208" t="s">
        <v>777</v>
      </c>
      <c r="J1208" t="s">
        <v>776</v>
      </c>
      <c r="K1208" t="s">
        <v>775</v>
      </c>
      <c r="L1208" t="s">
        <v>774</v>
      </c>
      <c r="M1208" t="s">
        <v>459</v>
      </c>
      <c r="N1208">
        <v>4</v>
      </c>
      <c r="O1208" t="s">
        <v>773</v>
      </c>
      <c r="P1208" t="s">
        <v>772</v>
      </c>
      <c r="Q1208" t="s">
        <v>771</v>
      </c>
      <c r="R1208" s="7">
        <v>34335</v>
      </c>
      <c r="S1208" s="8">
        <f t="shared" si="152"/>
        <v>1994</v>
      </c>
      <c r="T1208" s="8">
        <v>1994</v>
      </c>
      <c r="U1208" s="8">
        <f t="shared" si="153"/>
        <v>28</v>
      </c>
      <c r="V1208" s="7">
        <v>34335</v>
      </c>
      <c r="W1208" t="s">
        <v>455</v>
      </c>
      <c r="X1208" s="2">
        <v>0.111</v>
      </c>
      <c r="Y1208" s="6">
        <f t="shared" si="150"/>
        <v>2.9630816048690639E-3</v>
      </c>
      <c r="AA1208">
        <v>87566621</v>
      </c>
      <c r="AB1208">
        <v>24890</v>
      </c>
      <c r="AC1208">
        <v>15206424</v>
      </c>
      <c r="AD1208" t="s">
        <v>6</v>
      </c>
      <c r="AE1208">
        <v>77</v>
      </c>
      <c r="AF1208">
        <v>1</v>
      </c>
      <c r="AH1208" t="s">
        <v>770</v>
      </c>
      <c r="AI1208" t="s">
        <v>769</v>
      </c>
      <c r="AJ1208" t="s">
        <v>768</v>
      </c>
      <c r="AK1208" t="s">
        <v>767</v>
      </c>
      <c r="AL1208">
        <v>5</v>
      </c>
      <c r="AM1208" s="5">
        <f t="shared" si="154"/>
        <v>0.17857142857142858</v>
      </c>
      <c r="AN1208" s="4">
        <f t="shared" si="151"/>
        <v>2.7046032347054688E-4</v>
      </c>
      <c r="AO1208" s="3"/>
      <c r="AP1208">
        <v>0</v>
      </c>
      <c r="AR1208" t="s">
        <v>1</v>
      </c>
      <c r="AT1208" s="2" t="s">
        <v>0</v>
      </c>
      <c r="AU1208" s="1">
        <f t="shared" si="155"/>
        <v>0.21552952204495082</v>
      </c>
      <c r="AV1208" s="1">
        <f t="shared" si="156"/>
        <v>0.16167709641698055</v>
      </c>
      <c r="AW1208" s="1">
        <f t="shared" si="157"/>
        <v>0.10782467078901019</v>
      </c>
    </row>
    <row r="1209" spans="1:49" x14ac:dyDescent="0.2">
      <c r="A1209">
        <v>1207</v>
      </c>
      <c r="B1209" t="s">
        <v>766</v>
      </c>
      <c r="C1209" t="s">
        <v>765</v>
      </c>
      <c r="E1209">
        <v>7815067</v>
      </c>
      <c r="F1209" t="s">
        <v>764</v>
      </c>
      <c r="G1209" t="s">
        <v>16</v>
      </c>
      <c r="H1209" t="s">
        <v>15</v>
      </c>
      <c r="I1209" t="s">
        <v>763</v>
      </c>
      <c r="J1209">
        <v>60000305</v>
      </c>
      <c r="K1209" t="s">
        <v>762</v>
      </c>
      <c r="L1209" t="s">
        <v>761</v>
      </c>
      <c r="M1209" t="s">
        <v>230</v>
      </c>
      <c r="N1209">
        <v>2</v>
      </c>
      <c r="O1209" t="s">
        <v>760</v>
      </c>
      <c r="P1209" t="s">
        <v>759</v>
      </c>
      <c r="Q1209" t="s">
        <v>758</v>
      </c>
      <c r="R1209" s="7">
        <v>34335</v>
      </c>
      <c r="S1209" s="8">
        <f t="shared" si="152"/>
        <v>1994</v>
      </c>
      <c r="T1209" s="8">
        <v>1994</v>
      </c>
      <c r="U1209" s="8">
        <f t="shared" si="153"/>
        <v>28</v>
      </c>
      <c r="V1209" s="7">
        <v>34578</v>
      </c>
      <c r="W1209" t="s">
        <v>757</v>
      </c>
      <c r="X1209" s="2" t="s">
        <v>0</v>
      </c>
      <c r="Y1209" s="6" t="e">
        <f t="shared" si="150"/>
        <v>#VALUE!</v>
      </c>
      <c r="AA1209">
        <v>223034</v>
      </c>
      <c r="AB1209">
        <v>23463</v>
      </c>
      <c r="AC1209">
        <v>10974695</v>
      </c>
      <c r="AD1209" t="s">
        <v>6</v>
      </c>
      <c r="AE1209">
        <v>25</v>
      </c>
      <c r="AF1209">
        <v>9</v>
      </c>
      <c r="AH1209" t="s">
        <v>756</v>
      </c>
      <c r="AI1209" t="s">
        <v>755</v>
      </c>
      <c r="AJ1209" t="s">
        <v>754</v>
      </c>
      <c r="AK1209" t="s">
        <v>753</v>
      </c>
      <c r="AL1209">
        <v>16</v>
      </c>
      <c r="AM1209" s="5">
        <f t="shared" si="154"/>
        <v>0.5714285714285714</v>
      </c>
      <c r="AN1209" s="4">
        <f t="shared" si="151"/>
        <v>8.6547303510574997E-4</v>
      </c>
      <c r="AO1209" s="3"/>
      <c r="AP1209">
        <v>0</v>
      </c>
      <c r="AQ1209" t="s">
        <v>600</v>
      </c>
      <c r="AR1209" t="s">
        <v>752</v>
      </c>
      <c r="AS1209" t="s">
        <v>598</v>
      </c>
      <c r="AT1209" s="2" t="s">
        <v>0</v>
      </c>
      <c r="AU1209" s="1" t="e">
        <f t="shared" si="155"/>
        <v>#VALUE!</v>
      </c>
      <c r="AV1209" s="1" t="e">
        <f t="shared" si="156"/>
        <v>#VALUE!</v>
      </c>
      <c r="AW1209" s="1" t="e">
        <f t="shared" si="157"/>
        <v>#VALUE!</v>
      </c>
    </row>
    <row r="1210" spans="1:49" x14ac:dyDescent="0.2">
      <c r="A1210">
        <v>1208</v>
      </c>
      <c r="B1210" t="s">
        <v>751</v>
      </c>
      <c r="C1210" t="s">
        <v>750</v>
      </c>
      <c r="D1210" t="s">
        <v>749</v>
      </c>
      <c r="E1210">
        <v>7833858</v>
      </c>
      <c r="F1210" t="s">
        <v>748</v>
      </c>
      <c r="G1210" t="s">
        <v>16</v>
      </c>
      <c r="H1210" t="s">
        <v>15</v>
      </c>
      <c r="I1210" t="s">
        <v>747</v>
      </c>
      <c r="J1210">
        <v>60009226</v>
      </c>
      <c r="K1210" t="s">
        <v>746</v>
      </c>
      <c r="L1210" t="s">
        <v>745</v>
      </c>
      <c r="M1210" t="s">
        <v>230</v>
      </c>
      <c r="N1210">
        <v>2</v>
      </c>
      <c r="O1210" t="s">
        <v>744</v>
      </c>
      <c r="P1210" t="s">
        <v>743</v>
      </c>
      <c r="Q1210" t="s">
        <v>742</v>
      </c>
      <c r="R1210" s="7">
        <v>34335</v>
      </c>
      <c r="S1210" s="8">
        <f t="shared" si="152"/>
        <v>1994</v>
      </c>
      <c r="T1210" s="8">
        <v>1994</v>
      </c>
      <c r="U1210" s="8">
        <f t="shared" si="153"/>
        <v>28</v>
      </c>
      <c r="V1210" s="7">
        <v>1994</v>
      </c>
      <c r="W1210" t="s">
        <v>741</v>
      </c>
      <c r="X1210" s="2" t="s">
        <v>0</v>
      </c>
      <c r="Y1210" s="6" t="e">
        <f t="shared" si="150"/>
        <v>#VALUE!</v>
      </c>
      <c r="AA1210">
        <v>9284257</v>
      </c>
      <c r="AB1210">
        <v>16793</v>
      </c>
      <c r="AD1210" t="s">
        <v>6</v>
      </c>
      <c r="AE1210">
        <v>88</v>
      </c>
      <c r="AF1210">
        <v>3</v>
      </c>
      <c r="AH1210" t="s">
        <v>740</v>
      </c>
      <c r="AI1210" t="s">
        <v>739</v>
      </c>
      <c r="AJ1210" t="s">
        <v>738</v>
      </c>
      <c r="AK1210" t="s">
        <v>737</v>
      </c>
      <c r="AL1210">
        <v>9</v>
      </c>
      <c r="AM1210" s="5">
        <f t="shared" si="154"/>
        <v>0.32142857142857145</v>
      </c>
      <c r="AN1210" s="4">
        <f t="shared" si="151"/>
        <v>4.8682858224698443E-4</v>
      </c>
      <c r="AO1210" s="3"/>
      <c r="AP1210">
        <v>0</v>
      </c>
      <c r="AR1210" t="s">
        <v>1</v>
      </c>
      <c r="AT1210" s="2" t="s">
        <v>0</v>
      </c>
      <c r="AU1210" s="1" t="e">
        <f t="shared" si="155"/>
        <v>#VALUE!</v>
      </c>
      <c r="AV1210" s="1" t="e">
        <f t="shared" si="156"/>
        <v>#VALUE!</v>
      </c>
      <c r="AW1210" s="1" t="e">
        <f t="shared" si="157"/>
        <v>#VALUE!</v>
      </c>
    </row>
    <row r="1211" spans="1:49" x14ac:dyDescent="0.2">
      <c r="A1211">
        <v>1209</v>
      </c>
      <c r="B1211" t="s">
        <v>736</v>
      </c>
      <c r="C1211" t="s">
        <v>735</v>
      </c>
      <c r="D1211" t="s">
        <v>734</v>
      </c>
      <c r="F1211" t="s">
        <v>733</v>
      </c>
      <c r="G1211" t="s">
        <v>16</v>
      </c>
      <c r="H1211" t="s">
        <v>15</v>
      </c>
      <c r="I1211" t="s">
        <v>732</v>
      </c>
      <c r="J1211" t="s">
        <v>731</v>
      </c>
      <c r="K1211" t="s">
        <v>730</v>
      </c>
      <c r="L1211" t="s">
        <v>729</v>
      </c>
      <c r="M1211" t="s">
        <v>728</v>
      </c>
      <c r="N1211">
        <v>4</v>
      </c>
      <c r="O1211" t="s">
        <v>727</v>
      </c>
      <c r="P1211" t="s">
        <v>726</v>
      </c>
      <c r="Q1211" t="s">
        <v>725</v>
      </c>
      <c r="R1211" s="7">
        <v>34335</v>
      </c>
      <c r="S1211" s="8">
        <f t="shared" si="152"/>
        <v>1994</v>
      </c>
      <c r="T1211" s="8">
        <v>1994</v>
      </c>
      <c r="U1211" s="8">
        <f t="shared" si="153"/>
        <v>28</v>
      </c>
      <c r="V1211" s="7">
        <v>34547</v>
      </c>
      <c r="W1211" t="s">
        <v>471</v>
      </c>
      <c r="X1211" s="2">
        <v>0.58399999999999996</v>
      </c>
      <c r="Y1211" s="6">
        <f t="shared" si="150"/>
        <v>1.5589546461653453E-2</v>
      </c>
      <c r="AA1211">
        <v>408166</v>
      </c>
      <c r="AB1211">
        <v>19057</v>
      </c>
      <c r="AD1211" t="s">
        <v>6</v>
      </c>
      <c r="AE1211">
        <v>26</v>
      </c>
      <c r="AF1211">
        <v>4</v>
      </c>
      <c r="AH1211" t="s">
        <v>724</v>
      </c>
      <c r="AI1211" t="s">
        <v>723</v>
      </c>
      <c r="AJ1211" t="s">
        <v>722</v>
      </c>
      <c r="AK1211" t="s">
        <v>721</v>
      </c>
      <c r="AL1211">
        <v>23</v>
      </c>
      <c r="AM1211" s="5">
        <f t="shared" si="154"/>
        <v>0.8214285714285714</v>
      </c>
      <c r="AN1211" s="4">
        <f t="shared" si="151"/>
        <v>1.2441174879645155E-3</v>
      </c>
      <c r="AO1211" s="3"/>
      <c r="AP1211">
        <v>0</v>
      </c>
      <c r="AR1211" t="s">
        <v>1</v>
      </c>
      <c r="AT1211" s="2" t="s">
        <v>0</v>
      </c>
      <c r="AU1211" s="1">
        <f t="shared" si="155"/>
        <v>1.1285917769546772</v>
      </c>
      <c r="AV1211" s="1">
        <f t="shared" si="156"/>
        <v>0.84168319748089826</v>
      </c>
      <c r="AW1211" s="1">
        <f t="shared" si="157"/>
        <v>0.55477461800711969</v>
      </c>
    </row>
    <row r="1212" spans="1:49" x14ac:dyDescent="0.2">
      <c r="A1212">
        <v>1210</v>
      </c>
      <c r="B1212" t="s">
        <v>720</v>
      </c>
      <c r="C1212" t="s">
        <v>719</v>
      </c>
      <c r="F1212" t="s">
        <v>718</v>
      </c>
      <c r="G1212" t="s">
        <v>16</v>
      </c>
      <c r="H1212" t="s">
        <v>15</v>
      </c>
      <c r="I1212" t="s">
        <v>717</v>
      </c>
      <c r="J1212" t="s">
        <v>716</v>
      </c>
      <c r="K1212" t="s">
        <v>715</v>
      </c>
      <c r="L1212" t="s">
        <v>714</v>
      </c>
      <c r="M1212" t="s">
        <v>713</v>
      </c>
      <c r="N1212">
        <v>5</v>
      </c>
      <c r="O1212" t="s">
        <v>712</v>
      </c>
      <c r="P1212" t="s">
        <v>711</v>
      </c>
      <c r="Q1212" t="s">
        <v>710</v>
      </c>
      <c r="R1212" s="7">
        <v>34335</v>
      </c>
      <c r="S1212" s="8">
        <f t="shared" si="152"/>
        <v>1994</v>
      </c>
      <c r="T1212" s="8">
        <v>1994</v>
      </c>
      <c r="U1212" s="8">
        <f t="shared" si="153"/>
        <v>28</v>
      </c>
      <c r="V1212" s="7">
        <v>34335</v>
      </c>
      <c r="W1212" t="s">
        <v>709</v>
      </c>
      <c r="X1212" s="2">
        <v>0.85499999999999998</v>
      </c>
      <c r="Y1212" s="6">
        <f t="shared" si="150"/>
        <v>2.28237366861536E-2</v>
      </c>
      <c r="AA1212">
        <v>980331</v>
      </c>
      <c r="AB1212">
        <v>23342</v>
      </c>
      <c r="AC1212">
        <v>15731561</v>
      </c>
      <c r="AD1212" t="s">
        <v>6</v>
      </c>
      <c r="AE1212">
        <v>20</v>
      </c>
      <c r="AF1212">
        <v>1</v>
      </c>
      <c r="AH1212" t="s">
        <v>708</v>
      </c>
      <c r="AI1212" t="s">
        <v>707</v>
      </c>
      <c r="AJ1212" t="s">
        <v>706</v>
      </c>
      <c r="AK1212" t="s">
        <v>705</v>
      </c>
      <c r="AL1212">
        <v>46</v>
      </c>
      <c r="AM1212" s="5">
        <f t="shared" si="154"/>
        <v>1.6428571428571428</v>
      </c>
      <c r="AN1212" s="4">
        <f t="shared" si="151"/>
        <v>2.4882349759290309E-3</v>
      </c>
      <c r="AO1212" s="3"/>
      <c r="AP1212">
        <v>0</v>
      </c>
      <c r="AR1212" t="s">
        <v>1</v>
      </c>
      <c r="AT1212" s="2">
        <v>2.6259999999999999</v>
      </c>
      <c r="AU1212" s="1">
        <f t="shared" si="155"/>
        <v>1.6723086173086228</v>
      </c>
      <c r="AV1212" s="1">
        <f t="shared" si="156"/>
        <v>1.2655985831041316</v>
      </c>
      <c r="AW1212" s="1">
        <f t="shared" si="157"/>
        <v>0.85888854889964017</v>
      </c>
    </row>
    <row r="1213" spans="1:49" x14ac:dyDescent="0.2">
      <c r="A1213">
        <v>1211</v>
      </c>
      <c r="B1213" t="s">
        <v>704</v>
      </c>
      <c r="C1213" t="s">
        <v>703</v>
      </c>
      <c r="D1213" t="s">
        <v>702</v>
      </c>
      <c r="F1213" t="s">
        <v>701</v>
      </c>
      <c r="G1213" t="s">
        <v>16</v>
      </c>
      <c r="H1213" t="s">
        <v>15</v>
      </c>
      <c r="I1213" t="s">
        <v>700</v>
      </c>
      <c r="J1213" t="s">
        <v>699</v>
      </c>
      <c r="K1213" t="s">
        <v>698</v>
      </c>
      <c r="L1213" t="s">
        <v>697</v>
      </c>
      <c r="M1213" t="s">
        <v>83</v>
      </c>
      <c r="N1213">
        <v>4</v>
      </c>
      <c r="O1213" t="s">
        <v>696</v>
      </c>
      <c r="P1213" t="s">
        <v>695</v>
      </c>
      <c r="Q1213" t="s">
        <v>694</v>
      </c>
      <c r="R1213" s="7">
        <v>34335</v>
      </c>
      <c r="S1213" s="8">
        <f t="shared" si="152"/>
        <v>1994</v>
      </c>
      <c r="T1213" s="8">
        <v>1994</v>
      </c>
      <c r="U1213" s="8">
        <f t="shared" si="153"/>
        <v>28</v>
      </c>
      <c r="V1213" s="7">
        <v>34455</v>
      </c>
      <c r="W1213" t="s">
        <v>693</v>
      </c>
      <c r="X1213" s="2">
        <v>0.90600000000000003</v>
      </c>
      <c r="Y1213" s="6">
        <f t="shared" si="150"/>
        <v>2.4185152558661008E-2</v>
      </c>
      <c r="AA1213">
        <v>244066</v>
      </c>
      <c r="AB1213">
        <v>29771</v>
      </c>
      <c r="AC1213">
        <v>10958312</v>
      </c>
      <c r="AD1213" t="s">
        <v>6</v>
      </c>
      <c r="AE1213">
        <v>52</v>
      </c>
      <c r="AF1213">
        <v>1</v>
      </c>
      <c r="AH1213" t="s">
        <v>692</v>
      </c>
      <c r="AI1213" t="s">
        <v>691</v>
      </c>
      <c r="AJ1213" t="s">
        <v>690</v>
      </c>
      <c r="AK1213" t="s">
        <v>689</v>
      </c>
      <c r="AL1213">
        <v>11</v>
      </c>
      <c r="AM1213" s="5">
        <f t="shared" si="154"/>
        <v>0.39285714285714285</v>
      </c>
      <c r="AN1213" s="4">
        <f t="shared" si="151"/>
        <v>5.9501271163520315E-4</v>
      </c>
      <c r="AO1213" s="3"/>
      <c r="AP1213">
        <v>0</v>
      </c>
      <c r="AR1213" t="s">
        <v>1</v>
      </c>
      <c r="AT1213" s="2" t="s">
        <v>0</v>
      </c>
      <c r="AU1213" s="1">
        <f t="shared" si="155"/>
        <v>1.7108110604553264</v>
      </c>
      <c r="AV1213" s="1">
        <f t="shared" si="156"/>
        <v>1.2390082635148105</v>
      </c>
      <c r="AW1213" s="1">
        <f t="shared" si="157"/>
        <v>0.76720546657429445</v>
      </c>
    </row>
    <row r="1214" spans="1:49" x14ac:dyDescent="0.2">
      <c r="A1214">
        <v>1212</v>
      </c>
      <c r="B1214" t="s">
        <v>688</v>
      </c>
      <c r="C1214" t="s">
        <v>687</v>
      </c>
      <c r="F1214" t="s">
        <v>686</v>
      </c>
      <c r="G1214" t="s">
        <v>16</v>
      </c>
      <c r="H1214" t="s">
        <v>15</v>
      </c>
      <c r="I1214" t="s">
        <v>685</v>
      </c>
      <c r="J1214">
        <v>60108337</v>
      </c>
      <c r="K1214" t="s">
        <v>684</v>
      </c>
      <c r="L1214" t="s">
        <v>683</v>
      </c>
      <c r="M1214" t="s">
        <v>682</v>
      </c>
      <c r="N1214">
        <v>1</v>
      </c>
      <c r="O1214" t="s">
        <v>681</v>
      </c>
      <c r="P1214">
        <v>7006182850</v>
      </c>
      <c r="Q1214">
        <v>60108337</v>
      </c>
      <c r="R1214" s="7">
        <v>34335</v>
      </c>
      <c r="S1214" s="8">
        <f t="shared" si="152"/>
        <v>1994</v>
      </c>
      <c r="T1214" s="8">
        <v>1994</v>
      </c>
      <c r="U1214" s="8">
        <f t="shared" si="153"/>
        <v>28</v>
      </c>
      <c r="V1214" s="7">
        <v>34578</v>
      </c>
      <c r="W1214" t="s">
        <v>680</v>
      </c>
      <c r="X1214" s="2">
        <v>0.8</v>
      </c>
      <c r="Y1214" s="6">
        <f t="shared" si="150"/>
        <v>2.1355543098155415E-2</v>
      </c>
      <c r="AA1214">
        <v>3407594</v>
      </c>
      <c r="AB1214">
        <v>23456</v>
      </c>
      <c r="AC1214">
        <v>14321351</v>
      </c>
      <c r="AD1214" t="s">
        <v>6</v>
      </c>
      <c r="AE1214">
        <v>175</v>
      </c>
      <c r="AF1214">
        <v>3</v>
      </c>
      <c r="AH1214" t="s">
        <v>679</v>
      </c>
      <c r="AI1214" t="s">
        <v>678</v>
      </c>
      <c r="AJ1214" t="s">
        <v>677</v>
      </c>
      <c r="AK1214" t="s">
        <v>676</v>
      </c>
      <c r="AL1214">
        <v>22</v>
      </c>
      <c r="AM1214" s="5">
        <f t="shared" si="154"/>
        <v>0.7857142857142857</v>
      </c>
      <c r="AN1214" s="4">
        <f t="shared" si="151"/>
        <v>1.1900254232704063E-3</v>
      </c>
      <c r="AO1214" s="3"/>
      <c r="AP1214">
        <v>0</v>
      </c>
      <c r="AR1214" t="s">
        <v>1</v>
      </c>
      <c r="AT1214" s="2" t="s">
        <v>0</v>
      </c>
      <c r="AU1214" s="1">
        <f t="shared" si="155"/>
        <v>1.530588779568991</v>
      </c>
      <c r="AV1214" s="1">
        <f t="shared" si="156"/>
        <v>1.1272784260712911</v>
      </c>
      <c r="AW1214" s="1">
        <f t="shared" si="157"/>
        <v>0.72396807257359086</v>
      </c>
    </row>
    <row r="1215" spans="1:49" x14ac:dyDescent="0.2">
      <c r="A1215">
        <v>1213</v>
      </c>
      <c r="B1215" t="s">
        <v>675</v>
      </c>
      <c r="C1215" t="s">
        <v>674</v>
      </c>
      <c r="E1215">
        <v>8106240</v>
      </c>
      <c r="F1215" t="s">
        <v>673</v>
      </c>
      <c r="G1215" t="s">
        <v>16</v>
      </c>
      <c r="H1215" t="s">
        <v>15</v>
      </c>
      <c r="I1215" t="s">
        <v>672</v>
      </c>
      <c r="J1215" t="s">
        <v>671</v>
      </c>
      <c r="K1215" t="s">
        <v>670</v>
      </c>
      <c r="L1215" t="s">
        <v>669</v>
      </c>
      <c r="M1215" t="s">
        <v>668</v>
      </c>
      <c r="N1215">
        <v>3</v>
      </c>
      <c r="O1215" t="s">
        <v>667</v>
      </c>
      <c r="P1215" t="s">
        <v>666</v>
      </c>
      <c r="Q1215" t="s">
        <v>665</v>
      </c>
      <c r="R1215" s="7">
        <v>34335</v>
      </c>
      <c r="S1215" s="8">
        <f t="shared" si="152"/>
        <v>1994</v>
      </c>
      <c r="T1215" s="8">
        <v>1994</v>
      </c>
      <c r="U1215" s="8">
        <f t="shared" si="153"/>
        <v>28</v>
      </c>
      <c r="V1215" s="7">
        <v>34394</v>
      </c>
      <c r="W1215" t="s">
        <v>664</v>
      </c>
      <c r="X1215" s="2">
        <v>0.35699999999999998</v>
      </c>
      <c r="Y1215" s="6">
        <f t="shared" si="150"/>
        <v>9.5299111075518531E-3</v>
      </c>
      <c r="AA1215">
        <v>179078</v>
      </c>
      <c r="AB1215">
        <v>13374</v>
      </c>
      <c r="AC1215">
        <v>15385159</v>
      </c>
      <c r="AD1215" t="s">
        <v>6</v>
      </c>
      <c r="AE1215">
        <v>66</v>
      </c>
      <c r="AF1215">
        <v>3</v>
      </c>
      <c r="AH1215" t="s">
        <v>663</v>
      </c>
      <c r="AI1215" t="s">
        <v>662</v>
      </c>
      <c r="AJ1215" t="s">
        <v>661</v>
      </c>
      <c r="AK1215" t="s">
        <v>660</v>
      </c>
      <c r="AL1215">
        <v>10</v>
      </c>
      <c r="AM1215" s="5">
        <f t="shared" si="154"/>
        <v>0.35714285714285715</v>
      </c>
      <c r="AN1215" s="4">
        <f t="shared" si="151"/>
        <v>5.4092064694109376E-4</v>
      </c>
      <c r="AO1215" s="3"/>
      <c r="AP1215">
        <v>0</v>
      </c>
      <c r="AR1215" t="s">
        <v>1</v>
      </c>
      <c r="AT1215" s="2">
        <v>1.3160000000000001</v>
      </c>
      <c r="AU1215" s="1">
        <f t="shared" si="155"/>
        <v>0.68332139693686245</v>
      </c>
      <c r="AV1215" s="1">
        <f t="shared" si="156"/>
        <v>0.5035415877246473</v>
      </c>
      <c r="AW1215" s="1">
        <f t="shared" si="157"/>
        <v>0.32376177851243215</v>
      </c>
    </row>
    <row r="1216" spans="1:49" x14ac:dyDescent="0.2">
      <c r="A1216">
        <v>1214</v>
      </c>
      <c r="B1216" t="s">
        <v>659</v>
      </c>
      <c r="C1216" t="s">
        <v>658</v>
      </c>
      <c r="E1216">
        <v>8111027</v>
      </c>
      <c r="F1216" t="s">
        <v>657</v>
      </c>
      <c r="G1216" t="s">
        <v>16</v>
      </c>
      <c r="H1216" t="s">
        <v>15</v>
      </c>
      <c r="I1216" t="s">
        <v>656</v>
      </c>
      <c r="J1216">
        <v>60016849</v>
      </c>
      <c r="K1216" t="s">
        <v>655</v>
      </c>
      <c r="L1216" t="s">
        <v>654</v>
      </c>
      <c r="M1216" t="s">
        <v>653</v>
      </c>
      <c r="N1216">
        <v>2</v>
      </c>
      <c r="O1216" t="s">
        <v>652</v>
      </c>
      <c r="P1216" t="s">
        <v>651</v>
      </c>
      <c r="Q1216" t="s">
        <v>650</v>
      </c>
      <c r="R1216" s="7">
        <v>34335</v>
      </c>
      <c r="S1216" s="8">
        <f t="shared" si="152"/>
        <v>1994</v>
      </c>
      <c r="T1216" s="8">
        <v>1994</v>
      </c>
      <c r="U1216" s="8">
        <f t="shared" si="153"/>
        <v>28</v>
      </c>
      <c r="V1216" s="7">
        <v>34335</v>
      </c>
      <c r="W1216" t="s">
        <v>649</v>
      </c>
      <c r="X1216" s="2">
        <v>1.448</v>
      </c>
      <c r="Y1216" s="6">
        <f t="shared" si="150"/>
        <v>3.8653533007661299E-2</v>
      </c>
      <c r="AA1216">
        <v>1674412</v>
      </c>
      <c r="AB1216">
        <v>13042</v>
      </c>
      <c r="AC1216">
        <v>15735028</v>
      </c>
      <c r="AD1216" t="s">
        <v>6</v>
      </c>
      <c r="AE1216">
        <v>24</v>
      </c>
      <c r="AF1216">
        <v>1</v>
      </c>
      <c r="AH1216" t="s">
        <v>648</v>
      </c>
      <c r="AI1216" t="s">
        <v>647</v>
      </c>
      <c r="AJ1216" t="s">
        <v>646</v>
      </c>
      <c r="AK1216" t="s">
        <v>645</v>
      </c>
      <c r="AL1216">
        <v>40</v>
      </c>
      <c r="AM1216" s="5">
        <f t="shared" si="154"/>
        <v>1.4285714285714286</v>
      </c>
      <c r="AN1216" s="4">
        <f t="shared" si="151"/>
        <v>2.163682587764375E-3</v>
      </c>
      <c r="AO1216" s="3"/>
      <c r="AP1216">
        <v>0</v>
      </c>
      <c r="AR1216" t="s">
        <v>1</v>
      </c>
      <c r="AT1216" s="2">
        <v>4.0759999999999996</v>
      </c>
      <c r="AU1216" s="1">
        <f t="shared" si="155"/>
        <v>2.7706577881692218</v>
      </c>
      <c r="AV1216" s="1">
        <f t="shared" si="156"/>
        <v>2.0408607797712834</v>
      </c>
      <c r="AW1216" s="1">
        <f t="shared" si="157"/>
        <v>1.3110637713733453</v>
      </c>
    </row>
    <row r="1217" spans="1:49" x14ac:dyDescent="0.2">
      <c r="A1217">
        <v>1215</v>
      </c>
      <c r="B1217" t="s">
        <v>644</v>
      </c>
      <c r="C1217" t="s">
        <v>643</v>
      </c>
      <c r="D1217">
        <v>22191094901147</v>
      </c>
      <c r="F1217" t="s">
        <v>642</v>
      </c>
      <c r="G1217" t="s">
        <v>16</v>
      </c>
      <c r="H1217" t="s">
        <v>15</v>
      </c>
      <c r="I1217" t="s">
        <v>641</v>
      </c>
      <c r="J1217">
        <v>60003274</v>
      </c>
      <c r="K1217" t="s">
        <v>640</v>
      </c>
      <c r="L1217" t="s">
        <v>639</v>
      </c>
      <c r="M1217" t="s">
        <v>58</v>
      </c>
      <c r="N1217">
        <v>2</v>
      </c>
      <c r="O1217" t="s">
        <v>638</v>
      </c>
      <c r="P1217" t="s">
        <v>637</v>
      </c>
      <c r="Q1217" t="s">
        <v>636</v>
      </c>
      <c r="R1217" s="7">
        <v>34335</v>
      </c>
      <c r="S1217" s="8">
        <f t="shared" si="152"/>
        <v>1994</v>
      </c>
      <c r="T1217" s="8">
        <v>1994</v>
      </c>
      <c r="U1217" s="8">
        <f t="shared" si="153"/>
        <v>28</v>
      </c>
      <c r="V1217" s="7">
        <v>34335</v>
      </c>
      <c r="W1217" t="s">
        <v>635</v>
      </c>
      <c r="X1217" s="2">
        <v>0.89900000000000002</v>
      </c>
      <c r="Y1217" s="6">
        <f t="shared" si="150"/>
        <v>2.399829155655215E-2</v>
      </c>
      <c r="AA1217">
        <v>221910</v>
      </c>
      <c r="AB1217">
        <v>20487</v>
      </c>
      <c r="AD1217" t="s">
        <v>6</v>
      </c>
      <c r="AE1217">
        <v>40</v>
      </c>
      <c r="AF1217">
        <v>1</v>
      </c>
      <c r="AH1217" t="s">
        <v>634</v>
      </c>
      <c r="AI1217" t="s">
        <v>633</v>
      </c>
      <c r="AJ1217" t="s">
        <v>632</v>
      </c>
      <c r="AK1217" t="s">
        <v>631</v>
      </c>
      <c r="AL1217">
        <v>37</v>
      </c>
      <c r="AM1217" s="5">
        <f t="shared" si="154"/>
        <v>1.3214285714285714</v>
      </c>
      <c r="AN1217" s="4">
        <f t="shared" si="151"/>
        <v>2.0014063936820469E-3</v>
      </c>
      <c r="AO1217" s="3"/>
      <c r="AP1217">
        <v>0</v>
      </c>
      <c r="AR1217" t="s">
        <v>1</v>
      </c>
      <c r="AT1217" s="2">
        <v>2.3540000000000001</v>
      </c>
      <c r="AU1217" s="1">
        <f t="shared" si="155"/>
        <v>1.7399226007691115</v>
      </c>
      <c r="AV1217" s="1">
        <f t="shared" si="156"/>
        <v>1.2999848975117099</v>
      </c>
      <c r="AW1217" s="1">
        <f t="shared" si="157"/>
        <v>0.86004719425430765</v>
      </c>
    </row>
    <row r="1218" spans="1:49" x14ac:dyDescent="0.2">
      <c r="A1218">
        <v>1216</v>
      </c>
      <c r="B1218" t="s">
        <v>630</v>
      </c>
      <c r="C1218" t="s">
        <v>629</v>
      </c>
      <c r="F1218" t="s">
        <v>628</v>
      </c>
      <c r="G1218" t="s">
        <v>16</v>
      </c>
      <c r="H1218" t="s">
        <v>15</v>
      </c>
      <c r="I1218" t="s">
        <v>627</v>
      </c>
      <c r="J1218" t="s">
        <v>626</v>
      </c>
      <c r="K1218" t="s">
        <v>625</v>
      </c>
      <c r="L1218" t="s">
        <v>624</v>
      </c>
      <c r="M1218" t="s">
        <v>623</v>
      </c>
      <c r="N1218">
        <v>5</v>
      </c>
      <c r="O1218" t="s">
        <v>622</v>
      </c>
      <c r="P1218" t="s">
        <v>621</v>
      </c>
      <c r="Q1218" t="s">
        <v>620</v>
      </c>
      <c r="R1218" s="7">
        <v>34335</v>
      </c>
      <c r="S1218" s="8">
        <f t="shared" si="152"/>
        <v>1994</v>
      </c>
      <c r="T1218" s="8">
        <v>1994</v>
      </c>
      <c r="U1218" s="8">
        <f t="shared" si="153"/>
        <v>28</v>
      </c>
      <c r="V1218" s="7">
        <v>34639</v>
      </c>
      <c r="W1218" t="s">
        <v>619</v>
      </c>
      <c r="X1218" s="2">
        <v>0.89900000000000002</v>
      </c>
      <c r="Y1218" s="6">
        <f t="shared" ref="Y1218:Y1263" si="158">(X1218-$Z$4)/($Z$3-$Z$4)</f>
        <v>2.399829155655215E-2</v>
      </c>
      <c r="AA1218">
        <v>3781097</v>
      </c>
      <c r="AB1218">
        <v>19706</v>
      </c>
      <c r="AC1218">
        <v>15746968</v>
      </c>
      <c r="AD1218" t="s">
        <v>6</v>
      </c>
      <c r="AE1218">
        <v>124</v>
      </c>
      <c r="AF1218">
        <v>1</v>
      </c>
      <c r="AH1218" t="s">
        <v>618</v>
      </c>
      <c r="AI1218" t="s">
        <v>617</v>
      </c>
      <c r="AJ1218" t="s">
        <v>616</v>
      </c>
      <c r="AK1218" t="s">
        <v>615</v>
      </c>
      <c r="AL1218">
        <v>9</v>
      </c>
      <c r="AM1218" s="5">
        <f t="shared" si="154"/>
        <v>0.32142857142857145</v>
      </c>
      <c r="AN1218" s="4">
        <f t="shared" ref="AN1218:AN1263" si="159">(AM1218-$AO$4)/($AO$3-$AO$4)</f>
        <v>4.8682858224698443E-4</v>
      </c>
      <c r="AO1218" s="3"/>
      <c r="AP1218">
        <v>1</v>
      </c>
      <c r="AR1218" t="s">
        <v>1</v>
      </c>
      <c r="AT1218" s="2">
        <v>2.742</v>
      </c>
      <c r="AU1218" s="1">
        <f t="shared" si="155"/>
        <v>1.6944852664260597</v>
      </c>
      <c r="AV1218" s="1">
        <f t="shared" si="156"/>
        <v>1.2242560069399566</v>
      </c>
      <c r="AW1218" s="1">
        <f t="shared" si="157"/>
        <v>0.75402674745385334</v>
      </c>
    </row>
    <row r="1219" spans="1:49" x14ac:dyDescent="0.2">
      <c r="A1219">
        <v>1217</v>
      </c>
      <c r="B1219" t="s">
        <v>614</v>
      </c>
      <c r="C1219" t="s">
        <v>613</v>
      </c>
      <c r="E1219">
        <v>7860794</v>
      </c>
      <c r="F1219" t="s">
        <v>612</v>
      </c>
      <c r="G1219" t="s">
        <v>16</v>
      </c>
      <c r="H1219" t="s">
        <v>15</v>
      </c>
      <c r="I1219" t="s">
        <v>611</v>
      </c>
      <c r="J1219" t="s">
        <v>610</v>
      </c>
      <c r="K1219" t="s">
        <v>609</v>
      </c>
      <c r="L1219" t="s">
        <v>608</v>
      </c>
      <c r="M1219" t="s">
        <v>83</v>
      </c>
      <c r="N1219">
        <v>3</v>
      </c>
      <c r="O1219" t="s">
        <v>607</v>
      </c>
      <c r="P1219" t="s">
        <v>606</v>
      </c>
      <c r="Q1219" t="s">
        <v>605</v>
      </c>
      <c r="R1219" s="7">
        <v>34335</v>
      </c>
      <c r="S1219" s="8">
        <f t="shared" si="152"/>
        <v>1994</v>
      </c>
      <c r="T1219" s="8">
        <v>1994</v>
      </c>
      <c r="U1219" s="8">
        <f t="shared" si="153"/>
        <v>28</v>
      </c>
      <c r="V1219" s="7">
        <v>34669</v>
      </c>
      <c r="W1219" t="s">
        <v>604</v>
      </c>
      <c r="X1219" s="2">
        <v>1.855</v>
      </c>
      <c r="Y1219" s="6">
        <f t="shared" si="158"/>
        <v>4.9518165558847867E-2</v>
      </c>
      <c r="AA1219">
        <v>219967</v>
      </c>
      <c r="AB1219">
        <v>16689</v>
      </c>
      <c r="AC1219">
        <v>10969861</v>
      </c>
      <c r="AD1219" t="s">
        <v>6</v>
      </c>
      <c r="AE1219">
        <v>350</v>
      </c>
      <c r="AF1219">
        <v>1</v>
      </c>
      <c r="AH1219" s="9">
        <v>44562</v>
      </c>
      <c r="AI1219" t="s">
        <v>603</v>
      </c>
      <c r="AJ1219" t="s">
        <v>602</v>
      </c>
      <c r="AK1219" t="s">
        <v>601</v>
      </c>
      <c r="AL1219">
        <v>50</v>
      </c>
      <c r="AM1219" s="5">
        <f t="shared" si="154"/>
        <v>1.7857142857142858</v>
      </c>
      <c r="AN1219" s="4">
        <f t="shared" si="159"/>
        <v>2.7046032347054689E-3</v>
      </c>
      <c r="AO1219" s="3"/>
      <c r="AP1219">
        <v>0</v>
      </c>
      <c r="AQ1219" t="s">
        <v>600</v>
      </c>
      <c r="AR1219" t="s">
        <v>599</v>
      </c>
      <c r="AS1219" t="s">
        <v>598</v>
      </c>
      <c r="AT1219" s="2">
        <v>3.2149999999999999</v>
      </c>
      <c r="AU1219" s="1">
        <f t="shared" si="155"/>
        <v>3.5474096861605147</v>
      </c>
      <c r="AV1219" s="1">
        <f t="shared" si="156"/>
        <v>2.6111384396776667</v>
      </c>
      <c r="AW1219" s="1">
        <f t="shared" si="157"/>
        <v>1.6748671931948185</v>
      </c>
    </row>
    <row r="1220" spans="1:49" x14ac:dyDescent="0.2">
      <c r="A1220">
        <v>1218</v>
      </c>
      <c r="B1220" t="s">
        <v>597</v>
      </c>
      <c r="C1220" t="s">
        <v>596</v>
      </c>
      <c r="F1220" t="s">
        <v>595</v>
      </c>
      <c r="G1220" t="s">
        <v>16</v>
      </c>
      <c r="H1220" t="s">
        <v>15</v>
      </c>
      <c r="I1220" t="s">
        <v>594</v>
      </c>
      <c r="J1220">
        <v>60003977</v>
      </c>
      <c r="K1220" t="s">
        <v>593</v>
      </c>
      <c r="L1220" t="s">
        <v>592</v>
      </c>
      <c r="M1220" t="s">
        <v>591</v>
      </c>
      <c r="N1220">
        <v>2</v>
      </c>
      <c r="O1220" t="s">
        <v>590</v>
      </c>
      <c r="P1220" t="s">
        <v>589</v>
      </c>
      <c r="Q1220" t="s">
        <v>588</v>
      </c>
      <c r="R1220" s="7">
        <v>34335</v>
      </c>
      <c r="S1220" s="8">
        <f t="shared" si="152"/>
        <v>1994</v>
      </c>
      <c r="T1220" s="8">
        <v>1994</v>
      </c>
      <c r="U1220" s="8">
        <f t="shared" si="153"/>
        <v>28</v>
      </c>
      <c r="V1220" s="7">
        <v>34335</v>
      </c>
      <c r="W1220" t="s">
        <v>587</v>
      </c>
      <c r="X1220" s="2">
        <v>0.61499999999999999</v>
      </c>
      <c r="Y1220" s="6">
        <f t="shared" si="158"/>
        <v>1.6417073756706976E-2</v>
      </c>
      <c r="AA1220">
        <v>1959271</v>
      </c>
      <c r="AB1220">
        <v>12141</v>
      </c>
      <c r="AC1220">
        <v>15729559</v>
      </c>
      <c r="AD1220" t="s">
        <v>6</v>
      </c>
      <c r="AE1220">
        <v>15</v>
      </c>
      <c r="AF1220">
        <v>1</v>
      </c>
      <c r="AH1220" t="s">
        <v>586</v>
      </c>
      <c r="AI1220" t="s">
        <v>585</v>
      </c>
      <c r="AK1220" t="s">
        <v>584</v>
      </c>
      <c r="AL1220">
        <v>0</v>
      </c>
      <c r="AM1220" s="5">
        <f t="shared" si="154"/>
        <v>0</v>
      </c>
      <c r="AN1220" s="4">
        <f t="shared" si="159"/>
        <v>0</v>
      </c>
      <c r="AO1220" s="3"/>
      <c r="AP1220">
        <v>0</v>
      </c>
      <c r="AR1220" t="s">
        <v>1</v>
      </c>
      <c r="AT1220" s="2" t="s">
        <v>0</v>
      </c>
      <c r="AU1220" s="1">
        <f t="shared" si="155"/>
        <v>1.1491951629694881</v>
      </c>
      <c r="AV1220" s="1">
        <f t="shared" si="156"/>
        <v>0.82085368783534873</v>
      </c>
      <c r="AW1220" s="1">
        <f t="shared" si="157"/>
        <v>0.49251221270120926</v>
      </c>
    </row>
    <row r="1221" spans="1:49" x14ac:dyDescent="0.2">
      <c r="A1221">
        <v>1219</v>
      </c>
      <c r="B1221" t="s">
        <v>583</v>
      </c>
      <c r="C1221" t="s">
        <v>582</v>
      </c>
      <c r="E1221">
        <v>7959813</v>
      </c>
      <c r="F1221" t="s">
        <v>581</v>
      </c>
      <c r="G1221" t="s">
        <v>16</v>
      </c>
      <c r="H1221" t="s">
        <v>15</v>
      </c>
      <c r="I1221" t="s">
        <v>580</v>
      </c>
      <c r="J1221" t="s">
        <v>574</v>
      </c>
      <c r="K1221" t="s">
        <v>579</v>
      </c>
      <c r="L1221" t="s">
        <v>578</v>
      </c>
      <c r="M1221" t="s">
        <v>577</v>
      </c>
      <c r="N1221">
        <v>2</v>
      </c>
      <c r="O1221" t="s">
        <v>576</v>
      </c>
      <c r="P1221" t="s">
        <v>575</v>
      </c>
      <c r="Q1221" t="s">
        <v>574</v>
      </c>
      <c r="R1221" s="7">
        <v>34335</v>
      </c>
      <c r="S1221" s="8">
        <f t="shared" si="152"/>
        <v>1994</v>
      </c>
      <c r="T1221" s="8">
        <v>1994</v>
      </c>
      <c r="U1221" s="8">
        <f t="shared" si="153"/>
        <v>28</v>
      </c>
      <c r="V1221" s="7">
        <v>34578</v>
      </c>
      <c r="W1221" t="s">
        <v>573</v>
      </c>
      <c r="X1221" s="2">
        <v>1.1479999999999999</v>
      </c>
      <c r="Y1221" s="6">
        <f t="shared" si="158"/>
        <v>3.0645204345853019E-2</v>
      </c>
      <c r="AA1221">
        <v>189294</v>
      </c>
      <c r="AB1221">
        <v>16318</v>
      </c>
      <c r="AC1221">
        <v>15582531</v>
      </c>
      <c r="AD1221" t="s">
        <v>6</v>
      </c>
      <c r="AE1221">
        <v>41</v>
      </c>
      <c r="AF1221">
        <v>9</v>
      </c>
      <c r="AH1221" t="s">
        <v>572</v>
      </c>
      <c r="AI1221" t="s">
        <v>571</v>
      </c>
      <c r="AK1221" t="s">
        <v>570</v>
      </c>
      <c r="AL1221">
        <v>57</v>
      </c>
      <c r="AM1221" s="5">
        <f t="shared" si="154"/>
        <v>2.0357142857142856</v>
      </c>
      <c r="AN1221" s="4">
        <f t="shared" si="159"/>
        <v>3.0832476875642342E-3</v>
      </c>
      <c r="AO1221" s="3"/>
      <c r="AP1221">
        <v>0</v>
      </c>
      <c r="AR1221" t="s">
        <v>1</v>
      </c>
      <c r="AT1221" s="2" t="s">
        <v>0</v>
      </c>
      <c r="AU1221" s="1">
        <f t="shared" si="155"/>
        <v>2.2376617348366383</v>
      </c>
      <c r="AV1221" s="1">
        <f t="shared" si="156"/>
        <v>1.6864226016708628</v>
      </c>
      <c r="AW1221" s="1">
        <f t="shared" si="157"/>
        <v>1.1351834685050868</v>
      </c>
    </row>
    <row r="1222" spans="1:49" x14ac:dyDescent="0.2">
      <c r="A1222">
        <v>1220</v>
      </c>
      <c r="B1222" t="s">
        <v>569</v>
      </c>
      <c r="C1222" t="s">
        <v>568</v>
      </c>
      <c r="F1222" t="s">
        <v>567</v>
      </c>
      <c r="G1222" t="s">
        <v>16</v>
      </c>
      <c r="H1222" t="s">
        <v>15</v>
      </c>
      <c r="I1222" t="s">
        <v>566</v>
      </c>
      <c r="N1222">
        <v>1</v>
      </c>
      <c r="O1222" t="s">
        <v>565</v>
      </c>
      <c r="P1222">
        <v>7202361409</v>
      </c>
      <c r="R1222" s="7">
        <v>34335</v>
      </c>
      <c r="S1222" s="8">
        <f t="shared" si="152"/>
        <v>1994</v>
      </c>
      <c r="T1222" s="8">
        <v>1994</v>
      </c>
      <c r="U1222" s="8">
        <f t="shared" si="153"/>
        <v>28</v>
      </c>
      <c r="V1222" s="7">
        <v>34335</v>
      </c>
      <c r="W1222" t="s">
        <v>564</v>
      </c>
      <c r="X1222" s="2">
        <v>0.752</v>
      </c>
      <c r="Y1222" s="6">
        <f t="shared" si="158"/>
        <v>2.0074210512266089E-2</v>
      </c>
      <c r="AA1222">
        <v>3649059</v>
      </c>
      <c r="AB1222">
        <v>17277</v>
      </c>
      <c r="AC1222">
        <v>15581691</v>
      </c>
      <c r="AD1222" t="s">
        <v>6</v>
      </c>
      <c r="AE1222">
        <v>19</v>
      </c>
      <c r="AF1222">
        <v>1</v>
      </c>
      <c r="AH1222" t="s">
        <v>563</v>
      </c>
      <c r="AI1222" t="s">
        <v>562</v>
      </c>
      <c r="AK1222" t="s">
        <v>561</v>
      </c>
      <c r="AL1222">
        <v>39</v>
      </c>
      <c r="AM1222" s="5">
        <f t="shared" si="154"/>
        <v>1.3928571428571428</v>
      </c>
      <c r="AN1222" s="4">
        <f t="shared" si="159"/>
        <v>2.1095905230702656E-3</v>
      </c>
      <c r="AO1222" s="3"/>
      <c r="AP1222">
        <v>0</v>
      </c>
      <c r="AR1222" t="s">
        <v>1</v>
      </c>
      <c r="AT1222" s="2">
        <v>3.5539999999999998</v>
      </c>
      <c r="AU1222" s="1">
        <f t="shared" si="155"/>
        <v>1.468482451550734</v>
      </c>
      <c r="AV1222" s="1">
        <f t="shared" si="156"/>
        <v>1.1091900517668178</v>
      </c>
      <c r="AW1222" s="1">
        <f t="shared" si="157"/>
        <v>0.74989765198290126</v>
      </c>
    </row>
    <row r="1223" spans="1:49" x14ac:dyDescent="0.2">
      <c r="A1223">
        <v>1221</v>
      </c>
      <c r="B1223" t="s">
        <v>560</v>
      </c>
      <c r="C1223" t="s">
        <v>559</v>
      </c>
      <c r="D1223" t="s">
        <v>558</v>
      </c>
      <c r="E1223">
        <v>8161697</v>
      </c>
      <c r="F1223" t="s">
        <v>557</v>
      </c>
      <c r="G1223" t="s">
        <v>16</v>
      </c>
      <c r="H1223" t="s">
        <v>15</v>
      </c>
      <c r="I1223" t="s">
        <v>556</v>
      </c>
      <c r="J1223">
        <v>60003892</v>
      </c>
      <c r="K1223" t="s">
        <v>555</v>
      </c>
      <c r="L1223" t="s">
        <v>554</v>
      </c>
      <c r="M1223" t="s">
        <v>230</v>
      </c>
      <c r="N1223">
        <v>4</v>
      </c>
      <c r="O1223" t="s">
        <v>553</v>
      </c>
      <c r="P1223" t="s">
        <v>552</v>
      </c>
      <c r="Q1223" t="s">
        <v>551</v>
      </c>
      <c r="R1223" s="7">
        <v>34335</v>
      </c>
      <c r="S1223" s="8">
        <f t="shared" si="152"/>
        <v>1994</v>
      </c>
      <c r="T1223" s="8">
        <v>1994</v>
      </c>
      <c r="U1223" s="8">
        <f t="shared" si="153"/>
        <v>28</v>
      </c>
      <c r="V1223" s="7">
        <v>1994</v>
      </c>
      <c r="W1223" t="s">
        <v>550</v>
      </c>
      <c r="X1223" s="2">
        <v>1.7130000000000001</v>
      </c>
      <c r="Y1223" s="6">
        <f t="shared" si="158"/>
        <v>4.5727556658925285E-2</v>
      </c>
      <c r="AA1223">
        <v>63495</v>
      </c>
      <c r="AB1223">
        <v>14859</v>
      </c>
      <c r="AD1223" t="s">
        <v>6</v>
      </c>
      <c r="AE1223">
        <v>66</v>
      </c>
      <c r="AF1223">
        <v>2</v>
      </c>
      <c r="AH1223" t="s">
        <v>549</v>
      </c>
      <c r="AI1223" t="s">
        <v>548</v>
      </c>
      <c r="AK1223" t="s">
        <v>547</v>
      </c>
      <c r="AL1223">
        <v>68</v>
      </c>
      <c r="AM1223" s="5">
        <f t="shared" si="154"/>
        <v>2.4285714285714284</v>
      </c>
      <c r="AN1223" s="4">
        <f t="shared" si="159"/>
        <v>3.678260399199437E-3</v>
      </c>
      <c r="AO1223" s="3"/>
      <c r="AP1223">
        <v>1</v>
      </c>
      <c r="AQ1223" t="s">
        <v>546</v>
      </c>
      <c r="AR1223" t="s">
        <v>545</v>
      </c>
      <c r="AS1223" t="s">
        <v>544</v>
      </c>
      <c r="AT1223" s="2">
        <v>4.0330000000000004</v>
      </c>
      <c r="AU1223" s="1">
        <f t="shared" si="155"/>
        <v>3.311276778100753</v>
      </c>
      <c r="AV1223" s="1">
        <f t="shared" si="156"/>
        <v>2.4702908529062362</v>
      </c>
      <c r="AW1223" s="1">
        <f t="shared" si="157"/>
        <v>1.6293049277117191</v>
      </c>
    </row>
    <row r="1224" spans="1:49" x14ac:dyDescent="0.2">
      <c r="A1224">
        <v>1222</v>
      </c>
      <c r="B1224" t="s">
        <v>543</v>
      </c>
      <c r="C1224" t="s">
        <v>542</v>
      </c>
      <c r="F1224" t="s">
        <v>541</v>
      </c>
      <c r="G1224" t="s">
        <v>16</v>
      </c>
      <c r="H1224" t="s">
        <v>15</v>
      </c>
      <c r="I1224" t="s">
        <v>540</v>
      </c>
      <c r="J1224" t="s">
        <v>539</v>
      </c>
      <c r="K1224" t="s">
        <v>538</v>
      </c>
      <c r="L1224" t="s">
        <v>537</v>
      </c>
      <c r="M1224" t="s">
        <v>536</v>
      </c>
      <c r="N1224">
        <v>5</v>
      </c>
      <c r="O1224" t="s">
        <v>535</v>
      </c>
      <c r="P1224" t="s">
        <v>534</v>
      </c>
      <c r="Q1224" t="s">
        <v>533</v>
      </c>
      <c r="R1224" s="7">
        <v>34335</v>
      </c>
      <c r="S1224" s="8">
        <f t="shared" si="152"/>
        <v>1994</v>
      </c>
      <c r="T1224" s="8">
        <v>1994</v>
      </c>
      <c r="U1224" s="8">
        <f t="shared" si="153"/>
        <v>28</v>
      </c>
      <c r="V1224" s="7">
        <v>1994</v>
      </c>
      <c r="W1224" t="s">
        <v>532</v>
      </c>
      <c r="X1224" s="2">
        <v>15.993</v>
      </c>
      <c r="Y1224" s="6">
        <f t="shared" si="158"/>
        <v>0.42692400096099947</v>
      </c>
      <c r="AA1224">
        <v>280836</v>
      </c>
      <c r="AB1224">
        <v>21206</v>
      </c>
      <c r="AD1224" t="s">
        <v>6</v>
      </c>
      <c r="AE1224">
        <v>367</v>
      </c>
      <c r="AF1224">
        <v>6463</v>
      </c>
      <c r="AH1224" t="s">
        <v>531</v>
      </c>
      <c r="AI1224" t="s">
        <v>530</v>
      </c>
      <c r="AK1224" t="s">
        <v>529</v>
      </c>
      <c r="AL1224">
        <v>129</v>
      </c>
      <c r="AM1224" s="5">
        <f t="shared" si="154"/>
        <v>4.6071428571428568</v>
      </c>
      <c r="AN1224" s="4">
        <f t="shared" si="159"/>
        <v>6.9778763455401087E-3</v>
      </c>
      <c r="AO1224" s="3"/>
      <c r="AP1224">
        <v>0</v>
      </c>
      <c r="AR1224" t="s">
        <v>1</v>
      </c>
      <c r="AT1224" s="2">
        <v>49.962000000000003</v>
      </c>
      <c r="AU1224" s="1">
        <f t="shared" si="155"/>
        <v>30.094016357636161</v>
      </c>
      <c r="AV1224" s="1">
        <f t="shared" si="156"/>
        <v>21.695093865326978</v>
      </c>
      <c r="AW1224" s="1">
        <f t="shared" si="157"/>
        <v>13.29617137301779</v>
      </c>
    </row>
    <row r="1225" spans="1:49" x14ac:dyDescent="0.2">
      <c r="A1225">
        <v>1223</v>
      </c>
      <c r="B1225" t="s">
        <v>528</v>
      </c>
      <c r="C1225" t="s">
        <v>527</v>
      </c>
      <c r="F1225" t="s">
        <v>526</v>
      </c>
      <c r="G1225" t="s">
        <v>16</v>
      </c>
      <c r="H1225" t="s">
        <v>15</v>
      </c>
      <c r="I1225" t="s">
        <v>525</v>
      </c>
      <c r="J1225" t="s">
        <v>524</v>
      </c>
      <c r="K1225" t="s">
        <v>523</v>
      </c>
      <c r="L1225" t="s">
        <v>522</v>
      </c>
      <c r="M1225" t="s">
        <v>521</v>
      </c>
      <c r="N1225">
        <v>2</v>
      </c>
      <c r="O1225" t="s">
        <v>520</v>
      </c>
      <c r="P1225" t="s">
        <v>519</v>
      </c>
      <c r="Q1225" t="s">
        <v>518</v>
      </c>
      <c r="R1225" s="7">
        <v>34335</v>
      </c>
      <c r="S1225" s="8">
        <f t="shared" si="152"/>
        <v>1994</v>
      </c>
      <c r="T1225" s="8">
        <v>1994</v>
      </c>
      <c r="U1225" s="8">
        <f t="shared" si="153"/>
        <v>28</v>
      </c>
      <c r="V1225" s="7">
        <v>34366</v>
      </c>
      <c r="W1225" t="s">
        <v>517</v>
      </c>
      <c r="X1225" s="2">
        <v>0.65200000000000002</v>
      </c>
      <c r="Y1225" s="6">
        <f t="shared" si="158"/>
        <v>1.7404767624996664E-2</v>
      </c>
      <c r="AA1225">
        <v>3622525</v>
      </c>
      <c r="AB1225">
        <v>29629</v>
      </c>
      <c r="AC1225">
        <v>10974687</v>
      </c>
      <c r="AD1225" t="s">
        <v>6</v>
      </c>
      <c r="AE1225">
        <v>219</v>
      </c>
      <c r="AF1225">
        <v>2</v>
      </c>
      <c r="AH1225" t="s">
        <v>516</v>
      </c>
      <c r="AI1225" t="s">
        <v>515</v>
      </c>
      <c r="AK1225" t="s">
        <v>514</v>
      </c>
      <c r="AL1225">
        <v>65</v>
      </c>
      <c r="AM1225" s="5">
        <f t="shared" si="154"/>
        <v>2.3214285714285716</v>
      </c>
      <c r="AN1225" s="4">
        <f t="shared" si="159"/>
        <v>3.5159842051171097E-3</v>
      </c>
      <c r="AO1225" s="3"/>
      <c r="AP1225">
        <v>0</v>
      </c>
      <c r="AR1225" t="s">
        <v>1</v>
      </c>
      <c r="AT1225" s="2">
        <v>1.804</v>
      </c>
      <c r="AU1225" s="1">
        <f t="shared" si="155"/>
        <v>1.3238132599032797</v>
      </c>
      <c r="AV1225" s="1">
        <f t="shared" si="156"/>
        <v>1.0460375915056888</v>
      </c>
      <c r="AW1225" s="1">
        <f t="shared" si="157"/>
        <v>0.7682619231080976</v>
      </c>
    </row>
    <row r="1226" spans="1:49" x14ac:dyDescent="0.2">
      <c r="A1226">
        <v>1224</v>
      </c>
      <c r="B1226" t="s">
        <v>513</v>
      </c>
      <c r="C1226" t="s">
        <v>512</v>
      </c>
      <c r="D1226">
        <v>1011134494070320</v>
      </c>
      <c r="F1226" t="s">
        <v>511</v>
      </c>
      <c r="G1226" t="s">
        <v>16</v>
      </c>
      <c r="H1226" t="s">
        <v>15</v>
      </c>
      <c r="I1226" t="s">
        <v>510</v>
      </c>
      <c r="J1226" t="s">
        <v>509</v>
      </c>
      <c r="K1226" t="s">
        <v>508</v>
      </c>
      <c r="L1226" t="s">
        <v>507</v>
      </c>
      <c r="M1226" t="s">
        <v>506</v>
      </c>
      <c r="N1226">
        <v>5</v>
      </c>
      <c r="O1226" t="s">
        <v>505</v>
      </c>
      <c r="P1226" t="s">
        <v>504</v>
      </c>
      <c r="Q1226" t="s">
        <v>503</v>
      </c>
      <c r="R1226" s="7">
        <v>34335</v>
      </c>
      <c r="S1226" s="8">
        <f t="shared" si="152"/>
        <v>1994</v>
      </c>
      <c r="T1226" s="8">
        <v>1994</v>
      </c>
      <c r="U1226" s="8">
        <f t="shared" si="153"/>
        <v>28</v>
      </c>
      <c r="V1226" s="7">
        <v>34639</v>
      </c>
      <c r="W1226" t="s">
        <v>502</v>
      </c>
      <c r="X1226" s="2" t="s">
        <v>0</v>
      </c>
      <c r="Y1226" s="6" t="e">
        <f t="shared" si="158"/>
        <v>#VALUE!</v>
      </c>
      <c r="AA1226">
        <v>10111344</v>
      </c>
      <c r="AB1226">
        <v>17622</v>
      </c>
      <c r="AD1226" t="s">
        <v>6</v>
      </c>
      <c r="AE1226">
        <v>26</v>
      </c>
      <c r="AF1226">
        <v>2</v>
      </c>
      <c r="AH1226" t="s">
        <v>501</v>
      </c>
      <c r="AI1226" t="s">
        <v>500</v>
      </c>
      <c r="AJ1226" t="s">
        <v>499</v>
      </c>
      <c r="AK1226" t="s">
        <v>498</v>
      </c>
      <c r="AL1226">
        <v>43</v>
      </c>
      <c r="AM1226" s="5">
        <f t="shared" si="154"/>
        <v>1.5357142857142858</v>
      </c>
      <c r="AN1226" s="4">
        <f t="shared" si="159"/>
        <v>2.3259587818467032E-3</v>
      </c>
      <c r="AO1226" s="3"/>
      <c r="AP1226">
        <v>0</v>
      </c>
      <c r="AR1226" t="s">
        <v>1</v>
      </c>
      <c r="AT1226" s="2" t="s">
        <v>0</v>
      </c>
      <c r="AU1226" s="1" t="e">
        <f t="shared" si="155"/>
        <v>#VALUE!</v>
      </c>
      <c r="AV1226" s="1" t="e">
        <f t="shared" si="156"/>
        <v>#VALUE!</v>
      </c>
      <c r="AW1226" s="1" t="e">
        <f t="shared" si="157"/>
        <v>#VALUE!</v>
      </c>
    </row>
    <row r="1227" spans="1:49" x14ac:dyDescent="0.2">
      <c r="A1227">
        <v>1225</v>
      </c>
      <c r="B1227" t="s">
        <v>497</v>
      </c>
      <c r="C1227" t="s">
        <v>496</v>
      </c>
      <c r="E1227">
        <v>7891625</v>
      </c>
      <c r="F1227" t="s">
        <v>495</v>
      </c>
      <c r="G1227" t="s">
        <v>16</v>
      </c>
      <c r="H1227" t="s">
        <v>15</v>
      </c>
      <c r="I1227" t="s">
        <v>494</v>
      </c>
      <c r="J1227">
        <v>60017216</v>
      </c>
      <c r="K1227" t="s">
        <v>493</v>
      </c>
      <c r="L1227" t="s">
        <v>492</v>
      </c>
      <c r="M1227" t="s">
        <v>230</v>
      </c>
      <c r="N1227">
        <v>4</v>
      </c>
      <c r="O1227" t="s">
        <v>491</v>
      </c>
      <c r="P1227" t="s">
        <v>490</v>
      </c>
      <c r="Q1227" t="s">
        <v>489</v>
      </c>
      <c r="R1227" s="7">
        <v>34335</v>
      </c>
      <c r="S1227" s="8">
        <f t="shared" si="152"/>
        <v>1994</v>
      </c>
      <c r="T1227" s="8">
        <v>1994</v>
      </c>
      <c r="U1227" s="8">
        <f t="shared" si="153"/>
        <v>28</v>
      </c>
      <c r="V1227" s="7">
        <v>34639</v>
      </c>
      <c r="W1227" t="s">
        <v>488</v>
      </c>
      <c r="X1227" s="2">
        <v>1.4730000000000001</v>
      </c>
      <c r="Y1227" s="6">
        <f t="shared" si="158"/>
        <v>3.9320893729478661E-2</v>
      </c>
      <c r="AA1227">
        <v>942405</v>
      </c>
      <c r="AB1227">
        <v>17871</v>
      </c>
      <c r="AC1227" t="s">
        <v>487</v>
      </c>
      <c r="AD1227" t="s">
        <v>6</v>
      </c>
      <c r="AE1227">
        <v>21</v>
      </c>
      <c r="AF1227">
        <v>11</v>
      </c>
      <c r="AH1227" t="s">
        <v>486</v>
      </c>
      <c r="AI1227" t="s">
        <v>485</v>
      </c>
      <c r="AJ1227" t="s">
        <v>484</v>
      </c>
      <c r="AK1227" t="s">
        <v>483</v>
      </c>
      <c r="AL1227">
        <v>1</v>
      </c>
      <c r="AM1227" s="5">
        <f t="shared" si="154"/>
        <v>3.5714285714285712E-2</v>
      </c>
      <c r="AN1227" s="4">
        <f t="shared" si="159"/>
        <v>5.4092064694109373E-5</v>
      </c>
      <c r="AO1227" s="3"/>
      <c r="AP1227">
        <v>0</v>
      </c>
      <c r="AR1227" t="s">
        <v>1</v>
      </c>
      <c r="AT1227" s="2">
        <v>4.0709999999999997</v>
      </c>
      <c r="AU1227" s="1">
        <f t="shared" si="155"/>
        <v>2.7540853230043294</v>
      </c>
      <c r="AV1227" s="1">
        <f t="shared" si="156"/>
        <v>1.9687492897086385</v>
      </c>
      <c r="AW1227" s="1">
        <f t="shared" si="157"/>
        <v>1.1834132564129474</v>
      </c>
    </row>
    <row r="1228" spans="1:49" x14ac:dyDescent="0.2">
      <c r="A1228">
        <v>1226</v>
      </c>
      <c r="B1228" t="s">
        <v>482</v>
      </c>
      <c r="C1228" t="s">
        <v>481</v>
      </c>
      <c r="D1228">
        <v>40816694900035</v>
      </c>
      <c r="F1228" t="s">
        <v>480</v>
      </c>
      <c r="G1228" t="s">
        <v>16</v>
      </c>
      <c r="H1228" t="s">
        <v>15</v>
      </c>
      <c r="I1228" t="s">
        <v>479</v>
      </c>
      <c r="J1228" t="s">
        <v>478</v>
      </c>
      <c r="K1228" t="s">
        <v>477</v>
      </c>
      <c r="L1228" t="s">
        <v>476</v>
      </c>
      <c r="M1228" t="s">
        <v>475</v>
      </c>
      <c r="N1228">
        <v>4</v>
      </c>
      <c r="O1228" t="s">
        <v>474</v>
      </c>
      <c r="P1228" t="s">
        <v>473</v>
      </c>
      <c r="Q1228" t="s">
        <v>472</v>
      </c>
      <c r="R1228" s="7">
        <v>34335</v>
      </c>
      <c r="S1228" s="8">
        <f t="shared" si="152"/>
        <v>1994</v>
      </c>
      <c r="T1228" s="8">
        <v>1994</v>
      </c>
      <c r="U1228" s="8">
        <f t="shared" si="153"/>
        <v>28</v>
      </c>
      <c r="V1228" s="7">
        <v>34547</v>
      </c>
      <c r="W1228" t="s">
        <v>471</v>
      </c>
      <c r="X1228" s="2">
        <v>0.58399999999999996</v>
      </c>
      <c r="Y1228" s="6">
        <f t="shared" si="158"/>
        <v>1.5589546461653453E-2</v>
      </c>
      <c r="AA1228">
        <v>408166</v>
      </c>
      <c r="AB1228">
        <v>19057</v>
      </c>
      <c r="AD1228" t="s">
        <v>6</v>
      </c>
      <c r="AE1228">
        <v>26</v>
      </c>
      <c r="AF1228">
        <v>4</v>
      </c>
      <c r="AH1228" t="s">
        <v>470</v>
      </c>
      <c r="AI1228" t="s">
        <v>469</v>
      </c>
      <c r="AJ1228" t="s">
        <v>468</v>
      </c>
      <c r="AK1228" t="s">
        <v>467</v>
      </c>
      <c r="AL1228">
        <v>45</v>
      </c>
      <c r="AM1228" s="5">
        <f t="shared" si="154"/>
        <v>1.6071428571428572</v>
      </c>
      <c r="AN1228" s="4">
        <f t="shared" si="159"/>
        <v>2.434142911234922E-3</v>
      </c>
      <c r="AO1228" s="3"/>
      <c r="AP1228">
        <v>0</v>
      </c>
      <c r="AR1228" t="s">
        <v>1</v>
      </c>
      <c r="AT1228" s="2" t="s">
        <v>0</v>
      </c>
      <c r="AU1228" s="1">
        <f t="shared" si="155"/>
        <v>1.1642925396527894</v>
      </c>
      <c r="AV1228" s="1">
        <f t="shared" si="156"/>
        <v>0.90118446864441881</v>
      </c>
      <c r="AW1228" s="1">
        <f t="shared" si="157"/>
        <v>0.63807639763604818</v>
      </c>
    </row>
    <row r="1229" spans="1:49" x14ac:dyDescent="0.2">
      <c r="A1229">
        <v>1227</v>
      </c>
      <c r="B1229" t="s">
        <v>466</v>
      </c>
      <c r="C1229" t="s">
        <v>465</v>
      </c>
      <c r="F1229" t="s">
        <v>464</v>
      </c>
      <c r="G1229" t="s">
        <v>16</v>
      </c>
      <c r="H1229" t="s">
        <v>15</v>
      </c>
      <c r="I1229" t="s">
        <v>463</v>
      </c>
      <c r="J1229" t="s">
        <v>462</v>
      </c>
      <c r="K1229" t="s">
        <v>461</v>
      </c>
      <c r="L1229" t="s">
        <v>460</v>
      </c>
      <c r="M1229" t="s">
        <v>459</v>
      </c>
      <c r="N1229">
        <v>3</v>
      </c>
      <c r="O1229" t="s">
        <v>458</v>
      </c>
      <c r="P1229" t="s">
        <v>457</v>
      </c>
      <c r="Q1229" t="s">
        <v>456</v>
      </c>
      <c r="R1229" s="7">
        <v>34335</v>
      </c>
      <c r="S1229" s="8">
        <f t="shared" si="152"/>
        <v>1994</v>
      </c>
      <c r="T1229" s="8">
        <v>1994</v>
      </c>
      <c r="U1229" s="8">
        <f t="shared" si="153"/>
        <v>28</v>
      </c>
      <c r="V1229" s="7">
        <v>34335</v>
      </c>
      <c r="W1229" t="s">
        <v>455</v>
      </c>
      <c r="X1229" s="2">
        <v>0.111</v>
      </c>
      <c r="Y1229" s="6">
        <f t="shared" si="158"/>
        <v>2.9630816048690639E-3</v>
      </c>
      <c r="AA1229">
        <v>87566621</v>
      </c>
      <c r="AB1229">
        <v>24890</v>
      </c>
      <c r="AC1229">
        <v>15206424</v>
      </c>
      <c r="AD1229" t="s">
        <v>6</v>
      </c>
      <c r="AE1229">
        <v>77</v>
      </c>
      <c r="AF1229">
        <v>1</v>
      </c>
      <c r="AH1229" t="s">
        <v>454</v>
      </c>
      <c r="AI1229" t="s">
        <v>453</v>
      </c>
      <c r="AJ1229" t="s">
        <v>452</v>
      </c>
      <c r="AK1229" t="s">
        <v>451</v>
      </c>
      <c r="AL1229">
        <v>0</v>
      </c>
      <c r="AM1229" s="5">
        <f t="shared" si="154"/>
        <v>0</v>
      </c>
      <c r="AN1229" s="4">
        <f t="shared" si="159"/>
        <v>0</v>
      </c>
      <c r="AO1229" s="3"/>
      <c r="AP1229">
        <v>0</v>
      </c>
      <c r="AR1229" t="s">
        <v>1</v>
      </c>
      <c r="AT1229" s="2" t="s">
        <v>0</v>
      </c>
      <c r="AU1229" s="1">
        <f t="shared" si="155"/>
        <v>0.20741571234083445</v>
      </c>
      <c r="AV1229" s="1">
        <f t="shared" si="156"/>
        <v>0.1481540802434532</v>
      </c>
      <c r="AW1229" s="1">
        <f t="shared" si="157"/>
        <v>8.8892448146071903E-2</v>
      </c>
    </row>
    <row r="1230" spans="1:49" x14ac:dyDescent="0.2">
      <c r="A1230">
        <v>1228</v>
      </c>
      <c r="B1230" t="s">
        <v>450</v>
      </c>
      <c r="F1230" t="s">
        <v>449</v>
      </c>
      <c r="G1230" t="s">
        <v>16</v>
      </c>
      <c r="H1230" t="s">
        <v>15</v>
      </c>
      <c r="I1230" t="s">
        <v>448</v>
      </c>
      <c r="N1230">
        <v>4</v>
      </c>
      <c r="O1230" t="s">
        <v>447</v>
      </c>
      <c r="P1230" t="s">
        <v>446</v>
      </c>
      <c r="Q1230" t="s">
        <v>256</v>
      </c>
      <c r="R1230" s="7">
        <v>34335</v>
      </c>
      <c r="S1230" s="8">
        <f t="shared" si="152"/>
        <v>1994</v>
      </c>
      <c r="T1230" s="8">
        <v>1994</v>
      </c>
      <c r="U1230" s="8">
        <f t="shared" si="153"/>
        <v>28</v>
      </c>
      <c r="V1230" s="7">
        <v>34335</v>
      </c>
      <c r="W1230" t="s">
        <v>393</v>
      </c>
      <c r="X1230" s="2">
        <v>0.10100000000000001</v>
      </c>
      <c r="Y1230" s="6">
        <f t="shared" si="158"/>
        <v>2.6961373161421215E-3</v>
      </c>
      <c r="AA1230">
        <v>9711600</v>
      </c>
      <c r="AB1230">
        <v>29590</v>
      </c>
      <c r="AD1230" t="s">
        <v>6</v>
      </c>
      <c r="AE1230">
        <v>4</v>
      </c>
      <c r="AF1230">
        <v>1</v>
      </c>
      <c r="AH1230" t="s">
        <v>445</v>
      </c>
      <c r="AI1230" t="s">
        <v>444</v>
      </c>
      <c r="AK1230" t="s">
        <v>443</v>
      </c>
      <c r="AL1230">
        <v>0</v>
      </c>
      <c r="AM1230" s="5">
        <f t="shared" si="154"/>
        <v>0</v>
      </c>
      <c r="AN1230" s="4">
        <f t="shared" si="159"/>
        <v>0</v>
      </c>
      <c r="AO1230" s="3"/>
      <c r="AP1230">
        <v>0</v>
      </c>
      <c r="AR1230" t="s">
        <v>1</v>
      </c>
      <c r="AT1230" s="2" t="s">
        <v>0</v>
      </c>
      <c r="AU1230" s="1">
        <f t="shared" si="155"/>
        <v>0.18872961212994849</v>
      </c>
      <c r="AV1230" s="1">
        <f t="shared" si="156"/>
        <v>0.13480686580710607</v>
      </c>
      <c r="AW1230" s="1">
        <f t="shared" si="157"/>
        <v>8.0884119484263647E-2</v>
      </c>
    </row>
    <row r="1231" spans="1:49" x14ac:dyDescent="0.2">
      <c r="A1231">
        <v>1229</v>
      </c>
      <c r="B1231" t="s">
        <v>442</v>
      </c>
      <c r="F1231" t="s">
        <v>441</v>
      </c>
      <c r="G1231" t="s">
        <v>16</v>
      </c>
      <c r="H1231" t="s">
        <v>15</v>
      </c>
      <c r="I1231" t="s">
        <v>440</v>
      </c>
      <c r="J1231">
        <v>60023345</v>
      </c>
      <c r="K1231" t="s">
        <v>399</v>
      </c>
      <c r="L1231" t="s">
        <v>398</v>
      </c>
      <c r="M1231" t="s">
        <v>397</v>
      </c>
      <c r="N1231">
        <v>4</v>
      </c>
      <c r="O1231" t="s">
        <v>439</v>
      </c>
      <c r="P1231" t="s">
        <v>438</v>
      </c>
      <c r="Q1231" t="s">
        <v>437</v>
      </c>
      <c r="R1231" s="7">
        <v>34335</v>
      </c>
      <c r="S1231" s="8">
        <f t="shared" si="152"/>
        <v>1994</v>
      </c>
      <c r="T1231" s="8">
        <v>1994</v>
      </c>
      <c r="U1231" s="8">
        <f t="shared" si="153"/>
        <v>28</v>
      </c>
      <c r="V1231" s="7">
        <v>34335</v>
      </c>
      <c r="W1231" t="s">
        <v>393</v>
      </c>
      <c r="X1231" s="2">
        <v>0.10100000000000001</v>
      </c>
      <c r="Y1231" s="6">
        <f t="shared" si="158"/>
        <v>2.6961373161421215E-3</v>
      </c>
      <c r="AA1231">
        <v>9711600</v>
      </c>
      <c r="AB1231">
        <v>29590</v>
      </c>
      <c r="AD1231" t="s">
        <v>6</v>
      </c>
      <c r="AE1231">
        <v>4</v>
      </c>
      <c r="AF1231">
        <v>1</v>
      </c>
      <c r="AH1231" t="s">
        <v>436</v>
      </c>
      <c r="AI1231" t="s">
        <v>435</v>
      </c>
      <c r="AK1231" t="s">
        <v>434</v>
      </c>
      <c r="AL1231">
        <v>0</v>
      </c>
      <c r="AM1231" s="5">
        <f t="shared" si="154"/>
        <v>0</v>
      </c>
      <c r="AN1231" s="4">
        <f t="shared" si="159"/>
        <v>0</v>
      </c>
      <c r="AO1231" s="3"/>
      <c r="AP1231">
        <v>0</v>
      </c>
      <c r="AR1231" t="s">
        <v>1</v>
      </c>
      <c r="AT1231" s="2" t="s">
        <v>0</v>
      </c>
      <c r="AU1231" s="1">
        <f t="shared" si="155"/>
        <v>0.18872961212994849</v>
      </c>
      <c r="AV1231" s="1">
        <f t="shared" si="156"/>
        <v>0.13480686580710607</v>
      </c>
      <c r="AW1231" s="1">
        <f t="shared" si="157"/>
        <v>8.0884119484263647E-2</v>
      </c>
    </row>
    <row r="1232" spans="1:49" x14ac:dyDescent="0.2">
      <c r="A1232">
        <v>1230</v>
      </c>
      <c r="B1232" t="s">
        <v>433</v>
      </c>
      <c r="F1232" t="s">
        <v>432</v>
      </c>
      <c r="G1232" t="s">
        <v>16</v>
      </c>
      <c r="H1232" t="s">
        <v>15</v>
      </c>
      <c r="I1232" t="s">
        <v>431</v>
      </c>
      <c r="J1232">
        <v>60023345</v>
      </c>
      <c r="K1232" t="s">
        <v>399</v>
      </c>
      <c r="L1232" t="s">
        <v>398</v>
      </c>
      <c r="M1232" t="s">
        <v>397</v>
      </c>
      <c r="N1232">
        <v>2</v>
      </c>
      <c r="O1232" t="s">
        <v>430</v>
      </c>
      <c r="P1232" t="s">
        <v>429</v>
      </c>
      <c r="Q1232" t="s">
        <v>428</v>
      </c>
      <c r="R1232" s="7">
        <v>34335</v>
      </c>
      <c r="S1232" s="8">
        <f t="shared" si="152"/>
        <v>1994</v>
      </c>
      <c r="T1232" s="8">
        <v>1994</v>
      </c>
      <c r="U1232" s="8">
        <f t="shared" si="153"/>
        <v>28</v>
      </c>
      <c r="V1232" s="7">
        <v>34335</v>
      </c>
      <c r="W1232" t="s">
        <v>393</v>
      </c>
      <c r="X1232" s="2">
        <v>0.10100000000000001</v>
      </c>
      <c r="Y1232" s="6">
        <f t="shared" si="158"/>
        <v>2.6961373161421215E-3</v>
      </c>
      <c r="AA1232">
        <v>9711600</v>
      </c>
      <c r="AB1232">
        <v>29590</v>
      </c>
      <c r="AD1232" t="s">
        <v>6</v>
      </c>
      <c r="AE1232">
        <v>4</v>
      </c>
      <c r="AF1232">
        <v>1</v>
      </c>
      <c r="AH1232" t="s">
        <v>427</v>
      </c>
      <c r="AI1232" t="s">
        <v>426</v>
      </c>
      <c r="AK1232" t="s">
        <v>425</v>
      </c>
      <c r="AL1232">
        <v>0</v>
      </c>
      <c r="AM1232" s="5">
        <f t="shared" si="154"/>
        <v>0</v>
      </c>
      <c r="AN1232" s="4">
        <f t="shared" si="159"/>
        <v>0</v>
      </c>
      <c r="AO1232" s="3"/>
      <c r="AP1232">
        <v>0</v>
      </c>
      <c r="AR1232" t="s">
        <v>1</v>
      </c>
      <c r="AT1232" s="2" t="s">
        <v>0</v>
      </c>
      <c r="AU1232" s="1">
        <f t="shared" si="155"/>
        <v>0.18872961212994849</v>
      </c>
      <c r="AV1232" s="1">
        <f t="shared" si="156"/>
        <v>0.13480686580710607</v>
      </c>
      <c r="AW1232" s="1">
        <f t="shared" si="157"/>
        <v>8.0884119484263647E-2</v>
      </c>
    </row>
    <row r="1233" spans="1:49" x14ac:dyDescent="0.2">
      <c r="A1233">
        <v>1231</v>
      </c>
      <c r="B1233" t="s">
        <v>424</v>
      </c>
      <c r="F1233" t="s">
        <v>423</v>
      </c>
      <c r="G1233" t="s">
        <v>16</v>
      </c>
      <c r="H1233" t="s">
        <v>15</v>
      </c>
      <c r="I1233" t="s">
        <v>422</v>
      </c>
      <c r="J1233">
        <v>60023345</v>
      </c>
      <c r="K1233" t="s">
        <v>399</v>
      </c>
      <c r="L1233" t="s">
        <v>398</v>
      </c>
      <c r="M1233" t="s">
        <v>397</v>
      </c>
      <c r="N1233">
        <v>6</v>
      </c>
      <c r="O1233" t="s">
        <v>421</v>
      </c>
      <c r="P1233" t="s">
        <v>420</v>
      </c>
      <c r="Q1233" t="s">
        <v>394</v>
      </c>
      <c r="R1233" s="7">
        <v>34335</v>
      </c>
      <c r="S1233" s="8">
        <f t="shared" si="152"/>
        <v>1994</v>
      </c>
      <c r="T1233" s="8">
        <v>1994</v>
      </c>
      <c r="U1233" s="8">
        <f t="shared" si="153"/>
        <v>28</v>
      </c>
      <c r="V1233" s="7">
        <v>34335</v>
      </c>
      <c r="W1233" t="s">
        <v>393</v>
      </c>
      <c r="X1233" s="2">
        <v>0.10100000000000001</v>
      </c>
      <c r="Y1233" s="6">
        <f t="shared" si="158"/>
        <v>2.6961373161421215E-3</v>
      </c>
      <c r="AA1233">
        <v>9711600</v>
      </c>
      <c r="AB1233">
        <v>29590</v>
      </c>
      <c r="AD1233" t="s">
        <v>6</v>
      </c>
      <c r="AE1233">
        <v>4</v>
      </c>
      <c r="AF1233">
        <v>1</v>
      </c>
      <c r="AH1233" t="s">
        <v>419</v>
      </c>
      <c r="AI1233" t="s">
        <v>418</v>
      </c>
      <c r="AK1233" t="s">
        <v>417</v>
      </c>
      <c r="AL1233">
        <v>0</v>
      </c>
      <c r="AM1233" s="5">
        <f t="shared" si="154"/>
        <v>0</v>
      </c>
      <c r="AN1233" s="4">
        <f t="shared" si="159"/>
        <v>0</v>
      </c>
      <c r="AO1233" s="3"/>
      <c r="AP1233">
        <v>0</v>
      </c>
      <c r="AR1233" t="s">
        <v>1</v>
      </c>
      <c r="AT1233" s="2" t="s">
        <v>0</v>
      </c>
      <c r="AU1233" s="1">
        <f t="shared" si="155"/>
        <v>0.18872961212994849</v>
      </c>
      <c r="AV1233" s="1">
        <f t="shared" si="156"/>
        <v>0.13480686580710607</v>
      </c>
      <c r="AW1233" s="1">
        <f t="shared" si="157"/>
        <v>8.0884119484263647E-2</v>
      </c>
    </row>
    <row r="1234" spans="1:49" x14ac:dyDescent="0.2">
      <c r="A1234">
        <v>1232</v>
      </c>
      <c r="B1234" t="s">
        <v>416</v>
      </c>
      <c r="C1234" t="s">
        <v>415</v>
      </c>
      <c r="F1234" t="s">
        <v>414</v>
      </c>
      <c r="G1234" t="s">
        <v>16</v>
      </c>
      <c r="H1234" t="s">
        <v>15</v>
      </c>
      <c r="I1234" t="s">
        <v>413</v>
      </c>
      <c r="J1234">
        <v>60002947</v>
      </c>
      <c r="K1234" t="s">
        <v>412</v>
      </c>
      <c r="L1234" t="s">
        <v>411</v>
      </c>
      <c r="M1234" t="s">
        <v>410</v>
      </c>
      <c r="N1234">
        <v>3</v>
      </c>
      <c r="O1234" t="s">
        <v>409</v>
      </c>
      <c r="P1234" t="s">
        <v>408</v>
      </c>
      <c r="Q1234" t="s">
        <v>407</v>
      </c>
      <c r="R1234" s="7">
        <v>34335</v>
      </c>
      <c r="S1234" s="8">
        <f t="shared" si="152"/>
        <v>1994</v>
      </c>
      <c r="T1234" s="8">
        <v>1994</v>
      </c>
      <c r="U1234" s="8">
        <f t="shared" si="153"/>
        <v>28</v>
      </c>
      <c r="V1234" s="7">
        <v>1994</v>
      </c>
      <c r="W1234" t="s">
        <v>406</v>
      </c>
      <c r="X1234" s="2">
        <v>0.28599999999999998</v>
      </c>
      <c r="Y1234" s="6">
        <f t="shared" si="158"/>
        <v>7.6346066575905605E-3</v>
      </c>
      <c r="AA1234">
        <v>9205071</v>
      </c>
      <c r="AB1234">
        <v>28139</v>
      </c>
      <c r="AC1234">
        <v>15693937</v>
      </c>
      <c r="AD1234" t="s">
        <v>6</v>
      </c>
      <c r="AE1234">
        <v>8</v>
      </c>
      <c r="AF1234">
        <v>1</v>
      </c>
      <c r="AH1234" t="s">
        <v>405</v>
      </c>
      <c r="AI1234" t="s">
        <v>404</v>
      </c>
      <c r="AK1234" t="s">
        <v>403</v>
      </c>
      <c r="AL1234">
        <v>2</v>
      </c>
      <c r="AM1234" s="5">
        <f t="shared" si="154"/>
        <v>7.1428571428571425E-2</v>
      </c>
      <c r="AN1234" s="4">
        <f t="shared" si="159"/>
        <v>1.0818412938821875E-4</v>
      </c>
      <c r="AO1234" s="3"/>
      <c r="AP1234">
        <v>0</v>
      </c>
      <c r="AR1234" t="s">
        <v>1</v>
      </c>
      <c r="AT1234" s="2" t="s">
        <v>0</v>
      </c>
      <c r="AU1234" s="1">
        <f t="shared" si="155"/>
        <v>0.53766798991298581</v>
      </c>
      <c r="AV1234" s="1">
        <f t="shared" si="156"/>
        <v>0.38713953934893897</v>
      </c>
      <c r="AW1234" s="1">
        <f t="shared" si="157"/>
        <v>0.23661108878489215</v>
      </c>
    </row>
    <row r="1235" spans="1:49" x14ac:dyDescent="0.2">
      <c r="A1235">
        <v>1233</v>
      </c>
      <c r="B1235" t="s">
        <v>402</v>
      </c>
      <c r="F1235" t="s">
        <v>401</v>
      </c>
      <c r="G1235" t="s">
        <v>16</v>
      </c>
      <c r="H1235" t="s">
        <v>15</v>
      </c>
      <c r="I1235" t="s">
        <v>400</v>
      </c>
      <c r="J1235">
        <v>60023345</v>
      </c>
      <c r="K1235" t="s">
        <v>399</v>
      </c>
      <c r="L1235" t="s">
        <v>398</v>
      </c>
      <c r="M1235" t="s">
        <v>397</v>
      </c>
      <c r="N1235">
        <v>6</v>
      </c>
      <c r="O1235" t="s">
        <v>396</v>
      </c>
      <c r="P1235" t="s">
        <v>395</v>
      </c>
      <c r="Q1235" t="s">
        <v>394</v>
      </c>
      <c r="R1235" s="7">
        <v>34335</v>
      </c>
      <c r="S1235" s="8">
        <f t="shared" si="152"/>
        <v>1994</v>
      </c>
      <c r="T1235" s="8">
        <v>1994</v>
      </c>
      <c r="U1235" s="8">
        <f t="shared" si="153"/>
        <v>28</v>
      </c>
      <c r="V1235" s="7">
        <v>34335</v>
      </c>
      <c r="W1235" t="s">
        <v>393</v>
      </c>
      <c r="X1235" s="2">
        <v>0.10100000000000001</v>
      </c>
      <c r="Y1235" s="6">
        <f t="shared" si="158"/>
        <v>2.6961373161421215E-3</v>
      </c>
      <c r="AA1235">
        <v>9711600</v>
      </c>
      <c r="AB1235">
        <v>29590</v>
      </c>
      <c r="AD1235" t="s">
        <v>6</v>
      </c>
      <c r="AE1235">
        <v>4</v>
      </c>
      <c r="AF1235">
        <v>1</v>
      </c>
      <c r="AH1235" t="s">
        <v>392</v>
      </c>
      <c r="AI1235" t="s">
        <v>391</v>
      </c>
      <c r="AK1235" t="s">
        <v>390</v>
      </c>
      <c r="AL1235">
        <v>1</v>
      </c>
      <c r="AM1235" s="5">
        <f t="shared" si="154"/>
        <v>3.5714285714285712E-2</v>
      </c>
      <c r="AN1235" s="4">
        <f t="shared" si="159"/>
        <v>5.4092064694109373E-5</v>
      </c>
      <c r="AO1235" s="3"/>
      <c r="AP1235">
        <v>0</v>
      </c>
      <c r="AR1235" t="s">
        <v>1</v>
      </c>
      <c r="AT1235" s="2" t="s">
        <v>0</v>
      </c>
      <c r="AU1235" s="1">
        <f t="shared" si="155"/>
        <v>0.19035237407077177</v>
      </c>
      <c r="AV1235" s="1">
        <f t="shared" si="156"/>
        <v>0.13751146904181155</v>
      </c>
      <c r="AW1235" s="1">
        <f t="shared" si="157"/>
        <v>8.4670564012851307E-2</v>
      </c>
    </row>
    <row r="1236" spans="1:49" x14ac:dyDescent="0.2">
      <c r="A1236">
        <v>1234</v>
      </c>
      <c r="B1236" t="s">
        <v>389</v>
      </c>
      <c r="C1236" t="s">
        <v>388</v>
      </c>
      <c r="F1236" t="s">
        <v>387</v>
      </c>
      <c r="G1236" t="s">
        <v>16</v>
      </c>
      <c r="H1236" t="s">
        <v>15</v>
      </c>
      <c r="I1236" t="s">
        <v>386</v>
      </c>
      <c r="J1236" t="s">
        <v>380</v>
      </c>
      <c r="K1236" t="s">
        <v>385</v>
      </c>
      <c r="L1236" t="s">
        <v>384</v>
      </c>
      <c r="M1236" t="s">
        <v>383</v>
      </c>
      <c r="N1236">
        <v>2</v>
      </c>
      <c r="O1236" t="s">
        <v>382</v>
      </c>
      <c r="P1236" t="s">
        <v>381</v>
      </c>
      <c r="Q1236" t="s">
        <v>380</v>
      </c>
      <c r="R1236" s="7">
        <v>34335</v>
      </c>
      <c r="S1236" s="8">
        <f t="shared" si="152"/>
        <v>1994</v>
      </c>
      <c r="T1236" s="8">
        <v>1994</v>
      </c>
      <c r="U1236" s="8">
        <f t="shared" si="153"/>
        <v>28</v>
      </c>
      <c r="V1236" s="7">
        <v>34516</v>
      </c>
      <c r="W1236" t="s">
        <v>379</v>
      </c>
      <c r="X1236" s="2">
        <v>2.823</v>
      </c>
      <c r="Y1236" s="6">
        <f t="shared" si="158"/>
        <v>7.5358372707615917E-2</v>
      </c>
      <c r="AA1236">
        <v>1636804</v>
      </c>
      <c r="AB1236">
        <v>17249</v>
      </c>
      <c r="AD1236" t="s">
        <v>6</v>
      </c>
      <c r="AE1236">
        <v>32</v>
      </c>
      <c r="AF1236">
        <v>7</v>
      </c>
      <c r="AH1236" t="s">
        <v>378</v>
      </c>
      <c r="AI1236" t="s">
        <v>377</v>
      </c>
      <c r="AK1236" t="s">
        <v>376</v>
      </c>
      <c r="AL1236">
        <v>4</v>
      </c>
      <c r="AM1236" s="5">
        <f t="shared" si="154"/>
        <v>0.14285714285714285</v>
      </c>
      <c r="AN1236" s="4">
        <f t="shared" si="159"/>
        <v>2.1636825877643749E-4</v>
      </c>
      <c r="AO1236" s="3"/>
      <c r="AP1236">
        <v>0</v>
      </c>
      <c r="AR1236" t="s">
        <v>1</v>
      </c>
      <c r="AT1236" s="2">
        <v>9.6189999999999998</v>
      </c>
      <c r="AU1236" s="1">
        <f t="shared" si="155"/>
        <v>5.2815771372964075</v>
      </c>
      <c r="AV1236" s="1">
        <f t="shared" si="156"/>
        <v>3.7787370483196177</v>
      </c>
      <c r="AW1236" s="1">
        <f t="shared" si="157"/>
        <v>2.2758969593428278</v>
      </c>
    </row>
    <row r="1237" spans="1:49" x14ac:dyDescent="0.2">
      <c r="A1237">
        <v>1235</v>
      </c>
      <c r="B1237" t="s">
        <v>375</v>
      </c>
      <c r="C1237" t="s">
        <v>374</v>
      </c>
      <c r="D1237" t="s">
        <v>373</v>
      </c>
      <c r="F1237" t="s">
        <v>372</v>
      </c>
      <c r="G1237" t="s">
        <v>16</v>
      </c>
      <c r="H1237" t="s">
        <v>15</v>
      </c>
      <c r="I1237" t="s">
        <v>371</v>
      </c>
      <c r="J1237">
        <v>60021642</v>
      </c>
      <c r="K1237" t="s">
        <v>370</v>
      </c>
      <c r="L1237" t="s">
        <v>369</v>
      </c>
      <c r="M1237" t="s">
        <v>368</v>
      </c>
      <c r="N1237">
        <v>1</v>
      </c>
      <c r="O1237" t="s">
        <v>367</v>
      </c>
      <c r="P1237">
        <v>6602263978</v>
      </c>
      <c r="Q1237">
        <v>60021642</v>
      </c>
      <c r="R1237" s="7">
        <v>34335</v>
      </c>
      <c r="S1237" s="8">
        <f t="shared" si="152"/>
        <v>1994</v>
      </c>
      <c r="T1237" s="8">
        <v>1994</v>
      </c>
      <c r="U1237" s="8">
        <f t="shared" si="153"/>
        <v>28</v>
      </c>
      <c r="V1237" s="7">
        <v>34578</v>
      </c>
      <c r="W1237" t="s">
        <v>307</v>
      </c>
      <c r="X1237" s="2">
        <v>1.5249999999999999</v>
      </c>
      <c r="Y1237" s="6">
        <f t="shared" si="158"/>
        <v>4.070900403085876E-2</v>
      </c>
      <c r="AA1237">
        <v>191035</v>
      </c>
      <c r="AB1237">
        <v>27241</v>
      </c>
      <c r="AC1237">
        <v>10902643</v>
      </c>
      <c r="AD1237" t="s">
        <v>6</v>
      </c>
      <c r="AE1237">
        <v>111</v>
      </c>
      <c r="AF1237">
        <v>1</v>
      </c>
      <c r="AH1237" t="s">
        <v>366</v>
      </c>
      <c r="AI1237" t="s">
        <v>365</v>
      </c>
      <c r="AK1237" t="s">
        <v>364</v>
      </c>
      <c r="AL1237">
        <v>10</v>
      </c>
      <c r="AM1237" s="5">
        <f t="shared" si="154"/>
        <v>0.35714285714285715</v>
      </c>
      <c r="AN1237" s="4">
        <f t="shared" si="159"/>
        <v>5.4092064694109376E-4</v>
      </c>
      <c r="AO1237" s="3"/>
      <c r="AP1237">
        <v>0</v>
      </c>
      <c r="AR1237" t="s">
        <v>1</v>
      </c>
      <c r="AT1237" s="2">
        <v>3.508</v>
      </c>
      <c r="AU1237" s="1">
        <f t="shared" si="155"/>
        <v>2.8658579015683459</v>
      </c>
      <c r="AV1237" s="1">
        <f t="shared" si="156"/>
        <v>2.0624962338899926</v>
      </c>
      <c r="AW1237" s="1">
        <f t="shared" si="157"/>
        <v>1.2591345662116393</v>
      </c>
    </row>
    <row r="1238" spans="1:49" x14ac:dyDescent="0.2">
      <c r="A1238">
        <v>1236</v>
      </c>
      <c r="B1238" t="s">
        <v>363</v>
      </c>
      <c r="C1238" t="s">
        <v>362</v>
      </c>
      <c r="F1238" t="s">
        <v>361</v>
      </c>
      <c r="G1238" t="s">
        <v>16</v>
      </c>
      <c r="H1238" t="s">
        <v>15</v>
      </c>
      <c r="I1238" t="s">
        <v>360</v>
      </c>
      <c r="J1238" t="s">
        <v>359</v>
      </c>
      <c r="K1238" t="s">
        <v>358</v>
      </c>
      <c r="L1238" t="s">
        <v>357</v>
      </c>
      <c r="M1238" t="s">
        <v>28</v>
      </c>
      <c r="N1238">
        <v>6</v>
      </c>
      <c r="O1238" t="s">
        <v>356</v>
      </c>
      <c r="P1238" t="s">
        <v>355</v>
      </c>
      <c r="Q1238" t="s">
        <v>354</v>
      </c>
      <c r="R1238" s="7">
        <v>34335</v>
      </c>
      <c r="S1238" s="8">
        <f t="shared" si="152"/>
        <v>1994</v>
      </c>
      <c r="T1238" s="8">
        <v>1994</v>
      </c>
      <c r="U1238" s="8">
        <f t="shared" si="153"/>
        <v>28</v>
      </c>
      <c r="V1238" s="7">
        <v>1994</v>
      </c>
      <c r="W1238" t="s">
        <v>24</v>
      </c>
      <c r="X1238" s="2">
        <v>1.887</v>
      </c>
      <c r="Y1238" s="6">
        <f t="shared" si="158"/>
        <v>5.0372387282774087E-2</v>
      </c>
      <c r="AA1238">
        <v>5562821</v>
      </c>
      <c r="AB1238">
        <v>29459</v>
      </c>
      <c r="AD1238" t="s">
        <v>6</v>
      </c>
      <c r="AE1238">
        <v>50</v>
      </c>
      <c r="AF1238">
        <v>6</v>
      </c>
      <c r="AH1238" t="s">
        <v>353</v>
      </c>
      <c r="AI1238" t="s">
        <v>352</v>
      </c>
      <c r="AK1238" t="s">
        <v>351</v>
      </c>
      <c r="AL1238">
        <v>8</v>
      </c>
      <c r="AM1238" s="5">
        <f t="shared" si="154"/>
        <v>0.2857142857142857</v>
      </c>
      <c r="AN1238" s="4">
        <f t="shared" si="159"/>
        <v>4.3273651755287499E-4</v>
      </c>
      <c r="AO1238" s="3"/>
      <c r="AP1238">
        <v>0</v>
      </c>
      <c r="AR1238" t="s">
        <v>1</v>
      </c>
      <c r="AT1238" s="2">
        <v>5.2960000000000003</v>
      </c>
      <c r="AU1238" s="1">
        <f t="shared" si="155"/>
        <v>3.5390492053207718</v>
      </c>
      <c r="AV1238" s="1">
        <f t="shared" si="156"/>
        <v>2.5402561900163478</v>
      </c>
      <c r="AW1238" s="1">
        <f t="shared" si="157"/>
        <v>1.5414631747119238</v>
      </c>
    </row>
    <row r="1239" spans="1:49" x14ac:dyDescent="0.2">
      <c r="A1239">
        <v>1237</v>
      </c>
      <c r="B1239" t="s">
        <v>350</v>
      </c>
      <c r="C1239" t="s">
        <v>349</v>
      </c>
      <c r="F1239" t="s">
        <v>348</v>
      </c>
      <c r="G1239" t="s">
        <v>16</v>
      </c>
      <c r="H1239" t="s">
        <v>15</v>
      </c>
      <c r="I1239" t="s">
        <v>347</v>
      </c>
      <c r="J1239" t="s">
        <v>346</v>
      </c>
      <c r="K1239" t="s">
        <v>345</v>
      </c>
      <c r="L1239" t="s">
        <v>344</v>
      </c>
      <c r="M1239" t="s">
        <v>343</v>
      </c>
      <c r="N1239">
        <v>1</v>
      </c>
      <c r="O1239" t="s">
        <v>342</v>
      </c>
      <c r="P1239">
        <v>6603693585</v>
      </c>
      <c r="Q1239" t="s">
        <v>341</v>
      </c>
      <c r="R1239" s="7">
        <v>34335</v>
      </c>
      <c r="S1239" s="8">
        <f t="shared" si="152"/>
        <v>1994</v>
      </c>
      <c r="T1239" s="8">
        <v>1994</v>
      </c>
      <c r="U1239" s="8">
        <f t="shared" si="153"/>
        <v>28</v>
      </c>
      <c r="V1239" s="7">
        <v>34639</v>
      </c>
      <c r="W1239" t="s">
        <v>340</v>
      </c>
      <c r="X1239" s="2">
        <v>0.23799999999999999</v>
      </c>
      <c r="Y1239" s="6">
        <f t="shared" si="158"/>
        <v>6.353274071701236E-3</v>
      </c>
      <c r="AA1239">
        <v>150193</v>
      </c>
      <c r="AB1239">
        <v>27571</v>
      </c>
      <c r="AC1239">
        <v>15635112</v>
      </c>
      <c r="AD1239" t="s">
        <v>6</v>
      </c>
      <c r="AE1239">
        <v>161</v>
      </c>
      <c r="AF1239">
        <v>1</v>
      </c>
      <c r="AH1239" t="s">
        <v>339</v>
      </c>
      <c r="AI1239" t="s">
        <v>338</v>
      </c>
      <c r="AJ1239" t="s">
        <v>337</v>
      </c>
      <c r="AK1239" t="s">
        <v>336</v>
      </c>
      <c r="AL1239">
        <v>6</v>
      </c>
      <c r="AM1239" s="5">
        <f t="shared" si="154"/>
        <v>0.21428571428571427</v>
      </c>
      <c r="AN1239" s="4">
        <f t="shared" si="159"/>
        <v>3.2455238816465621E-4</v>
      </c>
      <c r="AO1239" s="3"/>
      <c r="AP1239">
        <v>0</v>
      </c>
      <c r="AR1239" t="s">
        <v>1</v>
      </c>
      <c r="AT1239" s="2">
        <v>0.62</v>
      </c>
      <c r="AU1239" s="1">
        <f t="shared" si="155"/>
        <v>0.45446575666402611</v>
      </c>
      <c r="AV1239" s="1">
        <f t="shared" si="156"/>
        <v>0.3338913229932946</v>
      </c>
      <c r="AW1239" s="1">
        <f t="shared" si="157"/>
        <v>0.21331688932256301</v>
      </c>
    </row>
    <row r="1240" spans="1:49" x14ac:dyDescent="0.2">
      <c r="A1240">
        <v>1238</v>
      </c>
      <c r="B1240" t="s">
        <v>335</v>
      </c>
      <c r="C1240" t="s">
        <v>334</v>
      </c>
      <c r="D1240" t="s">
        <v>333</v>
      </c>
      <c r="F1240" t="s">
        <v>332</v>
      </c>
      <c r="G1240" t="s">
        <v>16</v>
      </c>
      <c r="H1240" t="s">
        <v>15</v>
      </c>
      <c r="I1240" t="s">
        <v>331</v>
      </c>
      <c r="J1240" t="s">
        <v>330</v>
      </c>
      <c r="K1240" t="s">
        <v>329</v>
      </c>
      <c r="L1240" t="s">
        <v>328</v>
      </c>
      <c r="M1240" t="s">
        <v>327</v>
      </c>
      <c r="N1240">
        <v>4</v>
      </c>
      <c r="O1240" t="s">
        <v>326</v>
      </c>
      <c r="P1240" t="s">
        <v>325</v>
      </c>
      <c r="Q1240" t="s">
        <v>324</v>
      </c>
      <c r="R1240" s="7">
        <v>34335</v>
      </c>
      <c r="S1240" s="8">
        <f t="shared" si="152"/>
        <v>1994</v>
      </c>
      <c r="T1240" s="8">
        <v>1994</v>
      </c>
      <c r="U1240" s="8">
        <f t="shared" si="153"/>
        <v>28</v>
      </c>
      <c r="V1240" s="7">
        <v>34578</v>
      </c>
      <c r="W1240" t="s">
        <v>323</v>
      </c>
      <c r="X1240" s="2">
        <v>0.94</v>
      </c>
      <c r="Y1240" s="6">
        <f t="shared" si="158"/>
        <v>2.5092763140332611E-2</v>
      </c>
      <c r="AA1240">
        <v>9574158</v>
      </c>
      <c r="AB1240">
        <v>21096</v>
      </c>
      <c r="AD1240" t="s">
        <v>6</v>
      </c>
      <c r="AE1240">
        <v>4</v>
      </c>
      <c r="AF1240">
        <v>6</v>
      </c>
      <c r="AH1240" t="s">
        <v>322</v>
      </c>
      <c r="AI1240" t="s">
        <v>321</v>
      </c>
      <c r="AK1240" t="s">
        <v>320</v>
      </c>
      <c r="AL1240">
        <v>30</v>
      </c>
      <c r="AM1240" s="5">
        <f t="shared" si="154"/>
        <v>1.0714285714285714</v>
      </c>
      <c r="AN1240" s="4">
        <f t="shared" si="159"/>
        <v>1.6227619408232812E-3</v>
      </c>
      <c r="AO1240" s="3"/>
      <c r="AP1240">
        <v>0</v>
      </c>
      <c r="AR1240" t="s">
        <v>1</v>
      </c>
      <c r="AT1240" s="2">
        <v>3.4980000000000002</v>
      </c>
      <c r="AU1240" s="1">
        <f t="shared" si="155"/>
        <v>1.8051762780479812</v>
      </c>
      <c r="AV1240" s="1">
        <f t="shared" si="156"/>
        <v>1.3357762540577947</v>
      </c>
      <c r="AW1240" s="1">
        <f t="shared" si="157"/>
        <v>0.866376230067608</v>
      </c>
    </row>
    <row r="1241" spans="1:49" x14ac:dyDescent="0.2">
      <c r="A1241">
        <v>1239</v>
      </c>
      <c r="B1241" t="s">
        <v>319</v>
      </c>
      <c r="C1241" t="s">
        <v>318</v>
      </c>
      <c r="D1241" t="s">
        <v>317</v>
      </c>
      <c r="F1241" t="s">
        <v>316</v>
      </c>
      <c r="G1241" t="s">
        <v>16</v>
      </c>
      <c r="H1241" t="s">
        <v>15</v>
      </c>
      <c r="I1241" t="s">
        <v>315</v>
      </c>
      <c r="J1241" t="s">
        <v>314</v>
      </c>
      <c r="K1241" t="s">
        <v>313</v>
      </c>
      <c r="L1241" t="s">
        <v>312</v>
      </c>
      <c r="M1241" t="s">
        <v>311</v>
      </c>
      <c r="N1241">
        <v>7</v>
      </c>
      <c r="O1241" t="s">
        <v>310</v>
      </c>
      <c r="P1241" t="s">
        <v>309</v>
      </c>
      <c r="Q1241" t="s">
        <v>308</v>
      </c>
      <c r="R1241" s="7">
        <v>34335</v>
      </c>
      <c r="S1241" s="8">
        <f t="shared" ref="S1241:S1263" si="160">YEAR(R1241)</f>
        <v>1994</v>
      </c>
      <c r="T1241" s="8">
        <v>1994</v>
      </c>
      <c r="U1241" s="8">
        <f t="shared" ref="U1241:U1263" si="161">2022-T1241</f>
        <v>28</v>
      </c>
      <c r="V1241" s="7">
        <v>34516</v>
      </c>
      <c r="W1241" t="s">
        <v>307</v>
      </c>
      <c r="X1241" s="2">
        <v>1.5249999999999999</v>
      </c>
      <c r="Y1241" s="6">
        <f t="shared" si="158"/>
        <v>4.070900403085876E-2</v>
      </c>
      <c r="AA1241">
        <v>191035</v>
      </c>
      <c r="AB1241">
        <v>27241</v>
      </c>
      <c r="AC1241">
        <v>10902643</v>
      </c>
      <c r="AD1241" t="s">
        <v>6</v>
      </c>
      <c r="AE1241">
        <v>110</v>
      </c>
      <c r="AF1241">
        <v>1</v>
      </c>
      <c r="AH1241" t="s">
        <v>306</v>
      </c>
      <c r="AI1241" t="s">
        <v>305</v>
      </c>
      <c r="AK1241" t="s">
        <v>304</v>
      </c>
      <c r="AL1241">
        <v>17</v>
      </c>
      <c r="AM1241" s="5">
        <f t="shared" ref="AM1241:AM1263" si="162">AL1241/U1241</f>
        <v>0.6071428571428571</v>
      </c>
      <c r="AN1241" s="4">
        <f t="shared" si="159"/>
        <v>9.1956509979985925E-4</v>
      </c>
      <c r="AO1241" s="3"/>
      <c r="AP1241">
        <v>0</v>
      </c>
      <c r="AR1241" t="s">
        <v>1</v>
      </c>
      <c r="AT1241" s="2">
        <v>3.508</v>
      </c>
      <c r="AU1241" s="1">
        <f t="shared" ref="AU1241:AU1263" si="163">(Y1241*0.7+AN1241*0.3)*100</f>
        <v>2.8772172351541085</v>
      </c>
      <c r="AV1241" s="1">
        <f t="shared" ref="AV1241:AV1263" si="164">(Y1241*0.5+AN1241*0.5)*100</f>
        <v>2.0814284565329308</v>
      </c>
      <c r="AW1241" s="1">
        <f t="shared" ref="AW1241:AW1263" si="165">(Y1241*0.3+AN1241*0.7)*100</f>
        <v>1.2856396779117529</v>
      </c>
    </row>
    <row r="1242" spans="1:49" x14ac:dyDescent="0.2">
      <c r="A1242">
        <v>1240</v>
      </c>
      <c r="B1242" t="s">
        <v>303</v>
      </c>
      <c r="C1242" t="s">
        <v>302</v>
      </c>
      <c r="F1242" t="s">
        <v>301</v>
      </c>
      <c r="G1242" t="s">
        <v>16</v>
      </c>
      <c r="H1242" t="s">
        <v>15</v>
      </c>
      <c r="I1242" t="s">
        <v>300</v>
      </c>
      <c r="J1242" t="s">
        <v>299</v>
      </c>
      <c r="K1242" t="s">
        <v>298</v>
      </c>
      <c r="L1242" t="s">
        <v>297</v>
      </c>
      <c r="M1242" t="s">
        <v>296</v>
      </c>
      <c r="N1242">
        <v>3</v>
      </c>
      <c r="O1242" t="s">
        <v>295</v>
      </c>
      <c r="P1242" t="s">
        <v>294</v>
      </c>
      <c r="Q1242" t="s">
        <v>293</v>
      </c>
      <c r="R1242" s="7">
        <v>34335</v>
      </c>
      <c r="S1242" s="8">
        <f t="shared" si="160"/>
        <v>1994</v>
      </c>
      <c r="T1242" s="8">
        <v>1994</v>
      </c>
      <c r="U1242" s="8">
        <f t="shared" si="161"/>
        <v>28</v>
      </c>
      <c r="V1242" s="7">
        <v>1994</v>
      </c>
      <c r="W1242" t="s">
        <v>121</v>
      </c>
      <c r="X1242" s="2">
        <v>0.75</v>
      </c>
      <c r="Y1242" s="6">
        <f t="shared" si="158"/>
        <v>2.0020821654520703E-2</v>
      </c>
      <c r="AA1242" t="s">
        <v>120</v>
      </c>
      <c r="AB1242">
        <v>29221</v>
      </c>
      <c r="AD1242" t="s">
        <v>6</v>
      </c>
      <c r="AE1242">
        <v>1</v>
      </c>
      <c r="AF1242">
        <v>8</v>
      </c>
      <c r="AH1242" t="s">
        <v>292</v>
      </c>
      <c r="AI1242" t="s">
        <v>291</v>
      </c>
      <c r="AK1242" t="s">
        <v>290</v>
      </c>
      <c r="AL1242">
        <v>22</v>
      </c>
      <c r="AM1242" s="5">
        <f t="shared" si="162"/>
        <v>0.7857142857142857</v>
      </c>
      <c r="AN1242" s="4">
        <f t="shared" si="159"/>
        <v>1.1900254232704063E-3</v>
      </c>
      <c r="AO1242" s="3"/>
      <c r="AP1242">
        <v>0</v>
      </c>
      <c r="AR1242" t="s">
        <v>1</v>
      </c>
      <c r="AT1242" s="2">
        <v>2.0230000000000001</v>
      </c>
      <c r="AU1242" s="1">
        <f t="shared" si="163"/>
        <v>1.4371582785145613</v>
      </c>
      <c r="AV1242" s="1">
        <f t="shared" si="164"/>
        <v>1.0605423538895553</v>
      </c>
      <c r="AW1242" s="1">
        <f t="shared" si="165"/>
        <v>0.6839264292645495</v>
      </c>
    </row>
    <row r="1243" spans="1:49" x14ac:dyDescent="0.2">
      <c r="A1243">
        <v>1241</v>
      </c>
      <c r="B1243" t="s">
        <v>289</v>
      </c>
      <c r="C1243" t="s">
        <v>288</v>
      </c>
      <c r="F1243" t="s">
        <v>287</v>
      </c>
      <c r="G1243" t="s">
        <v>16</v>
      </c>
      <c r="H1243" t="s">
        <v>15</v>
      </c>
      <c r="I1243" t="s">
        <v>286</v>
      </c>
      <c r="J1243" t="s">
        <v>285</v>
      </c>
      <c r="K1243" t="s">
        <v>284</v>
      </c>
      <c r="L1243" t="s">
        <v>283</v>
      </c>
      <c r="M1243" t="s">
        <v>282</v>
      </c>
      <c r="N1243">
        <v>3</v>
      </c>
      <c r="O1243" t="s">
        <v>281</v>
      </c>
      <c r="P1243" t="s">
        <v>280</v>
      </c>
      <c r="Q1243" t="s">
        <v>279</v>
      </c>
      <c r="R1243" s="7">
        <v>34335</v>
      </c>
      <c r="S1243" s="8">
        <f t="shared" si="160"/>
        <v>1994</v>
      </c>
      <c r="T1243" s="8">
        <v>1994</v>
      </c>
      <c r="U1243" s="8">
        <f t="shared" si="161"/>
        <v>28</v>
      </c>
      <c r="V1243" s="7">
        <v>1994</v>
      </c>
      <c r="W1243" t="s">
        <v>278</v>
      </c>
      <c r="X1243" s="2">
        <v>0</v>
      </c>
      <c r="Y1243" s="6">
        <f t="shared" si="158"/>
        <v>0</v>
      </c>
      <c r="AB1243">
        <v>21101038512</v>
      </c>
      <c r="AC1243">
        <v>21699402</v>
      </c>
      <c r="AD1243" t="s">
        <v>6</v>
      </c>
      <c r="AE1243">
        <v>99</v>
      </c>
      <c r="AF1243">
        <v>12</v>
      </c>
      <c r="AH1243" t="s">
        <v>277</v>
      </c>
      <c r="AI1243" t="s">
        <v>276</v>
      </c>
      <c r="AK1243" t="s">
        <v>275</v>
      </c>
      <c r="AL1243">
        <v>32</v>
      </c>
      <c r="AM1243" s="5">
        <f t="shared" si="162"/>
        <v>1.1428571428571428</v>
      </c>
      <c r="AN1243" s="4">
        <f t="shared" si="159"/>
        <v>1.7309460702114999E-3</v>
      </c>
      <c r="AO1243" s="3"/>
      <c r="AP1243">
        <v>0</v>
      </c>
      <c r="AR1243" t="s">
        <v>1</v>
      </c>
      <c r="AT1243" s="2" t="s">
        <v>0</v>
      </c>
      <c r="AU1243" s="1">
        <f t="shared" si="163"/>
        <v>5.192838210634499E-2</v>
      </c>
      <c r="AV1243" s="1">
        <f t="shared" si="164"/>
        <v>8.6547303510574991E-2</v>
      </c>
      <c r="AW1243" s="1">
        <f t="shared" si="165"/>
        <v>0.121166224914805</v>
      </c>
    </row>
    <row r="1244" spans="1:49" x14ac:dyDescent="0.2">
      <c r="A1244">
        <v>1242</v>
      </c>
      <c r="B1244" t="s">
        <v>274</v>
      </c>
      <c r="C1244" t="s">
        <v>273</v>
      </c>
      <c r="F1244" t="s">
        <v>272</v>
      </c>
      <c r="G1244" t="s">
        <v>16</v>
      </c>
      <c r="H1244" t="s">
        <v>15</v>
      </c>
      <c r="I1244" t="s">
        <v>271</v>
      </c>
      <c r="J1244">
        <v>60032179</v>
      </c>
      <c r="K1244" t="s">
        <v>270</v>
      </c>
      <c r="L1244" t="s">
        <v>269</v>
      </c>
      <c r="M1244" t="s">
        <v>230</v>
      </c>
      <c r="N1244">
        <v>7</v>
      </c>
      <c r="O1244" t="s">
        <v>268</v>
      </c>
      <c r="P1244" t="s">
        <v>267</v>
      </c>
      <c r="Q1244" t="s">
        <v>266</v>
      </c>
      <c r="R1244" s="7">
        <v>34335</v>
      </c>
      <c r="S1244" s="8">
        <f t="shared" si="160"/>
        <v>1994</v>
      </c>
      <c r="T1244" s="8">
        <v>1994</v>
      </c>
      <c r="U1244" s="8">
        <f t="shared" si="161"/>
        <v>28</v>
      </c>
      <c r="V1244" s="7">
        <v>1994</v>
      </c>
      <c r="W1244" t="s">
        <v>121</v>
      </c>
      <c r="X1244" s="2">
        <v>0.75</v>
      </c>
      <c r="Y1244" s="6">
        <f t="shared" si="158"/>
        <v>2.0020821654520703E-2</v>
      </c>
      <c r="AA1244" t="s">
        <v>120</v>
      </c>
      <c r="AB1244">
        <v>29221</v>
      </c>
      <c r="AD1244" t="s">
        <v>6</v>
      </c>
      <c r="AE1244">
        <v>1</v>
      </c>
      <c r="AF1244">
        <v>11</v>
      </c>
      <c r="AH1244" t="s">
        <v>265</v>
      </c>
      <c r="AI1244" t="s">
        <v>264</v>
      </c>
      <c r="AK1244" t="s">
        <v>263</v>
      </c>
      <c r="AL1244">
        <v>31</v>
      </c>
      <c r="AM1244" s="5">
        <f t="shared" si="162"/>
        <v>1.1071428571428572</v>
      </c>
      <c r="AN1244" s="4">
        <f t="shared" si="159"/>
        <v>1.6768540055173908E-3</v>
      </c>
      <c r="AO1244" s="3"/>
      <c r="AP1244">
        <v>0</v>
      </c>
      <c r="AR1244" t="s">
        <v>1</v>
      </c>
      <c r="AT1244" s="2">
        <v>2.0230000000000001</v>
      </c>
      <c r="AU1244" s="1">
        <f t="shared" si="163"/>
        <v>1.4517631359819709</v>
      </c>
      <c r="AV1244" s="1">
        <f t="shared" si="164"/>
        <v>1.0848837830019047</v>
      </c>
      <c r="AW1244" s="1">
        <f t="shared" si="165"/>
        <v>0.71800443002183845</v>
      </c>
    </row>
    <row r="1245" spans="1:49" x14ac:dyDescent="0.2">
      <c r="A1245">
        <v>1243</v>
      </c>
      <c r="B1245" t="s">
        <v>262</v>
      </c>
      <c r="C1245" t="s">
        <v>261</v>
      </c>
      <c r="F1245" t="s">
        <v>260</v>
      </c>
      <c r="G1245" t="s">
        <v>16</v>
      </c>
      <c r="H1245" t="s">
        <v>15</v>
      </c>
      <c r="I1245" t="s">
        <v>259</v>
      </c>
      <c r="N1245">
        <v>4</v>
      </c>
      <c r="O1245" t="s">
        <v>258</v>
      </c>
      <c r="P1245" t="s">
        <v>257</v>
      </c>
      <c r="Q1245" t="s">
        <v>256</v>
      </c>
      <c r="R1245" s="7">
        <v>34335</v>
      </c>
      <c r="S1245" s="8">
        <f t="shared" si="160"/>
        <v>1994</v>
      </c>
      <c r="T1245" s="8">
        <v>1994</v>
      </c>
      <c r="U1245" s="8">
        <f t="shared" si="161"/>
        <v>28</v>
      </c>
      <c r="V1245" s="7">
        <v>34394</v>
      </c>
      <c r="W1245" t="s">
        <v>255</v>
      </c>
      <c r="X1245" s="2">
        <v>0.14899999999999999</v>
      </c>
      <c r="Y1245" s="6">
        <f t="shared" si="158"/>
        <v>3.977469902031446E-3</v>
      </c>
      <c r="AA1245">
        <v>281425</v>
      </c>
      <c r="AB1245">
        <v>21100416801</v>
      </c>
      <c r="AC1245">
        <v>15593584</v>
      </c>
      <c r="AD1245" t="s">
        <v>6</v>
      </c>
      <c r="AE1245">
        <v>106</v>
      </c>
      <c r="AF1245">
        <v>2</v>
      </c>
      <c r="AH1245" t="s">
        <v>254</v>
      </c>
      <c r="AI1245" t="s">
        <v>253</v>
      </c>
      <c r="AK1245" t="s">
        <v>252</v>
      </c>
      <c r="AL1245">
        <v>2</v>
      </c>
      <c r="AM1245" s="5">
        <f t="shared" si="162"/>
        <v>7.1428571428571425E-2</v>
      </c>
      <c r="AN1245" s="4">
        <f t="shared" si="159"/>
        <v>1.0818412938821875E-4</v>
      </c>
      <c r="AO1245" s="3"/>
      <c r="AP1245">
        <v>0</v>
      </c>
      <c r="AR1245" t="s">
        <v>1</v>
      </c>
      <c r="AT1245" s="2">
        <v>0.24299999999999999</v>
      </c>
      <c r="AU1245" s="1">
        <f t="shared" si="163"/>
        <v>0.28166841702384776</v>
      </c>
      <c r="AV1245" s="1">
        <f t="shared" si="164"/>
        <v>0.20428270157098324</v>
      </c>
      <c r="AW1245" s="1">
        <f t="shared" si="165"/>
        <v>0.12689698611811867</v>
      </c>
    </row>
    <row r="1246" spans="1:49" x14ac:dyDescent="0.2">
      <c r="A1246">
        <v>1244</v>
      </c>
      <c r="B1246" t="s">
        <v>251</v>
      </c>
      <c r="C1246" t="s">
        <v>250</v>
      </c>
      <c r="D1246" t="s">
        <v>249</v>
      </c>
      <c r="F1246" t="s">
        <v>248</v>
      </c>
      <c r="G1246" t="s">
        <v>16</v>
      </c>
      <c r="H1246" t="s">
        <v>15</v>
      </c>
      <c r="I1246" t="s">
        <v>247</v>
      </c>
      <c r="J1246">
        <v>60017311</v>
      </c>
      <c r="K1246" t="s">
        <v>246</v>
      </c>
      <c r="L1246" t="s">
        <v>245</v>
      </c>
      <c r="M1246" t="s">
        <v>244</v>
      </c>
      <c r="N1246">
        <v>4</v>
      </c>
      <c r="O1246" t="s">
        <v>243</v>
      </c>
      <c r="P1246" t="s">
        <v>242</v>
      </c>
      <c r="Q1246" t="s">
        <v>241</v>
      </c>
      <c r="R1246" s="7">
        <v>34335</v>
      </c>
      <c r="S1246" s="8">
        <f t="shared" si="160"/>
        <v>1994</v>
      </c>
      <c r="T1246" s="8">
        <v>1994</v>
      </c>
      <c r="U1246" s="8">
        <f t="shared" si="161"/>
        <v>28</v>
      </c>
      <c r="V1246" s="7">
        <v>34578</v>
      </c>
      <c r="W1246" t="s">
        <v>240</v>
      </c>
      <c r="X1246" s="2">
        <v>0.51500000000000001</v>
      </c>
      <c r="Y1246" s="6">
        <f t="shared" si="158"/>
        <v>1.374763086943755E-2</v>
      </c>
      <c r="AA1246">
        <v>219169</v>
      </c>
      <c r="AB1246">
        <v>30966</v>
      </c>
      <c r="AD1246" t="s">
        <v>6</v>
      </c>
      <c r="AE1246">
        <v>56</v>
      </c>
      <c r="AF1246">
        <v>11</v>
      </c>
      <c r="AH1246" t="s">
        <v>239</v>
      </c>
      <c r="AI1246" t="s">
        <v>238</v>
      </c>
      <c r="AK1246" t="s">
        <v>237</v>
      </c>
      <c r="AL1246">
        <v>60</v>
      </c>
      <c r="AM1246" s="5">
        <f t="shared" si="162"/>
        <v>2.1428571428571428</v>
      </c>
      <c r="AN1246" s="4">
        <f t="shared" si="159"/>
        <v>3.2455238816465623E-3</v>
      </c>
      <c r="AO1246" s="3"/>
      <c r="AP1246">
        <v>0</v>
      </c>
      <c r="AR1246" t="s">
        <v>1</v>
      </c>
      <c r="AT1246" s="2" t="s">
        <v>0</v>
      </c>
      <c r="AU1246" s="1">
        <f t="shared" si="163"/>
        <v>1.0596998773100252</v>
      </c>
      <c r="AV1246" s="1">
        <f t="shared" si="164"/>
        <v>0.84965773755420559</v>
      </c>
      <c r="AW1246" s="1">
        <f t="shared" si="165"/>
        <v>0.63961559779838584</v>
      </c>
    </row>
    <row r="1247" spans="1:49" x14ac:dyDescent="0.2">
      <c r="A1247">
        <v>1245</v>
      </c>
      <c r="B1247" t="s">
        <v>236</v>
      </c>
      <c r="C1247" t="s">
        <v>235</v>
      </c>
      <c r="F1247" t="s">
        <v>234</v>
      </c>
      <c r="G1247" t="s">
        <v>16</v>
      </c>
      <c r="H1247" t="s">
        <v>15</v>
      </c>
      <c r="I1247" t="s">
        <v>233</v>
      </c>
      <c r="J1247">
        <v>60014462</v>
      </c>
      <c r="K1247" t="s">
        <v>232</v>
      </c>
      <c r="L1247" t="s">
        <v>231</v>
      </c>
      <c r="M1247" t="s">
        <v>230</v>
      </c>
      <c r="N1247">
        <v>1</v>
      </c>
      <c r="O1247" t="s">
        <v>229</v>
      </c>
      <c r="P1247">
        <v>6602173949</v>
      </c>
      <c r="Q1247">
        <v>60014462</v>
      </c>
      <c r="R1247" s="7">
        <v>34335</v>
      </c>
      <c r="S1247" s="8">
        <f t="shared" si="160"/>
        <v>1994</v>
      </c>
      <c r="T1247" s="8">
        <v>1994</v>
      </c>
      <c r="U1247" s="8">
        <f t="shared" si="161"/>
        <v>28</v>
      </c>
      <c r="V1247" s="7">
        <v>34335</v>
      </c>
      <c r="W1247" t="s">
        <v>228</v>
      </c>
      <c r="X1247" s="2">
        <v>0.84299999999999997</v>
      </c>
      <c r="Y1247" s="6">
        <f t="shared" si="158"/>
        <v>2.250340353968127E-2</v>
      </c>
      <c r="AA1247">
        <v>188158</v>
      </c>
      <c r="AB1247">
        <v>15168</v>
      </c>
      <c r="AC1247">
        <v>15735117</v>
      </c>
      <c r="AD1247" t="s">
        <v>6</v>
      </c>
      <c r="AE1247" t="s">
        <v>227</v>
      </c>
      <c r="AF1247">
        <v>1</v>
      </c>
      <c r="AH1247" t="s">
        <v>226</v>
      </c>
      <c r="AI1247" t="s">
        <v>225</v>
      </c>
      <c r="AJ1247" t="s">
        <v>224</v>
      </c>
      <c r="AK1247" t="s">
        <v>223</v>
      </c>
      <c r="AL1247">
        <v>8</v>
      </c>
      <c r="AM1247" s="5">
        <f t="shared" si="162"/>
        <v>0.2857142857142857</v>
      </c>
      <c r="AN1247" s="4">
        <f t="shared" si="159"/>
        <v>4.3273651755287499E-4</v>
      </c>
      <c r="AO1247" s="3"/>
      <c r="AP1247">
        <v>0</v>
      </c>
      <c r="AR1247" t="s">
        <v>1</v>
      </c>
      <c r="AT1247" s="2">
        <v>2.694</v>
      </c>
      <c r="AU1247" s="1">
        <f t="shared" si="163"/>
        <v>1.5882203433042752</v>
      </c>
      <c r="AV1247" s="1">
        <f t="shared" si="164"/>
        <v>1.1468070028617072</v>
      </c>
      <c r="AW1247" s="1">
        <f t="shared" si="165"/>
        <v>0.70539366241913937</v>
      </c>
    </row>
    <row r="1248" spans="1:49" x14ac:dyDescent="0.2">
      <c r="A1248">
        <v>1246</v>
      </c>
      <c r="B1248" t="s">
        <v>222</v>
      </c>
      <c r="C1248" t="s">
        <v>221</v>
      </c>
      <c r="F1248" t="s">
        <v>220</v>
      </c>
      <c r="G1248" t="s">
        <v>16</v>
      </c>
      <c r="H1248" t="s">
        <v>15</v>
      </c>
      <c r="I1248" t="s">
        <v>219</v>
      </c>
      <c r="J1248" t="s">
        <v>218</v>
      </c>
      <c r="K1248" t="s">
        <v>217</v>
      </c>
      <c r="L1248" t="s">
        <v>216</v>
      </c>
      <c r="M1248" t="s">
        <v>83</v>
      </c>
      <c r="N1248">
        <v>2</v>
      </c>
      <c r="O1248" t="s">
        <v>215</v>
      </c>
      <c r="P1248" t="s">
        <v>214</v>
      </c>
      <c r="Q1248" t="s">
        <v>213</v>
      </c>
      <c r="R1248" s="7">
        <v>34335</v>
      </c>
      <c r="S1248" s="8">
        <f t="shared" si="160"/>
        <v>1994</v>
      </c>
      <c r="T1248" s="8">
        <v>1994</v>
      </c>
      <c r="U1248" s="8">
        <f t="shared" si="161"/>
        <v>28</v>
      </c>
      <c r="V1248" s="7">
        <v>1994</v>
      </c>
      <c r="W1248" t="s">
        <v>121</v>
      </c>
      <c r="X1248" s="2">
        <v>0.75</v>
      </c>
      <c r="Y1248" s="6">
        <f t="shared" si="158"/>
        <v>2.0020821654520703E-2</v>
      </c>
      <c r="AA1248" t="s">
        <v>120</v>
      </c>
      <c r="AB1248">
        <v>29221</v>
      </c>
      <c r="AD1248" t="s">
        <v>6</v>
      </c>
      <c r="AE1248">
        <v>1</v>
      </c>
      <c r="AF1248">
        <v>6</v>
      </c>
      <c r="AH1248" t="s">
        <v>212</v>
      </c>
      <c r="AI1248" t="s">
        <v>211</v>
      </c>
      <c r="AK1248" t="s">
        <v>210</v>
      </c>
      <c r="AL1248">
        <v>7</v>
      </c>
      <c r="AM1248" s="5">
        <f t="shared" si="162"/>
        <v>0.25</v>
      </c>
      <c r="AN1248" s="4">
        <f t="shared" si="159"/>
        <v>3.786444528587656E-4</v>
      </c>
      <c r="AO1248" s="3"/>
      <c r="AP1248">
        <v>0</v>
      </c>
      <c r="AR1248" t="s">
        <v>1</v>
      </c>
      <c r="AT1248" s="2">
        <v>2.0230000000000001</v>
      </c>
      <c r="AU1248" s="1">
        <f t="shared" si="163"/>
        <v>1.4128168494022122</v>
      </c>
      <c r="AV1248" s="1">
        <f t="shared" si="164"/>
        <v>1.0199733053689735</v>
      </c>
      <c r="AW1248" s="1">
        <f t="shared" si="165"/>
        <v>0.62712976133573461</v>
      </c>
    </row>
    <row r="1249" spans="1:49" x14ac:dyDescent="0.2">
      <c r="A1249">
        <v>1247</v>
      </c>
      <c r="B1249" t="s">
        <v>209</v>
      </c>
      <c r="C1249" t="s">
        <v>208</v>
      </c>
      <c r="F1249" t="s">
        <v>207</v>
      </c>
      <c r="G1249" t="s">
        <v>16</v>
      </c>
      <c r="H1249" t="s">
        <v>15</v>
      </c>
      <c r="I1249" t="s">
        <v>206</v>
      </c>
      <c r="J1249">
        <v>60110439</v>
      </c>
      <c r="K1249" t="s">
        <v>205</v>
      </c>
      <c r="L1249" t="s">
        <v>204</v>
      </c>
      <c r="M1249" t="s">
        <v>203</v>
      </c>
      <c r="N1249">
        <v>2</v>
      </c>
      <c r="O1249" t="s">
        <v>202</v>
      </c>
      <c r="P1249" t="s">
        <v>201</v>
      </c>
      <c r="Q1249" t="s">
        <v>200</v>
      </c>
      <c r="R1249" s="7">
        <v>34335</v>
      </c>
      <c r="S1249" s="8">
        <f t="shared" si="160"/>
        <v>1994</v>
      </c>
      <c r="T1249" s="8">
        <v>1994</v>
      </c>
      <c r="U1249" s="8">
        <f t="shared" si="161"/>
        <v>28</v>
      </c>
      <c r="V1249" s="7">
        <v>1994</v>
      </c>
      <c r="W1249" t="s">
        <v>199</v>
      </c>
      <c r="X1249" s="2">
        <v>0.498</v>
      </c>
      <c r="Y1249" s="6">
        <f t="shared" si="158"/>
        <v>1.3293825578601747E-2</v>
      </c>
      <c r="AA1249">
        <v>9280219</v>
      </c>
      <c r="AB1249">
        <v>23919</v>
      </c>
      <c r="AC1249">
        <v>15693945</v>
      </c>
      <c r="AD1249" t="s">
        <v>6</v>
      </c>
      <c r="AE1249">
        <v>2</v>
      </c>
      <c r="AF1249">
        <v>2</v>
      </c>
      <c r="AH1249" t="s">
        <v>198</v>
      </c>
      <c r="AI1249" t="s">
        <v>197</v>
      </c>
      <c r="AK1249" t="s">
        <v>196</v>
      </c>
      <c r="AL1249">
        <v>9</v>
      </c>
      <c r="AM1249" s="5">
        <f t="shared" si="162"/>
        <v>0.32142857142857145</v>
      </c>
      <c r="AN1249" s="4">
        <f t="shared" si="159"/>
        <v>4.8682858224698443E-4</v>
      </c>
      <c r="AO1249" s="3"/>
      <c r="AP1249">
        <v>0</v>
      </c>
      <c r="AR1249" t="s">
        <v>1</v>
      </c>
      <c r="AT1249" s="2">
        <v>1.5089999999999999</v>
      </c>
      <c r="AU1249" s="1">
        <f t="shared" si="163"/>
        <v>0.94517264796953193</v>
      </c>
      <c r="AV1249" s="1">
        <f t="shared" si="164"/>
        <v>0.68903270804243655</v>
      </c>
      <c r="AW1249" s="1">
        <f t="shared" si="165"/>
        <v>0.43289276811534128</v>
      </c>
    </row>
    <row r="1250" spans="1:49" x14ac:dyDescent="0.2">
      <c r="A1250">
        <v>1248</v>
      </c>
      <c r="B1250" t="s">
        <v>195</v>
      </c>
      <c r="C1250" t="s">
        <v>194</v>
      </c>
      <c r="F1250" t="s">
        <v>193</v>
      </c>
      <c r="G1250" t="s">
        <v>16</v>
      </c>
      <c r="H1250" t="s">
        <v>15</v>
      </c>
      <c r="I1250" t="s">
        <v>192</v>
      </c>
      <c r="J1250">
        <v>60023254</v>
      </c>
      <c r="K1250" t="s">
        <v>191</v>
      </c>
      <c r="L1250" t="s">
        <v>190</v>
      </c>
      <c r="M1250" t="s">
        <v>11</v>
      </c>
      <c r="N1250">
        <v>3</v>
      </c>
      <c r="O1250" t="s">
        <v>189</v>
      </c>
      <c r="P1250" t="s">
        <v>188</v>
      </c>
      <c r="Q1250" t="s">
        <v>187</v>
      </c>
      <c r="R1250" s="7">
        <v>34335</v>
      </c>
      <c r="S1250" s="8">
        <f t="shared" si="160"/>
        <v>1994</v>
      </c>
      <c r="T1250" s="8">
        <v>1994</v>
      </c>
      <c r="U1250" s="8">
        <f t="shared" si="161"/>
        <v>28</v>
      </c>
      <c r="V1250" s="7">
        <v>1994</v>
      </c>
      <c r="W1250" t="s">
        <v>186</v>
      </c>
      <c r="X1250" s="2">
        <v>0.312</v>
      </c>
      <c r="Y1250" s="6">
        <f t="shared" si="158"/>
        <v>8.3286618082806119E-3</v>
      </c>
      <c r="AA1250">
        <v>9540695</v>
      </c>
      <c r="AB1250">
        <v>61637</v>
      </c>
      <c r="AD1250" t="s">
        <v>6</v>
      </c>
      <c r="AE1250">
        <v>6</v>
      </c>
      <c r="AF1250">
        <v>2</v>
      </c>
      <c r="AH1250" t="s">
        <v>185</v>
      </c>
      <c r="AI1250" t="s">
        <v>184</v>
      </c>
      <c r="AK1250" t="s">
        <v>183</v>
      </c>
      <c r="AL1250">
        <v>0</v>
      </c>
      <c r="AM1250" s="5">
        <f t="shared" si="162"/>
        <v>0</v>
      </c>
      <c r="AN1250" s="4">
        <f t="shared" si="159"/>
        <v>0</v>
      </c>
      <c r="AO1250" s="3"/>
      <c r="AP1250">
        <v>0</v>
      </c>
      <c r="AR1250" t="s">
        <v>1</v>
      </c>
      <c r="AT1250" s="2" t="s">
        <v>0</v>
      </c>
      <c r="AU1250" s="1">
        <f t="shared" si="163"/>
        <v>0.5830063265796428</v>
      </c>
      <c r="AV1250" s="1">
        <f t="shared" si="164"/>
        <v>0.41643309041403059</v>
      </c>
      <c r="AW1250" s="1">
        <f t="shared" si="165"/>
        <v>0.24985985424841833</v>
      </c>
    </row>
    <row r="1251" spans="1:49" x14ac:dyDescent="0.2">
      <c r="A1251">
        <v>1249</v>
      </c>
      <c r="B1251" t="s">
        <v>182</v>
      </c>
      <c r="C1251" t="s">
        <v>181</v>
      </c>
      <c r="F1251" t="s">
        <v>180</v>
      </c>
      <c r="G1251" t="s">
        <v>16</v>
      </c>
      <c r="H1251" t="s">
        <v>15</v>
      </c>
      <c r="I1251" t="s">
        <v>47</v>
      </c>
      <c r="J1251" t="s">
        <v>179</v>
      </c>
      <c r="K1251" t="s">
        <v>178</v>
      </c>
      <c r="L1251" t="s">
        <v>177</v>
      </c>
      <c r="M1251" t="s">
        <v>43</v>
      </c>
      <c r="N1251">
        <v>6</v>
      </c>
      <c r="O1251" t="s">
        <v>176</v>
      </c>
      <c r="P1251" t="s">
        <v>175</v>
      </c>
      <c r="Q1251" t="s">
        <v>174</v>
      </c>
      <c r="R1251" s="7">
        <v>34335</v>
      </c>
      <c r="S1251" s="8">
        <f t="shared" si="160"/>
        <v>1994</v>
      </c>
      <c r="T1251" s="8">
        <v>1994</v>
      </c>
      <c r="U1251" s="8">
        <f t="shared" si="161"/>
        <v>28</v>
      </c>
      <c r="V1251" s="7">
        <v>1994</v>
      </c>
      <c r="W1251" t="s">
        <v>39</v>
      </c>
      <c r="X1251" s="2">
        <v>1.641</v>
      </c>
      <c r="Y1251" s="6">
        <f t="shared" si="158"/>
        <v>4.3805557780091299E-2</v>
      </c>
      <c r="AA1251">
        <v>223654</v>
      </c>
      <c r="AB1251">
        <v>30422</v>
      </c>
      <c r="AD1251" t="s">
        <v>6</v>
      </c>
      <c r="AE1251">
        <v>98</v>
      </c>
      <c r="AF1251">
        <v>43</v>
      </c>
      <c r="AH1251" t="s">
        <v>173</v>
      </c>
      <c r="AI1251" t="s">
        <v>172</v>
      </c>
      <c r="AK1251" t="s">
        <v>171</v>
      </c>
      <c r="AL1251">
        <v>39</v>
      </c>
      <c r="AM1251" s="5">
        <f t="shared" si="162"/>
        <v>1.3928571428571428</v>
      </c>
      <c r="AN1251" s="4">
        <f t="shared" si="159"/>
        <v>2.1095905230702656E-3</v>
      </c>
      <c r="AO1251" s="3"/>
      <c r="AP1251">
        <v>0</v>
      </c>
      <c r="AR1251" t="s">
        <v>1</v>
      </c>
      <c r="AT1251" s="2" t="s">
        <v>0</v>
      </c>
      <c r="AU1251" s="1">
        <f t="shared" si="163"/>
        <v>3.1296767602984983</v>
      </c>
      <c r="AV1251" s="1">
        <f t="shared" si="164"/>
        <v>2.2957574151580786</v>
      </c>
      <c r="AW1251" s="1">
        <f t="shared" si="165"/>
        <v>1.4618380700176576</v>
      </c>
    </row>
    <row r="1252" spans="1:49" x14ac:dyDescent="0.2">
      <c r="A1252">
        <v>1250</v>
      </c>
      <c r="B1252" t="s">
        <v>170</v>
      </c>
      <c r="C1252" t="s">
        <v>169</v>
      </c>
      <c r="F1252" t="s">
        <v>168</v>
      </c>
      <c r="G1252" t="s">
        <v>16</v>
      </c>
      <c r="H1252" t="s">
        <v>15</v>
      </c>
      <c r="I1252" t="s">
        <v>167</v>
      </c>
      <c r="J1252" t="s">
        <v>166</v>
      </c>
      <c r="K1252" t="s">
        <v>165</v>
      </c>
      <c r="L1252" t="s">
        <v>164</v>
      </c>
      <c r="M1252" t="s">
        <v>163</v>
      </c>
      <c r="N1252">
        <v>3</v>
      </c>
      <c r="O1252" t="s">
        <v>162</v>
      </c>
      <c r="P1252" t="s">
        <v>161</v>
      </c>
      <c r="Q1252" t="s">
        <v>160</v>
      </c>
      <c r="R1252" s="7">
        <v>34335</v>
      </c>
      <c r="S1252" s="8">
        <f t="shared" si="160"/>
        <v>1994</v>
      </c>
      <c r="T1252" s="8">
        <v>1994</v>
      </c>
      <c r="U1252" s="8">
        <f t="shared" si="161"/>
        <v>28</v>
      </c>
      <c r="V1252" s="7">
        <v>34639</v>
      </c>
      <c r="W1252" t="s">
        <v>159</v>
      </c>
      <c r="X1252" s="2" t="s">
        <v>0</v>
      </c>
      <c r="Y1252" s="6" t="e">
        <f t="shared" si="158"/>
        <v>#VALUE!</v>
      </c>
      <c r="AA1252">
        <v>785326</v>
      </c>
      <c r="AB1252">
        <v>12953</v>
      </c>
      <c r="AD1252" t="s">
        <v>6</v>
      </c>
      <c r="AE1252">
        <v>40</v>
      </c>
      <c r="AF1252">
        <v>2</v>
      </c>
      <c r="AH1252" t="s">
        <v>158</v>
      </c>
      <c r="AI1252" t="s">
        <v>157</v>
      </c>
      <c r="AJ1252" t="s">
        <v>156</v>
      </c>
      <c r="AK1252" t="s">
        <v>155</v>
      </c>
      <c r="AL1252">
        <v>18</v>
      </c>
      <c r="AM1252" s="5">
        <f t="shared" si="162"/>
        <v>0.6428571428571429</v>
      </c>
      <c r="AN1252" s="4">
        <f t="shared" si="159"/>
        <v>9.7365716449396885E-4</v>
      </c>
      <c r="AO1252" s="3"/>
      <c r="AP1252">
        <v>0</v>
      </c>
      <c r="AR1252" t="s">
        <v>1</v>
      </c>
      <c r="AT1252" s="2" t="s">
        <v>0</v>
      </c>
      <c r="AU1252" s="1" t="e">
        <f t="shared" si="163"/>
        <v>#VALUE!</v>
      </c>
      <c r="AV1252" s="1" t="e">
        <f t="shared" si="164"/>
        <v>#VALUE!</v>
      </c>
      <c r="AW1252" s="1" t="e">
        <f t="shared" si="165"/>
        <v>#VALUE!</v>
      </c>
    </row>
    <row r="1253" spans="1:49" x14ac:dyDescent="0.2">
      <c r="A1253">
        <v>1251</v>
      </c>
      <c r="B1253" t="s">
        <v>154</v>
      </c>
      <c r="C1253" t="s">
        <v>153</v>
      </c>
      <c r="F1253" t="s">
        <v>152</v>
      </c>
      <c r="G1253" t="s">
        <v>16</v>
      </c>
      <c r="H1253" t="s">
        <v>15</v>
      </c>
      <c r="I1253" t="s">
        <v>101</v>
      </c>
      <c r="J1253" t="s">
        <v>100</v>
      </c>
      <c r="K1253" t="s">
        <v>99</v>
      </c>
      <c r="L1253" t="s">
        <v>98</v>
      </c>
      <c r="M1253" t="s">
        <v>97</v>
      </c>
      <c r="N1253">
        <v>7</v>
      </c>
      <c r="O1253" t="s">
        <v>151</v>
      </c>
      <c r="P1253" t="s">
        <v>150</v>
      </c>
      <c r="Q1253" t="s">
        <v>149</v>
      </c>
      <c r="R1253" s="7">
        <v>34335</v>
      </c>
      <c r="S1253" s="8">
        <f t="shared" si="160"/>
        <v>1994</v>
      </c>
      <c r="T1253" s="8">
        <v>1994</v>
      </c>
      <c r="U1253" s="8">
        <f t="shared" si="161"/>
        <v>28</v>
      </c>
      <c r="V1253" s="7">
        <v>1994</v>
      </c>
      <c r="W1253" t="s">
        <v>39</v>
      </c>
      <c r="X1253" s="2">
        <v>1.641</v>
      </c>
      <c r="Y1253" s="6">
        <f t="shared" si="158"/>
        <v>4.3805557780091299E-2</v>
      </c>
      <c r="AA1253">
        <v>223654</v>
      </c>
      <c r="AB1253">
        <v>30422</v>
      </c>
      <c r="AD1253" t="s">
        <v>6</v>
      </c>
      <c r="AE1253">
        <v>98</v>
      </c>
      <c r="AF1253">
        <v>31</v>
      </c>
      <c r="AH1253" t="s">
        <v>148</v>
      </c>
      <c r="AI1253" t="s">
        <v>147</v>
      </c>
      <c r="AK1253" t="s">
        <v>146</v>
      </c>
      <c r="AL1253">
        <v>58</v>
      </c>
      <c r="AM1253" s="5">
        <f t="shared" si="162"/>
        <v>2.0714285714285716</v>
      </c>
      <c r="AN1253" s="4">
        <f t="shared" si="159"/>
        <v>3.137339752258344E-3</v>
      </c>
      <c r="AO1253" s="3"/>
      <c r="AP1253">
        <v>0</v>
      </c>
      <c r="AR1253" t="s">
        <v>1</v>
      </c>
      <c r="AT1253" s="2" t="s">
        <v>0</v>
      </c>
      <c r="AU1253" s="1">
        <f t="shared" si="163"/>
        <v>3.160509237174141</v>
      </c>
      <c r="AV1253" s="1">
        <f t="shared" si="164"/>
        <v>2.3471448766174818</v>
      </c>
      <c r="AW1253" s="1">
        <f t="shared" si="165"/>
        <v>1.5337805160608231</v>
      </c>
    </row>
    <row r="1254" spans="1:49" x14ac:dyDescent="0.2">
      <c r="A1254">
        <v>1252</v>
      </c>
      <c r="B1254" t="s">
        <v>145</v>
      </c>
      <c r="C1254" t="s">
        <v>144</v>
      </c>
      <c r="F1254" t="s">
        <v>143</v>
      </c>
      <c r="G1254" t="s">
        <v>16</v>
      </c>
      <c r="H1254" t="s">
        <v>15</v>
      </c>
      <c r="I1254" t="s">
        <v>142</v>
      </c>
      <c r="J1254" t="s">
        <v>141</v>
      </c>
      <c r="K1254" t="s">
        <v>140</v>
      </c>
      <c r="L1254" t="s">
        <v>139</v>
      </c>
      <c r="M1254" t="s">
        <v>83</v>
      </c>
      <c r="N1254">
        <v>5</v>
      </c>
      <c r="O1254" t="s">
        <v>138</v>
      </c>
      <c r="P1254" t="s">
        <v>137</v>
      </c>
      <c r="Q1254" t="s">
        <v>136</v>
      </c>
      <c r="R1254" s="7">
        <v>34335</v>
      </c>
      <c r="S1254" s="8">
        <f t="shared" si="160"/>
        <v>1994</v>
      </c>
      <c r="T1254" s="8">
        <v>1994</v>
      </c>
      <c r="U1254" s="8">
        <f t="shared" si="161"/>
        <v>28</v>
      </c>
      <c r="V1254" s="7">
        <v>1994</v>
      </c>
      <c r="W1254" t="s">
        <v>39</v>
      </c>
      <c r="X1254" s="2">
        <v>1.641</v>
      </c>
      <c r="Y1254" s="6">
        <f t="shared" si="158"/>
        <v>4.3805557780091299E-2</v>
      </c>
      <c r="AA1254">
        <v>223654</v>
      </c>
      <c r="AB1254">
        <v>30422</v>
      </c>
      <c r="AD1254" t="s">
        <v>6</v>
      </c>
      <c r="AE1254">
        <v>98</v>
      </c>
      <c r="AF1254">
        <v>40</v>
      </c>
      <c r="AH1254" t="s">
        <v>135</v>
      </c>
      <c r="AI1254" t="s">
        <v>134</v>
      </c>
      <c r="AK1254" t="s">
        <v>133</v>
      </c>
      <c r="AL1254">
        <v>72</v>
      </c>
      <c r="AM1254" s="5">
        <f t="shared" si="162"/>
        <v>2.5714285714285716</v>
      </c>
      <c r="AN1254" s="4">
        <f t="shared" si="159"/>
        <v>3.8946286579758754E-3</v>
      </c>
      <c r="AO1254" s="3"/>
      <c r="AP1254">
        <v>0</v>
      </c>
      <c r="AR1254" t="s">
        <v>1</v>
      </c>
      <c r="AT1254" s="2" t="s">
        <v>0</v>
      </c>
      <c r="AU1254" s="1">
        <f t="shared" si="163"/>
        <v>3.1832279043456668</v>
      </c>
      <c r="AV1254" s="1">
        <f t="shared" si="164"/>
        <v>2.3850093219033583</v>
      </c>
      <c r="AW1254" s="1">
        <f t="shared" si="165"/>
        <v>1.5867907394610505</v>
      </c>
    </row>
    <row r="1255" spans="1:49" x14ac:dyDescent="0.2">
      <c r="A1255">
        <v>1253</v>
      </c>
      <c r="B1255" t="s">
        <v>132</v>
      </c>
      <c r="C1255" t="s">
        <v>131</v>
      </c>
      <c r="F1255" t="s">
        <v>130</v>
      </c>
      <c r="G1255" t="s">
        <v>16</v>
      </c>
      <c r="H1255" t="s">
        <v>15</v>
      </c>
      <c r="I1255" t="s">
        <v>129</v>
      </c>
      <c r="J1255" t="s">
        <v>128</v>
      </c>
      <c r="K1255" t="s">
        <v>127</v>
      </c>
      <c r="L1255" t="s">
        <v>126</v>
      </c>
      <c r="M1255" t="s">
        <v>125</v>
      </c>
      <c r="N1255">
        <v>6</v>
      </c>
      <c r="O1255" t="s">
        <v>124</v>
      </c>
      <c r="P1255" t="s">
        <v>123</v>
      </c>
      <c r="Q1255" t="s">
        <v>122</v>
      </c>
      <c r="R1255" s="7">
        <v>34335</v>
      </c>
      <c r="S1255" s="8">
        <f t="shared" si="160"/>
        <v>1994</v>
      </c>
      <c r="T1255" s="8">
        <v>1994</v>
      </c>
      <c r="U1255" s="8">
        <f t="shared" si="161"/>
        <v>28</v>
      </c>
      <c r="V1255" s="7">
        <v>1994</v>
      </c>
      <c r="W1255" t="s">
        <v>121</v>
      </c>
      <c r="X1255" s="2">
        <v>0.75</v>
      </c>
      <c r="Y1255" s="6">
        <f t="shared" si="158"/>
        <v>2.0020821654520703E-2</v>
      </c>
      <c r="AA1255" t="s">
        <v>120</v>
      </c>
      <c r="AB1255">
        <v>29221</v>
      </c>
      <c r="AD1255" t="s">
        <v>6</v>
      </c>
      <c r="AE1255">
        <v>1</v>
      </c>
      <c r="AF1255">
        <v>9</v>
      </c>
      <c r="AH1255" t="s">
        <v>119</v>
      </c>
      <c r="AI1255" t="s">
        <v>118</v>
      </c>
      <c r="AK1255" t="s">
        <v>117</v>
      </c>
      <c r="AL1255">
        <v>52</v>
      </c>
      <c r="AM1255" s="5">
        <f t="shared" si="162"/>
        <v>1.8571428571428572</v>
      </c>
      <c r="AN1255" s="4">
        <f t="shared" si="159"/>
        <v>2.8127873640936877E-3</v>
      </c>
      <c r="AO1255" s="3"/>
      <c r="AP1255">
        <v>0</v>
      </c>
      <c r="AR1255" t="s">
        <v>1</v>
      </c>
      <c r="AT1255" s="2">
        <v>2.0230000000000001</v>
      </c>
      <c r="AU1255" s="1">
        <f t="shared" si="163"/>
        <v>1.4858411367392597</v>
      </c>
      <c r="AV1255" s="1">
        <f t="shared" si="164"/>
        <v>1.1416804509307195</v>
      </c>
      <c r="AW1255" s="1">
        <f t="shared" si="165"/>
        <v>0.79751976512217915</v>
      </c>
    </row>
    <row r="1256" spans="1:49" x14ac:dyDescent="0.2">
      <c r="A1256">
        <v>1254</v>
      </c>
      <c r="B1256" t="s">
        <v>116</v>
      </c>
      <c r="C1256" t="s">
        <v>115</v>
      </c>
      <c r="F1256" t="s">
        <v>114</v>
      </c>
      <c r="G1256" t="s">
        <v>16</v>
      </c>
      <c r="H1256" t="s">
        <v>15</v>
      </c>
      <c r="I1256" t="s">
        <v>113</v>
      </c>
      <c r="J1256">
        <v>60006858</v>
      </c>
      <c r="K1256" t="s">
        <v>112</v>
      </c>
      <c r="L1256" t="s">
        <v>111</v>
      </c>
      <c r="M1256" t="s">
        <v>11</v>
      </c>
      <c r="N1256">
        <v>1</v>
      </c>
      <c r="O1256" t="s">
        <v>110</v>
      </c>
      <c r="P1256">
        <v>7202946897</v>
      </c>
      <c r="Q1256">
        <v>60006858</v>
      </c>
      <c r="R1256" s="7">
        <v>34335</v>
      </c>
      <c r="S1256" s="8">
        <f t="shared" si="160"/>
        <v>1994</v>
      </c>
      <c r="T1256" s="8">
        <v>1994</v>
      </c>
      <c r="U1256" s="8">
        <f t="shared" si="161"/>
        <v>28</v>
      </c>
      <c r="V1256" s="7">
        <v>1994</v>
      </c>
      <c r="W1256" t="s">
        <v>109</v>
      </c>
      <c r="X1256" s="2">
        <v>2.0579999999999998</v>
      </c>
      <c r="Y1256" s="6">
        <f t="shared" si="158"/>
        <v>5.4937134620004803E-2</v>
      </c>
      <c r="AA1256">
        <v>358711</v>
      </c>
      <c r="AB1256">
        <v>28218</v>
      </c>
      <c r="AC1256">
        <v>13652966</v>
      </c>
      <c r="AD1256" t="s">
        <v>6</v>
      </c>
      <c r="AE1256">
        <v>268</v>
      </c>
      <c r="AF1256">
        <v>1</v>
      </c>
      <c r="AH1256" t="s">
        <v>108</v>
      </c>
      <c r="AI1256" t="s">
        <v>107</v>
      </c>
      <c r="AJ1256" t="s">
        <v>106</v>
      </c>
      <c r="AK1256" t="s">
        <v>105</v>
      </c>
      <c r="AL1256">
        <v>5</v>
      </c>
      <c r="AM1256" s="5">
        <f t="shared" si="162"/>
        <v>0.17857142857142858</v>
      </c>
      <c r="AN1256" s="4">
        <f t="shared" si="159"/>
        <v>2.7046032347054688E-4</v>
      </c>
      <c r="AO1256" s="3"/>
      <c r="AP1256">
        <v>1</v>
      </c>
      <c r="AR1256" t="s">
        <v>1</v>
      </c>
      <c r="AT1256" s="2" t="s">
        <v>0</v>
      </c>
      <c r="AU1256" s="1">
        <f t="shared" si="163"/>
        <v>3.8537132331044521</v>
      </c>
      <c r="AV1256" s="1">
        <f t="shared" si="164"/>
        <v>2.7603797471737677</v>
      </c>
      <c r="AW1256" s="1">
        <f t="shared" si="165"/>
        <v>1.6670462612430825</v>
      </c>
    </row>
    <row r="1257" spans="1:49" x14ac:dyDescent="0.2">
      <c r="A1257">
        <v>1255</v>
      </c>
      <c r="B1257" t="s">
        <v>104</v>
      </c>
      <c r="C1257" t="s">
        <v>103</v>
      </c>
      <c r="F1257" t="s">
        <v>102</v>
      </c>
      <c r="G1257" t="s">
        <v>16</v>
      </c>
      <c r="H1257" t="s">
        <v>15</v>
      </c>
      <c r="I1257" t="s">
        <v>101</v>
      </c>
      <c r="J1257" t="s">
        <v>100</v>
      </c>
      <c r="K1257" t="s">
        <v>99</v>
      </c>
      <c r="L1257" t="s">
        <v>98</v>
      </c>
      <c r="M1257" t="s">
        <v>97</v>
      </c>
      <c r="N1257">
        <v>7</v>
      </c>
      <c r="O1257" t="s">
        <v>96</v>
      </c>
      <c r="P1257" t="s">
        <v>95</v>
      </c>
      <c r="Q1257" t="s">
        <v>94</v>
      </c>
      <c r="R1257" s="7">
        <v>34335</v>
      </c>
      <c r="S1257" s="8">
        <f t="shared" si="160"/>
        <v>1994</v>
      </c>
      <c r="T1257" s="8">
        <v>1994</v>
      </c>
      <c r="U1257" s="8">
        <f t="shared" si="161"/>
        <v>28</v>
      </c>
      <c r="V1257" s="7">
        <v>1994</v>
      </c>
      <c r="W1257" t="s">
        <v>39</v>
      </c>
      <c r="X1257" s="2">
        <v>1.641</v>
      </c>
      <c r="Y1257" s="6">
        <f t="shared" si="158"/>
        <v>4.3805557780091299E-2</v>
      </c>
      <c r="AA1257">
        <v>223654</v>
      </c>
      <c r="AB1257">
        <v>30422</v>
      </c>
      <c r="AD1257" t="s">
        <v>6</v>
      </c>
      <c r="AE1257">
        <v>98</v>
      </c>
      <c r="AF1257">
        <v>31</v>
      </c>
      <c r="AH1257" t="s">
        <v>93</v>
      </c>
      <c r="AI1257" t="s">
        <v>92</v>
      </c>
      <c r="AK1257" t="s">
        <v>91</v>
      </c>
      <c r="AL1257">
        <v>54</v>
      </c>
      <c r="AM1257" s="5">
        <f t="shared" si="162"/>
        <v>1.9285714285714286</v>
      </c>
      <c r="AN1257" s="4">
        <f t="shared" si="159"/>
        <v>2.9209714934819065E-3</v>
      </c>
      <c r="AO1257" s="3"/>
      <c r="AP1257">
        <v>0</v>
      </c>
      <c r="AR1257" t="s">
        <v>1</v>
      </c>
      <c r="AT1257" s="2" t="s">
        <v>0</v>
      </c>
      <c r="AU1257" s="1">
        <f t="shared" si="163"/>
        <v>3.1540181894108481</v>
      </c>
      <c r="AV1257" s="1">
        <f t="shared" si="164"/>
        <v>2.3363264636786605</v>
      </c>
      <c r="AW1257" s="1">
        <f t="shared" si="165"/>
        <v>1.5186347379464724</v>
      </c>
    </row>
    <row r="1258" spans="1:49" x14ac:dyDescent="0.2">
      <c r="A1258">
        <v>1256</v>
      </c>
      <c r="B1258" t="s">
        <v>90</v>
      </c>
      <c r="C1258" t="s">
        <v>89</v>
      </c>
      <c r="F1258" t="s">
        <v>88</v>
      </c>
      <c r="G1258" t="s">
        <v>16</v>
      </c>
      <c r="H1258" t="s">
        <v>15</v>
      </c>
      <c r="I1258" t="s">
        <v>87</v>
      </c>
      <c r="J1258" t="s">
        <v>86</v>
      </c>
      <c r="K1258" t="s">
        <v>85</v>
      </c>
      <c r="L1258" t="s">
        <v>84</v>
      </c>
      <c r="M1258" t="s">
        <v>83</v>
      </c>
      <c r="N1258">
        <v>3</v>
      </c>
      <c r="O1258" t="s">
        <v>82</v>
      </c>
      <c r="P1258" t="s">
        <v>81</v>
      </c>
      <c r="Q1258" t="s">
        <v>80</v>
      </c>
      <c r="R1258" s="7">
        <v>34335</v>
      </c>
      <c r="S1258" s="8">
        <f t="shared" si="160"/>
        <v>1994</v>
      </c>
      <c r="T1258" s="8">
        <v>1994</v>
      </c>
      <c r="U1258" s="8">
        <f t="shared" si="161"/>
        <v>28</v>
      </c>
      <c r="V1258" s="7">
        <v>1994</v>
      </c>
      <c r="W1258" t="s">
        <v>39</v>
      </c>
      <c r="X1258" s="2">
        <v>1.641</v>
      </c>
      <c r="Y1258" s="6">
        <f t="shared" si="158"/>
        <v>4.3805557780091299E-2</v>
      </c>
      <c r="AA1258">
        <v>223654</v>
      </c>
      <c r="AB1258">
        <v>30422</v>
      </c>
      <c r="AD1258" t="s">
        <v>6</v>
      </c>
      <c r="AE1258">
        <v>98</v>
      </c>
      <c r="AF1258">
        <v>50</v>
      </c>
      <c r="AH1258" t="s">
        <v>79</v>
      </c>
      <c r="AI1258" t="s">
        <v>78</v>
      </c>
      <c r="AK1258" t="s">
        <v>77</v>
      </c>
      <c r="AL1258">
        <v>29</v>
      </c>
      <c r="AM1258" s="5">
        <f t="shared" si="162"/>
        <v>1.0357142857142858</v>
      </c>
      <c r="AN1258" s="4">
        <f t="shared" si="159"/>
        <v>1.568669876129172E-3</v>
      </c>
      <c r="AO1258" s="3"/>
      <c r="AP1258">
        <v>0</v>
      </c>
      <c r="AR1258" t="s">
        <v>1</v>
      </c>
      <c r="AT1258" s="2" t="s">
        <v>0</v>
      </c>
      <c r="AU1258" s="1">
        <f t="shared" si="163"/>
        <v>3.1134491408902658</v>
      </c>
      <c r="AV1258" s="1">
        <f t="shared" si="164"/>
        <v>2.2687113828110235</v>
      </c>
      <c r="AW1258" s="1">
        <f t="shared" si="165"/>
        <v>1.4239736247317809</v>
      </c>
    </row>
    <row r="1259" spans="1:49" x14ac:dyDescent="0.2">
      <c r="A1259">
        <v>1257</v>
      </c>
      <c r="B1259" t="s">
        <v>76</v>
      </c>
      <c r="C1259" t="s">
        <v>75</v>
      </c>
      <c r="F1259" t="s">
        <v>74</v>
      </c>
      <c r="G1259" t="s">
        <v>16</v>
      </c>
      <c r="H1259" t="s">
        <v>15</v>
      </c>
      <c r="I1259" t="s">
        <v>73</v>
      </c>
      <c r="J1259">
        <v>60003217</v>
      </c>
      <c r="K1259" t="s">
        <v>72</v>
      </c>
      <c r="L1259" t="s">
        <v>71</v>
      </c>
      <c r="M1259" t="s">
        <v>70</v>
      </c>
      <c r="N1259">
        <v>1</v>
      </c>
      <c r="O1259" t="s">
        <v>69</v>
      </c>
      <c r="P1259">
        <v>7005087231</v>
      </c>
      <c r="Q1259">
        <v>60003217</v>
      </c>
      <c r="R1259" s="7">
        <v>34335</v>
      </c>
      <c r="S1259" s="8">
        <f t="shared" si="160"/>
        <v>1994</v>
      </c>
      <c r="T1259" s="8">
        <v>1994</v>
      </c>
      <c r="U1259" s="8">
        <f t="shared" si="161"/>
        <v>28</v>
      </c>
      <c r="V1259" s="7">
        <v>34578</v>
      </c>
      <c r="W1259" t="s">
        <v>68</v>
      </c>
      <c r="X1259" s="2">
        <v>0.251</v>
      </c>
      <c r="Y1259" s="6">
        <f t="shared" si="158"/>
        <v>6.7003016470462617E-3</v>
      </c>
      <c r="AA1259">
        <v>207217</v>
      </c>
      <c r="AB1259">
        <v>26145</v>
      </c>
      <c r="AC1259">
        <v>13623060</v>
      </c>
      <c r="AD1259" t="s">
        <v>6</v>
      </c>
      <c r="AE1259">
        <v>77</v>
      </c>
      <c r="AF1259">
        <v>3</v>
      </c>
      <c r="AH1259" t="s">
        <v>67</v>
      </c>
      <c r="AI1259" t="s">
        <v>66</v>
      </c>
      <c r="AK1259" t="s">
        <v>65</v>
      </c>
      <c r="AL1259">
        <v>28</v>
      </c>
      <c r="AM1259" s="5">
        <f t="shared" si="162"/>
        <v>1</v>
      </c>
      <c r="AN1259" s="4">
        <f t="shared" si="159"/>
        <v>1.5145778114350624E-3</v>
      </c>
      <c r="AO1259" s="3"/>
      <c r="AP1259">
        <v>0</v>
      </c>
      <c r="AR1259" t="s">
        <v>1</v>
      </c>
      <c r="AT1259" s="2">
        <v>1.3360000000000001</v>
      </c>
      <c r="AU1259" s="1">
        <f t="shared" si="163"/>
        <v>0.51445844963629006</v>
      </c>
      <c r="AV1259" s="1">
        <f t="shared" si="164"/>
        <v>0.41074397292406617</v>
      </c>
      <c r="AW1259" s="1">
        <f t="shared" si="165"/>
        <v>0.30702949621184217</v>
      </c>
    </row>
    <row r="1260" spans="1:49" x14ac:dyDescent="0.2">
      <c r="A1260">
        <v>1258</v>
      </c>
      <c r="B1260" t="s">
        <v>64</v>
      </c>
      <c r="C1260" t="s">
        <v>63</v>
      </c>
      <c r="D1260">
        <v>32063394900523</v>
      </c>
      <c r="F1260" t="s">
        <v>62</v>
      </c>
      <c r="G1260" t="s">
        <v>16</v>
      </c>
      <c r="H1260" t="s">
        <v>15</v>
      </c>
      <c r="I1260" t="s">
        <v>61</v>
      </c>
      <c r="J1260">
        <v>60003674</v>
      </c>
      <c r="K1260" t="s">
        <v>60</v>
      </c>
      <c r="L1260" t="s">
        <v>59</v>
      </c>
      <c r="M1260" t="s">
        <v>58</v>
      </c>
      <c r="N1260">
        <v>3</v>
      </c>
      <c r="O1260" t="s">
        <v>57</v>
      </c>
      <c r="P1260" t="s">
        <v>56</v>
      </c>
      <c r="Q1260" t="s">
        <v>55</v>
      </c>
      <c r="R1260" s="7">
        <v>34335</v>
      </c>
      <c r="S1260" s="8">
        <f t="shared" si="160"/>
        <v>1994</v>
      </c>
      <c r="T1260" s="8">
        <v>1994</v>
      </c>
      <c r="U1260" s="8">
        <f t="shared" si="161"/>
        <v>28</v>
      </c>
      <c r="V1260" s="7">
        <v>34639</v>
      </c>
      <c r="W1260" t="s">
        <v>54</v>
      </c>
      <c r="X1260" s="2">
        <v>0.69599999999999995</v>
      </c>
      <c r="Y1260" s="6">
        <f t="shared" si="158"/>
        <v>1.857932249539521E-2</v>
      </c>
      <c r="AA1260">
        <v>320633</v>
      </c>
      <c r="AB1260">
        <v>27773</v>
      </c>
      <c r="AD1260" t="s">
        <v>6</v>
      </c>
      <c r="AE1260">
        <v>42</v>
      </c>
      <c r="AF1260">
        <v>11</v>
      </c>
      <c r="AH1260" t="s">
        <v>53</v>
      </c>
      <c r="AI1260" t="s">
        <v>52</v>
      </c>
      <c r="AK1260" t="s">
        <v>51</v>
      </c>
      <c r="AL1260">
        <v>64</v>
      </c>
      <c r="AM1260" s="5">
        <f t="shared" si="162"/>
        <v>2.2857142857142856</v>
      </c>
      <c r="AN1260" s="4">
        <f t="shared" si="159"/>
        <v>3.4618921404229999E-3</v>
      </c>
      <c r="AO1260" s="3"/>
      <c r="AP1260">
        <v>0</v>
      </c>
      <c r="AR1260" t="s">
        <v>1</v>
      </c>
      <c r="AT1260" s="2">
        <v>2.0299999999999998</v>
      </c>
      <c r="AU1260" s="1">
        <f t="shared" si="163"/>
        <v>1.4044093388903545</v>
      </c>
      <c r="AV1260" s="1">
        <f t="shared" si="164"/>
        <v>1.1020607317909106</v>
      </c>
      <c r="AW1260" s="1">
        <f t="shared" si="165"/>
        <v>0.79971212469146613</v>
      </c>
    </row>
    <row r="1261" spans="1:49" x14ac:dyDescent="0.2">
      <c r="A1261">
        <v>1259</v>
      </c>
      <c r="B1261" t="s">
        <v>50</v>
      </c>
      <c r="C1261" t="s">
        <v>49</v>
      </c>
      <c r="F1261" t="s">
        <v>48</v>
      </c>
      <c r="G1261" t="s">
        <v>16</v>
      </c>
      <c r="H1261" t="s">
        <v>15</v>
      </c>
      <c r="I1261" t="s">
        <v>47</v>
      </c>
      <c r="J1261" t="s">
        <v>46</v>
      </c>
      <c r="K1261" t="s">
        <v>45</v>
      </c>
      <c r="L1261" t="s">
        <v>44</v>
      </c>
      <c r="M1261" t="s">
        <v>43</v>
      </c>
      <c r="N1261">
        <v>5</v>
      </c>
      <c r="O1261" t="s">
        <v>42</v>
      </c>
      <c r="P1261" t="s">
        <v>41</v>
      </c>
      <c r="Q1261" t="s">
        <v>40</v>
      </c>
      <c r="R1261" s="7">
        <v>34335</v>
      </c>
      <c r="S1261" s="8">
        <f t="shared" si="160"/>
        <v>1994</v>
      </c>
      <c r="T1261" s="8">
        <v>1994</v>
      </c>
      <c r="U1261" s="8">
        <f t="shared" si="161"/>
        <v>28</v>
      </c>
      <c r="V1261" s="7">
        <v>1994</v>
      </c>
      <c r="W1261" t="s">
        <v>39</v>
      </c>
      <c r="X1261" s="2">
        <v>1.641</v>
      </c>
      <c r="Y1261" s="6">
        <f t="shared" si="158"/>
        <v>4.3805557780091299E-2</v>
      </c>
      <c r="AA1261">
        <v>223654</v>
      </c>
      <c r="AB1261">
        <v>30422</v>
      </c>
      <c r="AD1261" t="s">
        <v>6</v>
      </c>
      <c r="AE1261">
        <v>98</v>
      </c>
      <c r="AF1261">
        <v>40</v>
      </c>
      <c r="AH1261" t="s">
        <v>38</v>
      </c>
      <c r="AI1261" t="s">
        <v>37</v>
      </c>
      <c r="AK1261" t="s">
        <v>36</v>
      </c>
      <c r="AL1261">
        <v>33</v>
      </c>
      <c r="AM1261" s="5">
        <f t="shared" si="162"/>
        <v>1.1785714285714286</v>
      </c>
      <c r="AN1261" s="4">
        <f t="shared" si="159"/>
        <v>1.7850381349056093E-3</v>
      </c>
      <c r="AO1261" s="3"/>
      <c r="AP1261">
        <v>0</v>
      </c>
      <c r="AR1261" t="s">
        <v>1</v>
      </c>
      <c r="AT1261" s="2" t="s">
        <v>0</v>
      </c>
      <c r="AU1261" s="1">
        <f t="shared" si="163"/>
        <v>3.1199401886535592</v>
      </c>
      <c r="AV1261" s="1">
        <f t="shared" si="164"/>
        <v>2.2795297957498453</v>
      </c>
      <c r="AW1261" s="1">
        <f t="shared" si="165"/>
        <v>1.4391194028461316</v>
      </c>
    </row>
    <row r="1262" spans="1:49" x14ac:dyDescent="0.2">
      <c r="A1262">
        <v>1260</v>
      </c>
      <c r="B1262" t="s">
        <v>35</v>
      </c>
      <c r="C1262" t="s">
        <v>34</v>
      </c>
      <c r="F1262" t="s">
        <v>33</v>
      </c>
      <c r="G1262" t="s">
        <v>16</v>
      </c>
      <c r="H1262" t="s">
        <v>15</v>
      </c>
      <c r="I1262" t="s">
        <v>32</v>
      </c>
      <c r="J1262" t="s">
        <v>31</v>
      </c>
      <c r="K1262" t="s">
        <v>30</v>
      </c>
      <c r="L1262" t="s">
        <v>29</v>
      </c>
      <c r="M1262" t="s">
        <v>28</v>
      </c>
      <c r="N1262">
        <v>4</v>
      </c>
      <c r="O1262" t="s">
        <v>27</v>
      </c>
      <c r="P1262" t="s">
        <v>26</v>
      </c>
      <c r="Q1262" t="s">
        <v>25</v>
      </c>
      <c r="R1262" s="7">
        <v>34335</v>
      </c>
      <c r="S1262" s="8">
        <f t="shared" si="160"/>
        <v>1994</v>
      </c>
      <c r="T1262" s="8">
        <v>1994</v>
      </c>
      <c r="U1262" s="8">
        <f t="shared" si="161"/>
        <v>28</v>
      </c>
      <c r="V1262" s="7">
        <v>1994</v>
      </c>
      <c r="W1262" t="s">
        <v>24</v>
      </c>
      <c r="X1262" s="2">
        <v>1.887</v>
      </c>
      <c r="Y1262" s="6">
        <f t="shared" si="158"/>
        <v>5.0372387282774087E-2</v>
      </c>
      <c r="AA1262">
        <v>5562821</v>
      </c>
      <c r="AB1262">
        <v>29459</v>
      </c>
      <c r="AD1262" t="s">
        <v>6</v>
      </c>
      <c r="AE1262">
        <v>50</v>
      </c>
      <c r="AF1262">
        <v>8</v>
      </c>
      <c r="AH1262" t="s">
        <v>23</v>
      </c>
      <c r="AI1262" t="s">
        <v>22</v>
      </c>
      <c r="AK1262" t="s">
        <v>21</v>
      </c>
      <c r="AL1262">
        <v>7</v>
      </c>
      <c r="AM1262" s="5">
        <f t="shared" si="162"/>
        <v>0.25</v>
      </c>
      <c r="AN1262" s="4">
        <f t="shared" si="159"/>
        <v>3.786444528587656E-4</v>
      </c>
      <c r="AO1262" s="3"/>
      <c r="AP1262">
        <v>0</v>
      </c>
      <c r="AR1262" t="s">
        <v>1</v>
      </c>
      <c r="AT1262" s="2">
        <v>5.2960000000000003</v>
      </c>
      <c r="AU1262" s="1">
        <f t="shared" si="163"/>
        <v>3.5374264433799487</v>
      </c>
      <c r="AV1262" s="1">
        <f t="shared" si="164"/>
        <v>2.5375515867816429</v>
      </c>
      <c r="AW1262" s="1">
        <f t="shared" si="165"/>
        <v>1.5376767301833361</v>
      </c>
    </row>
    <row r="1263" spans="1:49" x14ac:dyDescent="0.2">
      <c r="A1263">
        <v>1261</v>
      </c>
      <c r="B1263" t="s">
        <v>20</v>
      </c>
      <c r="C1263" t="s">
        <v>19</v>
      </c>
      <c r="D1263" t="s">
        <v>18</v>
      </c>
      <c r="F1263" t="s">
        <v>17</v>
      </c>
      <c r="G1263" t="s">
        <v>16</v>
      </c>
      <c r="H1263" t="s">
        <v>15</v>
      </c>
      <c r="I1263" t="s">
        <v>14</v>
      </c>
      <c r="J1263">
        <v>60019702</v>
      </c>
      <c r="K1263" t="s">
        <v>13</v>
      </c>
      <c r="L1263" t="s">
        <v>12</v>
      </c>
      <c r="M1263" t="s">
        <v>11</v>
      </c>
      <c r="N1263">
        <v>2</v>
      </c>
      <c r="O1263" t="s">
        <v>10</v>
      </c>
      <c r="P1263" t="s">
        <v>9</v>
      </c>
      <c r="Q1263" t="s">
        <v>8</v>
      </c>
      <c r="R1263" s="7">
        <v>34335</v>
      </c>
      <c r="S1263" s="8">
        <f t="shared" si="160"/>
        <v>1994</v>
      </c>
      <c r="T1263" s="8">
        <v>1994</v>
      </c>
      <c r="U1263" s="8">
        <f t="shared" si="161"/>
        <v>28</v>
      </c>
      <c r="V1263" s="7">
        <v>34608</v>
      </c>
      <c r="W1263" t="s">
        <v>7</v>
      </c>
      <c r="X1263" s="2">
        <v>0.998</v>
      </c>
      <c r="Y1263" s="6">
        <f t="shared" si="158"/>
        <v>2.664104001494888E-2</v>
      </c>
      <c r="AA1263">
        <v>207322</v>
      </c>
      <c r="AB1263">
        <v>90127</v>
      </c>
      <c r="AD1263" t="s">
        <v>6</v>
      </c>
      <c r="AE1263">
        <v>23</v>
      </c>
      <c r="AF1263">
        <v>4</v>
      </c>
      <c r="AH1263" t="s">
        <v>5</v>
      </c>
      <c r="AI1263" t="s">
        <v>4</v>
      </c>
      <c r="AJ1263" t="s">
        <v>3</v>
      </c>
      <c r="AK1263" t="s">
        <v>2</v>
      </c>
      <c r="AL1263">
        <v>20</v>
      </c>
      <c r="AM1263" s="5">
        <f t="shared" si="162"/>
        <v>0.7142857142857143</v>
      </c>
      <c r="AN1263" s="4">
        <f t="shared" si="159"/>
        <v>1.0818412938821875E-3</v>
      </c>
      <c r="AO1263" s="3"/>
      <c r="AP1263">
        <v>0</v>
      </c>
      <c r="AR1263" t="s">
        <v>1</v>
      </c>
      <c r="AT1263" s="2" t="s">
        <v>0</v>
      </c>
      <c r="AU1263" s="1">
        <f t="shared" si="163"/>
        <v>1.8973280398628871</v>
      </c>
      <c r="AV1263" s="1">
        <f t="shared" si="164"/>
        <v>1.3861440654415533</v>
      </c>
      <c r="AW1263" s="1">
        <f t="shared" si="165"/>
        <v>0.87496009102021943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2021-11-11T11:40:30Z</dcterms:created>
  <dcterms:modified xsi:type="dcterms:W3CDTF">2022-01-19T20:25:33Z</dcterms:modified>
</cp:coreProperties>
</file>